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6825"/>
  </bookViews>
  <sheets>
    <sheet name="الاصناف" sheetId="1" r:id="rId1"/>
    <sheet name="فواتير مشتريات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1" hidden="1">'فواتير مشتريات'!$A$4:$L$599</definedName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  <definedName name="اسم_ح">[1]ميزانية_المراجعة!$D$9:$D$129</definedName>
    <definedName name="التاريخ">[2]اليومية!$FE$2:$FE$367</definedName>
    <definedName name="الزقازيق">[3]ورقة1!#REF!</definedName>
    <definedName name="الشهور">#REF!</definedName>
    <definedName name="العنوان1">[4]!البيانات[[#Headers],[اسم الأصل]]</definedName>
    <definedName name="العنوان2">[5]!الطرق[[#Headers],[اختصار]]</definedName>
    <definedName name="الكشف">[1]ميزانية_المراجعة!$D$9:$I$129</definedName>
    <definedName name="الكشف1">[1]اليومية!$A$8:$I$1051</definedName>
    <definedName name="المتاجرة">'[2]ميزانية المراجعة'!$E$7:$N$248</definedName>
    <definedName name="المعاملة">[1]اليومية!#REF!</definedName>
    <definedName name="الميزانية">[1]ميزانية_المراجعة!$D$9:$I$129</definedName>
    <definedName name="بلبيس">[3]ورقة1!#REF!</definedName>
    <definedName name="ت">[1]اليومية!$K$8:$K$1051</definedName>
    <definedName name="ت3">[1]اليومية!$HN$16:$HN$1061</definedName>
    <definedName name="ت4">OFFSET([1]اليومية!$HN$15,1,,COUNT(ت3),1)</definedName>
    <definedName name="ح">[1]اليومية!$A$8:$A$1051</definedName>
    <definedName name="د">[1]اليومية!$O$8:$O$1051</definedName>
    <definedName name="رقم_ح">[1]ميزانية_المراجعة!$E$9:$E$129</definedName>
    <definedName name="طرق_الاستهلاك">[5]!الطرق[اختصار]</definedName>
    <definedName name="ق">OFFSET([1]ميزانية_المراجعة!$D$8,1,,COUNT(رقم_ح),1)</definedName>
    <definedName name="م">[1]اليومية!$N$8:$N$1051</definedName>
    <definedName name="مركز_الزقازيق">[3]ورقة1!#REF!</definedName>
    <definedName name="مركز_بلبيس">[3]ورقة1!#REF!</definedName>
    <definedName name="مركز_ههيا">[3]ورقة1!#REF!</definedName>
    <definedName name="مركزالزقازيق">[3]ورقة1!#REF!</definedName>
    <definedName name="ههيا">[3]ورقة1!#REF!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 a="1"/>
  <c r="N8" i="1" s="1"/>
  <c r="N9" i="1" a="1"/>
  <c r="N9" i="1" s="1"/>
  <c r="N10" i="1" a="1"/>
  <c r="N10" i="1" s="1"/>
  <c r="N11" i="1" a="1"/>
  <c r="N11" i="1" s="1"/>
  <c r="N12" i="1" a="1"/>
  <c r="N12" i="1" s="1"/>
  <c r="N13" i="1" a="1"/>
  <c r="N13" i="1" s="1"/>
  <c r="N14" i="1" a="1"/>
  <c r="N14" i="1" s="1"/>
  <c r="N15" i="1" a="1"/>
  <c r="N15" i="1" s="1"/>
  <c r="N16" i="1" a="1"/>
  <c r="N16" i="1" s="1"/>
  <c r="N17" i="1" a="1"/>
  <c r="N17" i="1" s="1"/>
  <c r="N18" i="1" a="1"/>
  <c r="N18" i="1" s="1"/>
  <c r="N19" i="1" a="1"/>
  <c r="N19" i="1" s="1"/>
  <c r="N20" i="1" a="1"/>
  <c r="N20" i="1" s="1"/>
  <c r="N21" i="1" a="1"/>
  <c r="N21" i="1" s="1"/>
  <c r="N22" i="1" a="1"/>
  <c r="N22" i="1" s="1"/>
  <c r="N23" i="1" a="1"/>
  <c r="N23" i="1" s="1"/>
  <c r="N24" i="1" a="1"/>
  <c r="N24" i="1" s="1"/>
  <c r="N25" i="1" a="1"/>
  <c r="N25" i="1" s="1"/>
  <c r="N26" i="1" a="1"/>
  <c r="N26" i="1" s="1"/>
  <c r="N27" i="1" a="1"/>
  <c r="N27" i="1" s="1"/>
  <c r="N28" i="1" a="1"/>
  <c r="N28" i="1" s="1"/>
  <c r="N29" i="1" a="1"/>
  <c r="N29" i="1" s="1"/>
  <c r="N30" i="1" a="1"/>
  <c r="N30" i="1" s="1"/>
  <c r="N31" i="1" a="1"/>
  <c r="N31" i="1" s="1"/>
  <c r="N32" i="1" a="1"/>
  <c r="N32" i="1" s="1"/>
  <c r="N33" i="1" a="1"/>
  <c r="N33" i="1" s="1"/>
  <c r="N34" i="1" a="1"/>
  <c r="N34" i="1" s="1"/>
  <c r="N35" i="1" a="1"/>
  <c r="N35" i="1" s="1"/>
  <c r="N36" i="1" a="1"/>
  <c r="N36" i="1" s="1"/>
  <c r="N37" i="1" a="1"/>
  <c r="N37" i="1" s="1"/>
  <c r="N38" i="1" a="1"/>
  <c r="N38" i="1" s="1"/>
  <c r="N39" i="1" a="1"/>
  <c r="N39" i="1" s="1"/>
  <c r="N40" i="1" a="1"/>
  <c r="N40" i="1" s="1"/>
  <c r="N41" i="1" a="1"/>
  <c r="N41" i="1" s="1"/>
  <c r="N42" i="1" a="1"/>
  <c r="N42" i="1" s="1"/>
  <c r="N43" i="1" a="1"/>
  <c r="N43" i="1" s="1"/>
  <c r="N44" i="1" a="1"/>
  <c r="N44" i="1" s="1"/>
  <c r="N45" i="1" a="1"/>
  <c r="N45" i="1" s="1"/>
  <c r="N46" i="1" a="1"/>
  <c r="N46" i="1" s="1"/>
  <c r="N47" i="1" a="1"/>
  <c r="N47" i="1" s="1"/>
  <c r="N48" i="1" a="1"/>
  <c r="N48" i="1" s="1"/>
  <c r="N49" i="1" a="1"/>
  <c r="N49" i="1" s="1"/>
  <c r="N50" i="1" a="1"/>
  <c r="N50" i="1" s="1"/>
  <c r="N51" i="1" a="1"/>
  <c r="N51" i="1" s="1"/>
  <c r="N52" i="1" a="1"/>
  <c r="N52" i="1" s="1"/>
  <c r="N53" i="1" a="1"/>
  <c r="N53" i="1" s="1"/>
  <c r="N54" i="1" a="1"/>
  <c r="N54" i="1" s="1"/>
  <c r="N55" i="1" a="1"/>
  <c r="N55" i="1" s="1"/>
  <c r="N56" i="1" a="1"/>
  <c r="N56" i="1" s="1"/>
  <c r="N57" i="1" a="1"/>
  <c r="N57" i="1" s="1"/>
  <c r="N58" i="1" a="1"/>
  <c r="N58" i="1" s="1"/>
  <c r="N59" i="1" a="1"/>
  <c r="N59" i="1" s="1"/>
  <c r="N60" i="1" a="1"/>
  <c r="N60" i="1" s="1"/>
  <c r="N61" i="1" a="1"/>
  <c r="N61" i="1" s="1"/>
  <c r="N62" i="1" a="1"/>
  <c r="N62" i="1" s="1"/>
  <c r="N63" i="1" a="1"/>
  <c r="N63" i="1" s="1"/>
  <c r="N64" i="1" a="1"/>
  <c r="N64" i="1" s="1"/>
  <c r="N65" i="1" a="1"/>
  <c r="N65" i="1" s="1"/>
  <c r="N66" i="1" a="1"/>
  <c r="N66" i="1" s="1"/>
  <c r="N67" i="1" a="1"/>
  <c r="N67" i="1" s="1"/>
  <c r="N68" i="1" a="1"/>
  <c r="N68" i="1" s="1"/>
  <c r="N69" i="1" a="1"/>
  <c r="N69" i="1" s="1"/>
  <c r="N70" i="1" a="1"/>
  <c r="N70" i="1" s="1"/>
  <c r="N71" i="1" a="1"/>
  <c r="N71" i="1" s="1"/>
  <c r="N72" i="1" a="1"/>
  <c r="N72" i="1" s="1"/>
  <c r="N73" i="1" a="1"/>
  <c r="N73" i="1" s="1"/>
  <c r="N74" i="1" a="1"/>
  <c r="N74" i="1" s="1"/>
  <c r="N75" i="1" a="1"/>
  <c r="N75" i="1" s="1"/>
  <c r="N76" i="1" a="1"/>
  <c r="N76" i="1" s="1"/>
  <c r="N77" i="1" a="1"/>
  <c r="N77" i="1" s="1"/>
  <c r="N78" i="1" a="1"/>
  <c r="N78" i="1" s="1"/>
  <c r="N79" i="1" a="1"/>
  <c r="N79" i="1" s="1"/>
  <c r="N80" i="1" a="1"/>
  <c r="N80" i="1" s="1"/>
  <c r="N81" i="1" a="1"/>
  <c r="N81" i="1" s="1"/>
  <c r="N82" i="1" a="1"/>
  <c r="N82" i="1" s="1"/>
  <c r="N83" i="1" a="1"/>
  <c r="N83" i="1" s="1"/>
  <c r="N84" i="1" a="1"/>
  <c r="N84" i="1" s="1"/>
  <c r="N85" i="1" a="1"/>
  <c r="N85" i="1" s="1"/>
  <c r="N86" i="1" a="1"/>
  <c r="N86" i="1" s="1"/>
  <c r="N87" i="1" a="1"/>
  <c r="N87" i="1" s="1"/>
  <c r="N88" i="1" a="1"/>
  <c r="N88" i="1" s="1"/>
  <c r="N89" i="1" a="1"/>
  <c r="N89" i="1" s="1"/>
  <c r="N90" i="1" a="1"/>
  <c r="N90" i="1" s="1"/>
  <c r="N91" i="1" a="1"/>
  <c r="N91" i="1" s="1"/>
  <c r="N92" i="1" a="1"/>
  <c r="N92" i="1" s="1"/>
  <c r="N93" i="1" a="1"/>
  <c r="N93" i="1" s="1"/>
  <c r="N94" i="1" a="1"/>
  <c r="N94" i="1" s="1"/>
  <c r="N95" i="1" a="1"/>
  <c r="N95" i="1" s="1"/>
  <c r="N96" i="1" a="1"/>
  <c r="N96" i="1" s="1"/>
  <c r="N97" i="1" a="1"/>
  <c r="N97" i="1" s="1"/>
  <c r="N98" i="1" a="1"/>
  <c r="N98" i="1" s="1"/>
  <c r="N99" i="1" a="1"/>
  <c r="N99" i="1" s="1"/>
  <c r="N100" i="1" a="1"/>
  <c r="N100" i="1" s="1"/>
  <c r="N101" i="1" a="1"/>
  <c r="N101" i="1" s="1"/>
  <c r="N102" i="1" a="1"/>
  <c r="N102" i="1" s="1"/>
  <c r="N103" i="1" a="1"/>
  <c r="N103" i="1" s="1"/>
  <c r="N104" i="1" a="1"/>
  <c r="N104" i="1" s="1"/>
  <c r="N105" i="1" a="1"/>
  <c r="N105" i="1" s="1"/>
  <c r="N106" i="1" a="1"/>
  <c r="N106" i="1" s="1"/>
  <c r="N107" i="1" a="1"/>
  <c r="N107" i="1" s="1"/>
  <c r="N108" i="1" a="1"/>
  <c r="N108" i="1" s="1"/>
  <c r="N109" i="1" a="1"/>
  <c r="N109" i="1" s="1"/>
  <c r="N110" i="1" a="1"/>
  <c r="N110" i="1" s="1"/>
  <c r="N111" i="1" a="1"/>
  <c r="N111" i="1" s="1"/>
  <c r="N112" i="1" a="1"/>
  <c r="N112" i="1" s="1"/>
  <c r="N113" i="1" a="1"/>
  <c r="N113" i="1" s="1"/>
  <c r="N114" i="1" a="1"/>
  <c r="N114" i="1" s="1"/>
  <c r="N115" i="1" a="1"/>
  <c r="N115" i="1" s="1"/>
  <c r="N116" i="1" a="1"/>
  <c r="N116" i="1" s="1"/>
  <c r="N117" i="1" a="1"/>
  <c r="N117" i="1" s="1"/>
  <c r="N118" i="1" a="1"/>
  <c r="N118" i="1" s="1"/>
  <c r="N119" i="1" a="1"/>
  <c r="N119" i="1" s="1"/>
  <c r="N120" i="1" a="1"/>
  <c r="N120" i="1" s="1"/>
  <c r="N121" i="1" a="1"/>
  <c r="N121" i="1" s="1"/>
  <c r="N122" i="1" a="1"/>
  <c r="N122" i="1" s="1"/>
  <c r="N123" i="1" a="1"/>
  <c r="N123" i="1" s="1"/>
  <c r="N124" i="1" a="1"/>
  <c r="N124" i="1" s="1"/>
  <c r="N125" i="1" a="1"/>
  <c r="N125" i="1" s="1"/>
  <c r="N126" i="1" a="1"/>
  <c r="N126" i="1" s="1"/>
  <c r="N127" i="1" a="1"/>
  <c r="N127" i="1" s="1"/>
  <c r="N128" i="1" a="1"/>
  <c r="N128" i="1" s="1"/>
  <c r="N129" i="1" a="1"/>
  <c r="N129" i="1" s="1"/>
  <c r="N130" i="1" a="1"/>
  <c r="N130" i="1" s="1"/>
  <c r="N131" i="1" a="1"/>
  <c r="N131" i="1" s="1"/>
  <c r="N132" i="1" a="1"/>
  <c r="N132" i="1" s="1"/>
  <c r="N133" i="1" a="1"/>
  <c r="N133" i="1" s="1"/>
  <c r="N134" i="1" a="1"/>
  <c r="N134" i="1" s="1"/>
  <c r="N135" i="1" a="1"/>
  <c r="N135" i="1" s="1"/>
  <c r="N136" i="1" a="1"/>
  <c r="N136" i="1" s="1"/>
  <c r="N137" i="1" a="1"/>
  <c r="N137" i="1" s="1"/>
  <c r="N138" i="1" a="1"/>
  <c r="N138" i="1" s="1"/>
  <c r="N139" i="1" a="1"/>
  <c r="N139" i="1" s="1"/>
  <c r="N140" i="1" a="1"/>
  <c r="N140" i="1" s="1"/>
  <c r="N141" i="1" a="1"/>
  <c r="N141" i="1" s="1"/>
  <c r="N142" i="1" a="1"/>
  <c r="N142" i="1" s="1"/>
  <c r="N143" i="1" a="1"/>
  <c r="N143" i="1" s="1"/>
  <c r="N144" i="1" a="1"/>
  <c r="N144" i="1" s="1"/>
  <c r="N145" i="1" a="1"/>
  <c r="N145" i="1" s="1"/>
  <c r="N146" i="1" a="1"/>
  <c r="N146" i="1" s="1"/>
  <c r="N147" i="1" a="1"/>
  <c r="N147" i="1" s="1"/>
  <c r="N148" i="1" a="1"/>
  <c r="N148" i="1" s="1"/>
  <c r="N149" i="1" a="1"/>
  <c r="N149" i="1" s="1"/>
  <c r="N150" i="1" a="1"/>
  <c r="N150" i="1" s="1"/>
  <c r="N151" i="1" a="1"/>
  <c r="N151" i="1" s="1"/>
  <c r="N152" i="1" a="1"/>
  <c r="N152" i="1" s="1"/>
  <c r="N153" i="1" a="1"/>
  <c r="N153" i="1" s="1"/>
  <c r="N154" i="1" a="1"/>
  <c r="N154" i="1" s="1"/>
  <c r="N155" i="1" a="1"/>
  <c r="N155" i="1" s="1"/>
  <c r="N156" i="1" a="1"/>
  <c r="N156" i="1" s="1"/>
  <c r="N157" i="1" a="1"/>
  <c r="N157" i="1" s="1"/>
  <c r="N158" i="1" a="1"/>
  <c r="N158" i="1" s="1"/>
  <c r="N159" i="1" a="1"/>
  <c r="N159" i="1" s="1"/>
  <c r="N160" i="1" a="1"/>
  <c r="N160" i="1" s="1"/>
  <c r="N161" i="1" a="1"/>
  <c r="N161" i="1" s="1"/>
  <c r="N162" i="1" a="1"/>
  <c r="N162" i="1" s="1"/>
  <c r="N163" i="1" a="1"/>
  <c r="N163" i="1" s="1"/>
  <c r="N164" i="1" a="1"/>
  <c r="N164" i="1" s="1"/>
  <c r="N165" i="1" a="1"/>
  <c r="N165" i="1" s="1"/>
  <c r="N166" i="1" a="1"/>
  <c r="N166" i="1" s="1"/>
  <c r="N167" i="1" a="1"/>
  <c r="N167" i="1" s="1"/>
  <c r="N168" i="1" a="1"/>
  <c r="N168" i="1" s="1"/>
  <c r="N169" i="1" a="1"/>
  <c r="N169" i="1" s="1"/>
  <c r="N170" i="1" a="1"/>
  <c r="N170" i="1" s="1"/>
  <c r="N171" i="1" a="1"/>
  <c r="N171" i="1" s="1"/>
  <c r="N172" i="1" a="1"/>
  <c r="N172" i="1" s="1"/>
  <c r="N173" i="1" a="1"/>
  <c r="N173" i="1" s="1"/>
  <c r="N174" i="1" a="1"/>
  <c r="N174" i="1" s="1"/>
  <c r="N175" i="1" a="1"/>
  <c r="N175" i="1" s="1"/>
  <c r="N176" i="1" a="1"/>
  <c r="N176" i="1" s="1"/>
  <c r="N177" i="1" a="1"/>
  <c r="N177" i="1" s="1"/>
  <c r="N178" i="1" a="1"/>
  <c r="N178" i="1" s="1"/>
  <c r="N179" i="1" a="1"/>
  <c r="N179" i="1" s="1"/>
  <c r="N180" i="1" a="1"/>
  <c r="N180" i="1" s="1"/>
  <c r="N181" i="1" a="1"/>
  <c r="N181" i="1" s="1"/>
  <c r="N182" i="1" a="1"/>
  <c r="N182" i="1" s="1"/>
  <c r="N183" i="1" a="1"/>
  <c r="N183" i="1" s="1"/>
  <c r="N184" i="1" a="1"/>
  <c r="N184" i="1" s="1"/>
  <c r="N185" i="1" a="1"/>
  <c r="N185" i="1" s="1"/>
  <c r="N186" i="1" a="1"/>
  <c r="N186" i="1" s="1"/>
  <c r="N187" i="1" a="1"/>
  <c r="N187" i="1" s="1"/>
  <c r="N188" i="1" a="1"/>
  <c r="N188" i="1" s="1"/>
  <c r="N189" i="1" a="1"/>
  <c r="N189" i="1" s="1"/>
  <c r="N190" i="1" a="1"/>
  <c r="N190" i="1" s="1"/>
  <c r="N191" i="1" a="1"/>
  <c r="N191" i="1" s="1"/>
  <c r="N192" i="1" a="1"/>
  <c r="N192" i="1" s="1"/>
  <c r="N193" i="1" a="1"/>
  <c r="N193" i="1" s="1"/>
  <c r="N194" i="1" a="1"/>
  <c r="N194" i="1" s="1"/>
  <c r="N195" i="1" a="1"/>
  <c r="N195" i="1" s="1"/>
  <c r="N196" i="1" a="1"/>
  <c r="N196" i="1" s="1"/>
  <c r="N197" i="1" a="1"/>
  <c r="N197" i="1" s="1"/>
  <c r="N198" i="1" a="1"/>
  <c r="N198" i="1" s="1"/>
  <c r="N199" i="1" a="1"/>
  <c r="N199" i="1" s="1"/>
  <c r="N200" i="1" a="1"/>
  <c r="N200" i="1" s="1"/>
  <c r="N201" i="1" a="1"/>
  <c r="N201" i="1" s="1"/>
  <c r="N202" i="1" a="1"/>
  <c r="N202" i="1" s="1"/>
  <c r="N203" i="1" a="1"/>
  <c r="N203" i="1" s="1"/>
  <c r="N204" i="1" a="1"/>
  <c r="N204" i="1" s="1"/>
  <c r="N205" i="1" a="1"/>
  <c r="N205" i="1" s="1"/>
  <c r="N206" i="1" a="1"/>
  <c r="N206" i="1" s="1"/>
  <c r="N207" i="1" a="1"/>
  <c r="N207" i="1" s="1"/>
  <c r="N208" i="1" a="1"/>
  <c r="N208" i="1" s="1"/>
  <c r="N209" i="1" a="1"/>
  <c r="N209" i="1" s="1"/>
  <c r="N210" i="1" a="1"/>
  <c r="N210" i="1" s="1"/>
  <c r="N211" i="1" a="1"/>
  <c r="N211" i="1" s="1"/>
  <c r="N212" i="1" a="1"/>
  <c r="N212" i="1" s="1"/>
  <c r="N213" i="1" a="1"/>
  <c r="N213" i="1" s="1"/>
  <c r="N214" i="1" a="1"/>
  <c r="N214" i="1" s="1"/>
  <c r="N215" i="1" a="1"/>
  <c r="N215" i="1" s="1"/>
  <c r="N216" i="1" a="1"/>
  <c r="N216" i="1" s="1"/>
  <c r="N217" i="1" a="1"/>
  <c r="N217" i="1" s="1"/>
  <c r="N218" i="1" a="1"/>
  <c r="N218" i="1" s="1"/>
  <c r="N219" i="1" a="1"/>
  <c r="N219" i="1" s="1"/>
  <c r="N220" i="1" a="1"/>
  <c r="N220" i="1" s="1"/>
  <c r="N221" i="1" a="1"/>
  <c r="N221" i="1" s="1"/>
  <c r="N222" i="1" a="1"/>
  <c r="N222" i="1" s="1"/>
  <c r="N223" i="1" a="1"/>
  <c r="N223" i="1" s="1"/>
  <c r="N224" i="1" a="1"/>
  <c r="N224" i="1" s="1"/>
  <c r="N225" i="1" a="1"/>
  <c r="N225" i="1" s="1"/>
  <c r="N226" i="1" a="1"/>
  <c r="N226" i="1" s="1"/>
  <c r="N227" i="1" a="1"/>
  <c r="N227" i="1" s="1"/>
  <c r="N228" i="1" a="1"/>
  <c r="N228" i="1" s="1"/>
  <c r="N229" i="1" a="1"/>
  <c r="N229" i="1" s="1"/>
  <c r="N230" i="1" a="1"/>
  <c r="N230" i="1" s="1"/>
  <c r="N231" i="1" a="1"/>
  <c r="N231" i="1" s="1"/>
  <c r="N232" i="1" a="1"/>
  <c r="N232" i="1" s="1"/>
  <c r="N233" i="1" a="1"/>
  <c r="N233" i="1" s="1"/>
  <c r="N234" i="1" a="1"/>
  <c r="N234" i="1" s="1"/>
  <c r="N235" i="1" a="1"/>
  <c r="N235" i="1" s="1"/>
  <c r="N236" i="1" a="1"/>
  <c r="N236" i="1" s="1"/>
  <c r="N237" i="1" a="1"/>
  <c r="N237" i="1" s="1"/>
  <c r="N238" i="1" a="1"/>
  <c r="N238" i="1" s="1"/>
  <c r="N239" i="1" a="1"/>
  <c r="N239" i="1" s="1"/>
  <c r="N240" i="1" a="1"/>
  <c r="N240" i="1" s="1"/>
  <c r="N241" i="1" a="1"/>
  <c r="N241" i="1" s="1"/>
  <c r="N242" i="1" a="1"/>
  <c r="N242" i="1" s="1"/>
  <c r="N243" i="1" a="1"/>
  <c r="N243" i="1" s="1"/>
  <c r="N244" i="1" a="1"/>
  <c r="N244" i="1" s="1"/>
  <c r="N245" i="1" a="1"/>
  <c r="N245" i="1" s="1"/>
  <c r="N246" i="1" a="1"/>
  <c r="N246" i="1" s="1"/>
  <c r="N247" i="1" a="1"/>
  <c r="N247" i="1" s="1"/>
  <c r="N248" i="1" a="1"/>
  <c r="N248" i="1" s="1"/>
  <c r="N249" i="1" a="1"/>
  <c r="N249" i="1" s="1"/>
  <c r="N250" i="1" a="1"/>
  <c r="N250" i="1" s="1"/>
  <c r="N251" i="1" a="1"/>
  <c r="N251" i="1" s="1"/>
  <c r="N252" i="1" a="1"/>
  <c r="N252" i="1" s="1"/>
  <c r="N253" i="1" a="1"/>
  <c r="N253" i="1" s="1"/>
  <c r="N254" i="1" a="1"/>
  <c r="N254" i="1" s="1"/>
  <c r="N255" i="1" a="1"/>
  <c r="N255" i="1" s="1"/>
  <c r="N256" i="1" a="1"/>
  <c r="N256" i="1" s="1"/>
  <c r="N257" i="1" a="1"/>
  <c r="N257" i="1" s="1"/>
  <c r="N258" i="1" a="1"/>
  <c r="N258" i="1" s="1"/>
  <c r="N259" i="1" a="1"/>
  <c r="N259" i="1" s="1"/>
  <c r="N260" i="1" a="1"/>
  <c r="N260" i="1" s="1"/>
  <c r="N261" i="1" a="1"/>
  <c r="N261" i="1" s="1"/>
  <c r="N262" i="1" a="1"/>
  <c r="N262" i="1" s="1"/>
  <c r="N263" i="1" a="1"/>
  <c r="N263" i="1" s="1"/>
  <c r="N264" i="1" a="1"/>
  <c r="N264" i="1" s="1"/>
  <c r="N265" i="1" a="1"/>
  <c r="N265" i="1" s="1"/>
  <c r="N266" i="1" a="1"/>
  <c r="N266" i="1" s="1"/>
  <c r="N267" i="1" a="1"/>
  <c r="N267" i="1" s="1"/>
  <c r="N268" i="1" a="1"/>
  <c r="N268" i="1" s="1"/>
  <c r="N269" i="1" a="1"/>
  <c r="N269" i="1" s="1"/>
  <c r="N270" i="1" a="1"/>
  <c r="N270" i="1" s="1"/>
  <c r="N271" i="1" a="1"/>
  <c r="N271" i="1" s="1"/>
  <c r="N272" i="1" a="1"/>
  <c r="N272" i="1" s="1"/>
  <c r="N273" i="1" a="1"/>
  <c r="N273" i="1" s="1"/>
  <c r="N274" i="1" a="1"/>
  <c r="N274" i="1" s="1"/>
  <c r="N275" i="1" a="1"/>
  <c r="N275" i="1" s="1"/>
  <c r="N276" i="1" a="1"/>
  <c r="N276" i="1" s="1"/>
  <c r="N277" i="1" a="1"/>
  <c r="N277" i="1" s="1"/>
  <c r="N278" i="1" a="1"/>
  <c r="N278" i="1" s="1"/>
  <c r="N279" i="1" a="1"/>
  <c r="N279" i="1" s="1"/>
  <c r="N280" i="1" a="1"/>
  <c r="N280" i="1" s="1"/>
  <c r="N281" i="1" a="1"/>
  <c r="N281" i="1" s="1"/>
  <c r="N282" i="1" a="1"/>
  <c r="N282" i="1" s="1"/>
  <c r="N283" i="1" a="1"/>
  <c r="N283" i="1" s="1"/>
  <c r="N284" i="1" a="1"/>
  <c r="N284" i="1" s="1"/>
  <c r="N285" i="1" a="1"/>
  <c r="N285" i="1" s="1"/>
  <c r="N286" i="1" a="1"/>
  <c r="N286" i="1" s="1"/>
  <c r="N287" i="1" a="1"/>
  <c r="N287" i="1" s="1"/>
  <c r="N288" i="1" a="1"/>
  <c r="N288" i="1" s="1"/>
  <c r="N289" i="1" a="1"/>
  <c r="N289" i="1" s="1"/>
  <c r="N290" i="1" a="1"/>
  <c r="N290" i="1" s="1"/>
  <c r="N291" i="1" a="1"/>
  <c r="N291" i="1" s="1"/>
  <c r="N292" i="1" a="1"/>
  <c r="N292" i="1" s="1"/>
  <c r="N293" i="1" a="1"/>
  <c r="N293" i="1" s="1"/>
  <c r="N294" i="1" a="1"/>
  <c r="N294" i="1" s="1"/>
  <c r="N295" i="1" a="1"/>
  <c r="N295" i="1" s="1"/>
  <c r="N296" i="1" a="1"/>
  <c r="N296" i="1" s="1"/>
  <c r="N297" i="1" a="1"/>
  <c r="N297" i="1" s="1"/>
  <c r="N298" i="1" a="1"/>
  <c r="N298" i="1" s="1"/>
  <c r="N299" i="1" a="1"/>
  <c r="N299" i="1" s="1"/>
  <c r="N300" i="1" a="1"/>
  <c r="N300" i="1" s="1"/>
  <c r="N301" i="1" a="1"/>
  <c r="N301" i="1" s="1"/>
  <c r="N302" i="1" a="1"/>
  <c r="N302" i="1" s="1"/>
  <c r="N303" i="1" a="1"/>
  <c r="N303" i="1" s="1"/>
  <c r="N304" i="1" a="1"/>
  <c r="N304" i="1" s="1"/>
  <c r="N305" i="1" a="1"/>
  <c r="N305" i="1" s="1"/>
  <c r="N306" i="1" a="1"/>
  <c r="N306" i="1" s="1"/>
  <c r="N307" i="1" a="1"/>
  <c r="N307" i="1" s="1"/>
  <c r="N308" i="1" a="1"/>
  <c r="N308" i="1" s="1"/>
  <c r="N309" i="1" a="1"/>
  <c r="N309" i="1" s="1"/>
  <c r="N310" i="1" a="1"/>
  <c r="N310" i="1" s="1"/>
  <c r="N311" i="1" a="1"/>
  <c r="N311" i="1" s="1"/>
  <c r="N312" i="1" a="1"/>
  <c r="N312" i="1" s="1"/>
  <c r="N313" i="1" a="1"/>
  <c r="N313" i="1" s="1"/>
  <c r="N314" i="1" a="1"/>
  <c r="N314" i="1" s="1"/>
  <c r="N315" i="1" a="1"/>
  <c r="N315" i="1" s="1"/>
  <c r="N316" i="1" a="1"/>
  <c r="N316" i="1" s="1"/>
  <c r="N317" i="1" a="1"/>
  <c r="N317" i="1" s="1"/>
  <c r="N318" i="1" a="1"/>
  <c r="N318" i="1" s="1"/>
  <c r="N319" i="1" a="1"/>
  <c r="N319" i="1" s="1"/>
  <c r="N320" i="1" a="1"/>
  <c r="N320" i="1" s="1"/>
  <c r="N321" i="1" a="1"/>
  <c r="N321" i="1" s="1"/>
  <c r="N322" i="1" a="1"/>
  <c r="N322" i="1" s="1"/>
  <c r="N323" i="1" a="1"/>
  <c r="N323" i="1" s="1"/>
  <c r="N324" i="1" a="1"/>
  <c r="N324" i="1" s="1"/>
  <c r="N325" i="1" a="1"/>
  <c r="N325" i="1" s="1"/>
  <c r="N326" i="1" a="1"/>
  <c r="N326" i="1" s="1"/>
  <c r="N327" i="1" a="1"/>
  <c r="N327" i="1" s="1"/>
  <c r="N328" i="1" a="1"/>
  <c r="N328" i="1" s="1"/>
  <c r="N329" i="1" a="1"/>
  <c r="N329" i="1" s="1"/>
  <c r="N330" i="1" a="1"/>
  <c r="N330" i="1" s="1"/>
  <c r="N331" i="1" a="1"/>
  <c r="N331" i="1" s="1"/>
  <c r="N332" i="1" a="1"/>
  <c r="N332" i="1" s="1"/>
  <c r="N333" i="1" a="1"/>
  <c r="N333" i="1" s="1"/>
  <c r="N334" i="1" a="1"/>
  <c r="N334" i="1" s="1"/>
  <c r="N335" i="1" a="1"/>
  <c r="N335" i="1" s="1"/>
  <c r="N336" i="1" a="1"/>
  <c r="N336" i="1" s="1"/>
  <c r="N337" i="1" a="1"/>
  <c r="N337" i="1" s="1"/>
  <c r="N338" i="1" a="1"/>
  <c r="N338" i="1" s="1"/>
  <c r="N339" i="1" a="1"/>
  <c r="N339" i="1" s="1"/>
  <c r="N340" i="1" a="1"/>
  <c r="N340" i="1" s="1"/>
  <c r="N341" i="1" a="1"/>
  <c r="N341" i="1" s="1"/>
  <c r="N342" i="1" a="1"/>
  <c r="N342" i="1" s="1"/>
  <c r="N343" i="1" a="1"/>
  <c r="N343" i="1" s="1"/>
  <c r="N344" i="1" a="1"/>
  <c r="N344" i="1" s="1"/>
  <c r="N345" i="1" a="1"/>
  <c r="N345" i="1" s="1"/>
  <c r="N346" i="1" a="1"/>
  <c r="N346" i="1" s="1"/>
  <c r="N347" i="1" a="1"/>
  <c r="N347" i="1" s="1"/>
  <c r="N348" i="1" a="1"/>
  <c r="N348" i="1" s="1"/>
  <c r="N349" i="1" a="1"/>
  <c r="N349" i="1" s="1"/>
  <c r="N350" i="1" a="1"/>
  <c r="N350" i="1" s="1"/>
  <c r="N351" i="1" a="1"/>
  <c r="N351" i="1" s="1"/>
  <c r="N352" i="1" a="1"/>
  <c r="N352" i="1" s="1"/>
  <c r="N353" i="1" a="1"/>
  <c r="N353" i="1" s="1"/>
  <c r="N354" i="1" a="1"/>
  <c r="N354" i="1"/>
  <c r="N355" i="1" a="1"/>
  <c r="N355" i="1" s="1"/>
  <c r="N356" i="1" a="1"/>
  <c r="N356" i="1" s="1"/>
  <c r="N357" i="1" a="1"/>
  <c r="N357" i="1" s="1"/>
  <c r="N358" i="1" a="1"/>
  <c r="N358" i="1" s="1"/>
  <c r="N359" i="1" a="1"/>
  <c r="N359" i="1" s="1"/>
  <c r="N360" i="1" a="1"/>
  <c r="N360" i="1" s="1"/>
  <c r="N361" i="1" a="1"/>
  <c r="N361" i="1" s="1"/>
  <c r="N362" i="1" a="1"/>
  <c r="N362" i="1"/>
  <c r="N363" i="1" a="1"/>
  <c r="N363" i="1" s="1"/>
  <c r="N364" i="1" a="1"/>
  <c r="N364" i="1" s="1"/>
  <c r="N365" i="1" a="1"/>
  <c r="N365" i="1" s="1"/>
  <c r="N366" i="1" a="1"/>
  <c r="N366" i="1" s="1"/>
  <c r="N367" i="1" a="1"/>
  <c r="N367" i="1" s="1"/>
  <c r="N368" i="1" a="1"/>
  <c r="N368" i="1" s="1"/>
  <c r="N369" i="1" a="1"/>
  <c r="N369" i="1" s="1"/>
  <c r="N370" i="1" a="1"/>
  <c r="N370" i="1"/>
  <c r="N371" i="1" a="1"/>
  <c r="N371" i="1" s="1"/>
  <c r="N372" i="1" a="1"/>
  <c r="N372" i="1" s="1"/>
  <c r="N373" i="1" a="1"/>
  <c r="N373" i="1" s="1"/>
  <c r="N374" i="1" a="1"/>
  <c r="N374" i="1" s="1"/>
  <c r="N375" i="1" a="1"/>
  <c r="N375" i="1" s="1"/>
  <c r="N376" i="1" a="1"/>
  <c r="N376" i="1"/>
  <c r="N377" i="1" a="1"/>
  <c r="N377" i="1" s="1"/>
  <c r="N378" i="1" a="1"/>
  <c r="N378" i="1" s="1"/>
  <c r="N379" i="1" a="1"/>
  <c r="N379" i="1" s="1"/>
  <c r="N380" i="1" a="1"/>
  <c r="N380" i="1" s="1"/>
  <c r="N381" i="1" a="1"/>
  <c r="N381" i="1" s="1"/>
  <c r="N382" i="1" a="1"/>
  <c r="N382" i="1" s="1"/>
  <c r="N383" i="1" a="1"/>
  <c r="N383" i="1" s="1"/>
  <c r="N384" i="1" a="1"/>
  <c r="N384" i="1" s="1"/>
  <c r="N385" i="1" a="1"/>
  <c r="N385" i="1" s="1"/>
  <c r="N386" i="1" a="1"/>
  <c r="N386" i="1"/>
  <c r="N387" i="1" a="1"/>
  <c r="N387" i="1" s="1"/>
  <c r="N388" i="1" a="1"/>
  <c r="N388" i="1" s="1"/>
  <c r="N389" i="1" a="1"/>
  <c r="N389" i="1" s="1"/>
  <c r="N390" i="1" a="1"/>
  <c r="N390" i="1" s="1"/>
  <c r="N391" i="1" a="1"/>
  <c r="N391" i="1" s="1"/>
  <c r="N392" i="1" a="1"/>
  <c r="N392" i="1" s="1"/>
  <c r="N393" i="1" a="1"/>
  <c r="N393" i="1" s="1"/>
  <c r="N394" i="1" a="1"/>
  <c r="N394" i="1" s="1"/>
  <c r="N395" i="1" a="1"/>
  <c r="N395" i="1" s="1"/>
  <c r="N396" i="1" a="1"/>
  <c r="N396" i="1" s="1"/>
  <c r="N397" i="1" a="1"/>
  <c r="N397" i="1" s="1"/>
  <c r="N398" i="1" a="1"/>
  <c r="N398" i="1" s="1"/>
  <c r="N399" i="1" a="1"/>
  <c r="N399" i="1" s="1"/>
  <c r="N400" i="1" a="1"/>
  <c r="N400" i="1" s="1"/>
  <c r="N401" i="1" a="1"/>
  <c r="N401" i="1" s="1"/>
  <c r="N402" i="1" a="1"/>
  <c r="N402" i="1" s="1"/>
  <c r="N7" i="1" a="1"/>
  <c r="N7" i="1" s="1"/>
  <c r="T210" i="1"/>
  <c r="T209" i="1"/>
  <c r="R8" i="1" l="1" a="1"/>
  <c r="R8" i="1" s="1"/>
  <c r="R9" i="1" a="1"/>
  <c r="R9" i="1" s="1"/>
  <c r="R10" i="1" a="1"/>
  <c r="R10" i="1" s="1"/>
  <c r="R11" i="1" a="1"/>
  <c r="R11" i="1" s="1"/>
  <c r="R12" i="1" a="1"/>
  <c r="R12" i="1" s="1"/>
  <c r="R13" i="1" a="1"/>
  <c r="R13" i="1" s="1"/>
  <c r="R14" i="1" a="1"/>
  <c r="R14" i="1" s="1"/>
  <c r="R15" i="1" a="1"/>
  <c r="R15" i="1" s="1"/>
  <c r="R16" i="1" a="1"/>
  <c r="R16" i="1" s="1"/>
  <c r="R17" i="1" a="1"/>
  <c r="R17" i="1" s="1"/>
  <c r="R18" i="1" a="1"/>
  <c r="R18" i="1" s="1"/>
  <c r="R19" i="1" a="1"/>
  <c r="R19" i="1" s="1"/>
  <c r="R20" i="1" a="1"/>
  <c r="R20" i="1" s="1"/>
  <c r="R21" i="1" a="1"/>
  <c r="R21" i="1" s="1"/>
  <c r="R22" i="1" a="1"/>
  <c r="R22" i="1" s="1"/>
  <c r="R23" i="1" a="1"/>
  <c r="R23" i="1" s="1"/>
  <c r="R24" i="1" a="1"/>
  <c r="R24" i="1" s="1"/>
  <c r="R25" i="1" a="1"/>
  <c r="R25" i="1" s="1"/>
  <c r="R26" i="1" a="1"/>
  <c r="R26" i="1" s="1"/>
  <c r="R27" i="1" a="1"/>
  <c r="R27" i="1" s="1"/>
  <c r="R28" i="1" a="1"/>
  <c r="R28" i="1" s="1"/>
  <c r="R29" i="1" a="1"/>
  <c r="R29" i="1" s="1"/>
  <c r="R30" i="1" a="1"/>
  <c r="R30" i="1" s="1"/>
  <c r="R31" i="1" a="1"/>
  <c r="R31" i="1" s="1"/>
  <c r="R32" i="1" a="1"/>
  <c r="R32" i="1" s="1"/>
  <c r="R33" i="1" a="1"/>
  <c r="R33" i="1" s="1"/>
  <c r="R34" i="1" a="1"/>
  <c r="R34" i="1" s="1"/>
  <c r="R35" i="1" a="1"/>
  <c r="R35" i="1" s="1"/>
  <c r="R36" i="1" a="1"/>
  <c r="R36" i="1" s="1"/>
  <c r="R37" i="1" a="1"/>
  <c r="R37" i="1" s="1"/>
  <c r="R38" i="1" a="1"/>
  <c r="R38" i="1" s="1"/>
  <c r="R39" i="1" a="1"/>
  <c r="R39" i="1" s="1"/>
  <c r="R40" i="1" a="1"/>
  <c r="R40" i="1" s="1"/>
  <c r="R41" i="1" a="1"/>
  <c r="R41" i="1" s="1"/>
  <c r="R42" i="1" a="1"/>
  <c r="R42" i="1" s="1"/>
  <c r="R43" i="1" a="1"/>
  <c r="R43" i="1" s="1"/>
  <c r="R44" i="1" a="1"/>
  <c r="R44" i="1" s="1"/>
  <c r="R45" i="1" a="1"/>
  <c r="R45" i="1" s="1"/>
  <c r="R46" i="1" a="1"/>
  <c r="R46" i="1" s="1"/>
  <c r="R47" i="1" a="1"/>
  <c r="R47" i="1" s="1"/>
  <c r="R48" i="1" a="1"/>
  <c r="R48" i="1" s="1"/>
  <c r="R49" i="1" a="1"/>
  <c r="R49" i="1" s="1"/>
  <c r="R50" i="1" a="1"/>
  <c r="R50" i="1" s="1"/>
  <c r="R51" i="1" a="1"/>
  <c r="R51" i="1" s="1"/>
  <c r="R52" i="1" a="1"/>
  <c r="R52" i="1" s="1"/>
  <c r="R53" i="1" a="1"/>
  <c r="R53" i="1" s="1"/>
  <c r="R54" i="1" a="1"/>
  <c r="R54" i="1" s="1"/>
  <c r="R55" i="1" a="1"/>
  <c r="R55" i="1" s="1"/>
  <c r="R56" i="1" a="1"/>
  <c r="R56" i="1" s="1"/>
  <c r="R57" i="1" a="1"/>
  <c r="R57" i="1" s="1"/>
  <c r="R58" i="1" a="1"/>
  <c r="R58" i="1" s="1"/>
  <c r="R59" i="1" a="1"/>
  <c r="R59" i="1" s="1"/>
  <c r="R60" i="1" a="1"/>
  <c r="R60" i="1" s="1"/>
  <c r="R61" i="1" a="1"/>
  <c r="R61" i="1" s="1"/>
  <c r="R62" i="1" a="1"/>
  <c r="R62" i="1" s="1"/>
  <c r="R63" i="1" a="1"/>
  <c r="R63" i="1" s="1"/>
  <c r="R64" i="1" a="1"/>
  <c r="R64" i="1" s="1"/>
  <c r="R65" i="1" a="1"/>
  <c r="R65" i="1" s="1"/>
  <c r="R66" i="1" a="1"/>
  <c r="R66" i="1" s="1"/>
  <c r="R67" i="1" a="1"/>
  <c r="R67" i="1" s="1"/>
  <c r="R68" i="1" a="1"/>
  <c r="R68" i="1" s="1"/>
  <c r="R69" i="1" a="1"/>
  <c r="R69" i="1" s="1"/>
  <c r="R70" i="1" a="1"/>
  <c r="R70" i="1" s="1"/>
  <c r="R71" i="1" a="1"/>
  <c r="R71" i="1" s="1"/>
  <c r="R72" i="1" a="1"/>
  <c r="R72" i="1" s="1"/>
  <c r="R73" i="1" a="1"/>
  <c r="R73" i="1" s="1"/>
  <c r="R74" i="1" a="1"/>
  <c r="R74" i="1" s="1"/>
  <c r="R75" i="1" a="1"/>
  <c r="R75" i="1" s="1"/>
  <c r="R76" i="1" a="1"/>
  <c r="R76" i="1" s="1"/>
  <c r="R77" i="1" a="1"/>
  <c r="R77" i="1" s="1"/>
  <c r="R78" i="1" a="1"/>
  <c r="R78" i="1" s="1"/>
  <c r="R79" i="1" a="1"/>
  <c r="R79" i="1" s="1"/>
  <c r="R80" i="1" a="1"/>
  <c r="R80" i="1" s="1"/>
  <c r="R81" i="1" a="1"/>
  <c r="R81" i="1" s="1"/>
  <c r="R82" i="1" a="1"/>
  <c r="R82" i="1" s="1"/>
  <c r="R83" i="1" a="1"/>
  <c r="R83" i="1" s="1"/>
  <c r="R84" i="1" a="1"/>
  <c r="R84" i="1" s="1"/>
  <c r="R85" i="1" a="1"/>
  <c r="R85" i="1" s="1"/>
  <c r="R86" i="1" a="1"/>
  <c r="R86" i="1" s="1"/>
  <c r="R87" i="1" a="1"/>
  <c r="R87" i="1" s="1"/>
  <c r="R88" i="1" a="1"/>
  <c r="R88" i="1" s="1"/>
  <c r="R89" i="1" a="1"/>
  <c r="R89" i="1" s="1"/>
  <c r="R90" i="1" a="1"/>
  <c r="R90" i="1" s="1"/>
  <c r="R91" i="1" a="1"/>
  <c r="R91" i="1" s="1"/>
  <c r="R92" i="1" a="1"/>
  <c r="R92" i="1" s="1"/>
  <c r="R93" i="1" a="1"/>
  <c r="R93" i="1" s="1"/>
  <c r="R94" i="1" a="1"/>
  <c r="R94" i="1" s="1"/>
  <c r="R95" i="1" a="1"/>
  <c r="R95" i="1" s="1"/>
  <c r="R96" i="1" a="1"/>
  <c r="R96" i="1" s="1"/>
  <c r="R97" i="1" a="1"/>
  <c r="R97" i="1" s="1"/>
  <c r="R98" i="1" a="1"/>
  <c r="R98" i="1" s="1"/>
  <c r="R99" i="1" a="1"/>
  <c r="R99" i="1" s="1"/>
  <c r="R100" i="1" a="1"/>
  <c r="R100" i="1" s="1"/>
  <c r="R101" i="1" a="1"/>
  <c r="R101" i="1" s="1"/>
  <c r="R102" i="1" a="1"/>
  <c r="R102" i="1" s="1"/>
  <c r="R103" i="1" a="1"/>
  <c r="R103" i="1" s="1"/>
  <c r="R104" i="1" a="1"/>
  <c r="R104" i="1" s="1"/>
  <c r="R105" i="1" a="1"/>
  <c r="R105" i="1" s="1"/>
  <c r="R106" i="1" a="1"/>
  <c r="R106" i="1" s="1"/>
  <c r="R107" i="1" a="1"/>
  <c r="R107" i="1" s="1"/>
  <c r="R108" i="1" a="1"/>
  <c r="R108" i="1" s="1"/>
  <c r="R109" i="1" a="1"/>
  <c r="R109" i="1" s="1"/>
  <c r="R110" i="1" a="1"/>
  <c r="R110" i="1" s="1"/>
  <c r="R111" i="1" a="1"/>
  <c r="R111" i="1" s="1"/>
  <c r="R112" i="1" a="1"/>
  <c r="R112" i="1" s="1"/>
  <c r="R113" i="1" a="1"/>
  <c r="R113" i="1" s="1"/>
  <c r="R114" i="1" a="1"/>
  <c r="R114" i="1" s="1"/>
  <c r="R115" i="1" a="1"/>
  <c r="R115" i="1" s="1"/>
  <c r="R116" i="1" a="1"/>
  <c r="R116" i="1" s="1"/>
  <c r="R117" i="1" a="1"/>
  <c r="R117" i="1" s="1"/>
  <c r="R118" i="1" a="1"/>
  <c r="R118" i="1" s="1"/>
  <c r="R119" i="1" a="1"/>
  <c r="R119" i="1" s="1"/>
  <c r="R120" i="1" a="1"/>
  <c r="R120" i="1" s="1"/>
  <c r="R121" i="1" a="1"/>
  <c r="R121" i="1" s="1"/>
  <c r="R122" i="1" a="1"/>
  <c r="R122" i="1" s="1"/>
  <c r="R123" i="1" a="1"/>
  <c r="R123" i="1" s="1"/>
  <c r="R124" i="1" a="1"/>
  <c r="R124" i="1" s="1"/>
  <c r="R125" i="1" a="1"/>
  <c r="R125" i="1" s="1"/>
  <c r="R126" i="1" a="1"/>
  <c r="R126" i="1" s="1"/>
  <c r="R127" i="1" a="1"/>
  <c r="R127" i="1" s="1"/>
  <c r="R128" i="1" a="1"/>
  <c r="R128" i="1" s="1"/>
  <c r="R129" i="1" a="1"/>
  <c r="R129" i="1" s="1"/>
  <c r="R130" i="1" a="1"/>
  <c r="R130" i="1" s="1"/>
  <c r="R131" i="1" a="1"/>
  <c r="R131" i="1" s="1"/>
  <c r="R132" i="1" a="1"/>
  <c r="R132" i="1" s="1"/>
  <c r="R133" i="1" a="1"/>
  <c r="R133" i="1" s="1"/>
  <c r="R134" i="1" a="1"/>
  <c r="R134" i="1" s="1"/>
  <c r="R135" i="1" a="1"/>
  <c r="R135" i="1" s="1"/>
  <c r="R136" i="1" a="1"/>
  <c r="R136" i="1" s="1"/>
  <c r="R137" i="1" a="1"/>
  <c r="R137" i="1" s="1"/>
  <c r="R138" i="1" a="1"/>
  <c r="R138" i="1" s="1"/>
  <c r="R139" i="1" a="1"/>
  <c r="R139" i="1" s="1"/>
  <c r="R140" i="1" a="1"/>
  <c r="R140" i="1" s="1"/>
  <c r="R141" i="1" a="1"/>
  <c r="R141" i="1" s="1"/>
  <c r="R142" i="1" a="1"/>
  <c r="R142" i="1" s="1"/>
  <c r="R143" i="1" a="1"/>
  <c r="R143" i="1" s="1"/>
  <c r="R144" i="1" a="1"/>
  <c r="R144" i="1" s="1"/>
  <c r="R145" i="1" a="1"/>
  <c r="R145" i="1" s="1"/>
  <c r="R146" i="1" a="1"/>
  <c r="R146" i="1" s="1"/>
  <c r="R147" i="1" a="1"/>
  <c r="R147" i="1" s="1"/>
  <c r="R148" i="1" a="1"/>
  <c r="R148" i="1" s="1"/>
  <c r="R149" i="1" a="1"/>
  <c r="R149" i="1" s="1"/>
  <c r="R150" i="1" a="1"/>
  <c r="R150" i="1" s="1"/>
  <c r="R151" i="1" a="1"/>
  <c r="R151" i="1" s="1"/>
  <c r="R152" i="1" a="1"/>
  <c r="R152" i="1" s="1"/>
  <c r="R153" i="1" a="1"/>
  <c r="R153" i="1" s="1"/>
  <c r="R154" i="1" a="1"/>
  <c r="R154" i="1" s="1"/>
  <c r="R155" i="1" a="1"/>
  <c r="R155" i="1" s="1"/>
  <c r="R156" i="1" a="1"/>
  <c r="R156" i="1" s="1"/>
  <c r="R157" i="1" a="1"/>
  <c r="R157" i="1" s="1"/>
  <c r="R158" i="1" a="1"/>
  <c r="R158" i="1" s="1"/>
  <c r="R159" i="1" a="1"/>
  <c r="R159" i="1" s="1"/>
  <c r="R160" i="1" a="1"/>
  <c r="R160" i="1" s="1"/>
  <c r="R161" i="1" a="1"/>
  <c r="R161" i="1" s="1"/>
  <c r="R162" i="1" a="1"/>
  <c r="R162" i="1" s="1"/>
  <c r="R163" i="1" a="1"/>
  <c r="R163" i="1" s="1"/>
  <c r="R164" i="1" a="1"/>
  <c r="R164" i="1" s="1"/>
  <c r="R165" i="1" a="1"/>
  <c r="R165" i="1" s="1"/>
  <c r="R166" i="1" a="1"/>
  <c r="R166" i="1" s="1"/>
  <c r="R167" i="1" a="1"/>
  <c r="R167" i="1" s="1"/>
  <c r="R168" i="1" a="1"/>
  <c r="R168" i="1" s="1"/>
  <c r="R169" i="1" a="1"/>
  <c r="R169" i="1" s="1"/>
  <c r="R170" i="1" a="1"/>
  <c r="R170" i="1" s="1"/>
  <c r="R171" i="1" a="1"/>
  <c r="R171" i="1" s="1"/>
  <c r="R172" i="1" a="1"/>
  <c r="R172" i="1" s="1"/>
  <c r="R173" i="1" a="1"/>
  <c r="R173" i="1" s="1"/>
  <c r="R174" i="1" a="1"/>
  <c r="R174" i="1" s="1"/>
  <c r="R175" i="1" a="1"/>
  <c r="R175" i="1" s="1"/>
  <c r="R176" i="1" a="1"/>
  <c r="R176" i="1" s="1"/>
  <c r="R177" i="1" a="1"/>
  <c r="R177" i="1" s="1"/>
  <c r="R178" i="1" a="1"/>
  <c r="R178" i="1"/>
  <c r="R179" i="1" a="1"/>
  <c r="R179" i="1"/>
  <c r="R180" i="1" a="1"/>
  <c r="R180" i="1"/>
  <c r="R181" i="1" a="1"/>
  <c r="R181" i="1"/>
  <c r="R182" i="1" a="1"/>
  <c r="R182" i="1"/>
  <c r="R183" i="1" a="1"/>
  <c r="R183" i="1"/>
  <c r="R184" i="1" a="1"/>
  <c r="R184" i="1"/>
  <c r="R185" i="1" a="1"/>
  <c r="R185" i="1"/>
  <c r="R186" i="1" a="1"/>
  <c r="R186" i="1"/>
  <c r="R187" i="1" a="1"/>
  <c r="R187" i="1"/>
  <c r="R188" i="1" a="1"/>
  <c r="R188" i="1"/>
  <c r="R189" i="1" a="1"/>
  <c r="R189" i="1"/>
  <c r="R190" i="1" a="1"/>
  <c r="R190" i="1"/>
  <c r="R191" i="1" a="1"/>
  <c r="R191" i="1"/>
  <c r="R192" i="1" a="1"/>
  <c r="R192" i="1"/>
  <c r="R193" i="1" a="1"/>
  <c r="R193" i="1"/>
  <c r="R194" i="1" a="1"/>
  <c r="R194" i="1"/>
  <c r="R195" i="1" a="1"/>
  <c r="R195" i="1"/>
  <c r="R196" i="1" a="1"/>
  <c r="R196" i="1"/>
  <c r="R197" i="1" a="1"/>
  <c r="R197" i="1"/>
  <c r="R198" i="1" a="1"/>
  <c r="R198" i="1"/>
  <c r="R199" i="1" a="1"/>
  <c r="R199" i="1"/>
  <c r="R200" i="1" a="1"/>
  <c r="R200" i="1"/>
  <c r="R201" i="1" a="1"/>
  <c r="R201" i="1"/>
  <c r="R202" i="1" a="1"/>
  <c r="R202" i="1"/>
  <c r="R203" i="1" a="1"/>
  <c r="R203" i="1"/>
  <c r="R204" i="1" a="1"/>
  <c r="R204" i="1"/>
  <c r="R205" i="1" a="1"/>
  <c r="R205" i="1"/>
  <c r="R206" i="1" a="1"/>
  <c r="R206" i="1"/>
  <c r="R207" i="1" a="1"/>
  <c r="R207" i="1"/>
  <c r="R208" i="1" a="1"/>
  <c r="R208" i="1"/>
  <c r="R209" i="1" a="1"/>
  <c r="R209" i="1"/>
  <c r="R210" i="1" a="1"/>
  <c r="R210" i="1"/>
  <c r="R211" i="1" a="1"/>
  <c r="R211" i="1"/>
  <c r="R212" i="1" a="1"/>
  <c r="R212" i="1"/>
  <c r="R213" i="1" a="1"/>
  <c r="R213" i="1"/>
  <c r="R214" i="1" a="1"/>
  <c r="R214" i="1"/>
  <c r="R215" i="1" a="1"/>
  <c r="R215" i="1"/>
  <c r="R216" i="1" a="1"/>
  <c r="R216" i="1"/>
  <c r="R217" i="1" a="1"/>
  <c r="R217" i="1"/>
  <c r="R218" i="1" a="1"/>
  <c r="R218" i="1"/>
  <c r="R219" i="1" a="1"/>
  <c r="R219" i="1"/>
  <c r="R220" i="1" a="1"/>
  <c r="R220" i="1"/>
  <c r="R221" i="1" a="1"/>
  <c r="R221" i="1"/>
  <c r="R222" i="1" a="1"/>
  <c r="R222" i="1"/>
  <c r="R223" i="1" a="1"/>
  <c r="R223" i="1"/>
  <c r="R224" i="1" a="1"/>
  <c r="R224" i="1"/>
  <c r="R225" i="1" a="1"/>
  <c r="R225" i="1"/>
  <c r="R226" i="1" a="1"/>
  <c r="R226" i="1"/>
  <c r="R227" i="1" a="1"/>
  <c r="R227" i="1"/>
  <c r="R228" i="1" a="1"/>
  <c r="R228" i="1"/>
  <c r="R229" i="1" a="1"/>
  <c r="R229" i="1"/>
  <c r="R230" i="1" a="1"/>
  <c r="R230" i="1"/>
  <c r="R231" i="1" a="1"/>
  <c r="R231" i="1"/>
  <c r="R232" i="1" a="1"/>
  <c r="R232" i="1"/>
  <c r="R233" i="1" a="1"/>
  <c r="R233" i="1"/>
  <c r="R234" i="1" a="1"/>
  <c r="R234" i="1"/>
  <c r="R235" i="1" a="1"/>
  <c r="R235" i="1"/>
  <c r="R236" i="1" a="1"/>
  <c r="R236" i="1"/>
  <c r="R237" i="1" a="1"/>
  <c r="R237" i="1"/>
  <c r="R238" i="1" a="1"/>
  <c r="R238" i="1"/>
  <c r="R239" i="1" a="1"/>
  <c r="R239" i="1"/>
  <c r="R240" i="1" a="1"/>
  <c r="R240" i="1"/>
  <c r="R241" i="1" a="1"/>
  <c r="R241" i="1"/>
  <c r="R242" i="1" a="1"/>
  <c r="R242" i="1"/>
  <c r="R243" i="1" a="1"/>
  <c r="R243" i="1"/>
  <c r="R244" i="1" a="1"/>
  <c r="R244" i="1"/>
  <c r="R245" i="1" a="1"/>
  <c r="R245" i="1"/>
  <c r="R246" i="1" a="1"/>
  <c r="R246" i="1"/>
  <c r="R247" i="1" a="1"/>
  <c r="R247" i="1"/>
  <c r="R248" i="1" a="1"/>
  <c r="R248" i="1"/>
  <c r="R249" i="1" a="1"/>
  <c r="R249" i="1"/>
  <c r="R250" i="1" a="1"/>
  <c r="R250" i="1"/>
  <c r="R251" i="1" a="1"/>
  <c r="R251" i="1"/>
  <c r="R252" i="1" a="1"/>
  <c r="R252" i="1"/>
  <c r="R253" i="1" a="1"/>
  <c r="R253" i="1"/>
  <c r="R254" i="1" a="1"/>
  <c r="R254" i="1"/>
  <c r="R255" i="1" a="1"/>
  <c r="R255" i="1"/>
  <c r="R256" i="1" a="1"/>
  <c r="R256" i="1"/>
  <c r="R257" i="1" a="1"/>
  <c r="R257" i="1"/>
  <c r="R258" i="1" a="1"/>
  <c r="R258" i="1"/>
  <c r="R259" i="1" a="1"/>
  <c r="R259" i="1"/>
  <c r="R260" i="1" a="1"/>
  <c r="R260" i="1"/>
  <c r="R261" i="1" a="1"/>
  <c r="R261" i="1"/>
  <c r="R262" i="1" a="1"/>
  <c r="R262" i="1"/>
  <c r="R263" i="1" a="1"/>
  <c r="R263" i="1"/>
  <c r="R264" i="1" a="1"/>
  <c r="R264" i="1"/>
  <c r="R265" i="1" a="1"/>
  <c r="R265" i="1"/>
  <c r="R266" i="1" a="1"/>
  <c r="R266" i="1"/>
  <c r="R267" i="1" a="1"/>
  <c r="R267" i="1"/>
  <c r="R268" i="1" a="1"/>
  <c r="R268" i="1"/>
  <c r="R269" i="1" a="1"/>
  <c r="R269" i="1"/>
  <c r="R270" i="1" a="1"/>
  <c r="R270" i="1"/>
  <c r="R271" i="1" a="1"/>
  <c r="R271" i="1"/>
  <c r="R272" i="1" a="1"/>
  <c r="R272" i="1"/>
  <c r="R273" i="1" a="1"/>
  <c r="R273" i="1"/>
  <c r="R274" i="1" a="1"/>
  <c r="R274" i="1"/>
  <c r="R275" i="1" a="1"/>
  <c r="R275" i="1"/>
  <c r="R276" i="1" a="1"/>
  <c r="R276" i="1"/>
  <c r="R277" i="1" a="1"/>
  <c r="R277" i="1"/>
  <c r="R278" i="1" a="1"/>
  <c r="R278" i="1"/>
  <c r="R279" i="1" a="1"/>
  <c r="R279" i="1"/>
  <c r="R280" i="1" a="1"/>
  <c r="R280" i="1"/>
  <c r="R281" i="1" a="1"/>
  <c r="R281" i="1"/>
  <c r="R282" i="1" a="1"/>
  <c r="R282" i="1"/>
  <c r="R283" i="1" a="1"/>
  <c r="R283" i="1"/>
  <c r="R284" i="1" a="1"/>
  <c r="R284" i="1"/>
  <c r="R285" i="1" a="1"/>
  <c r="R285" i="1"/>
  <c r="R286" i="1" a="1"/>
  <c r="R286" i="1"/>
  <c r="R287" i="1" a="1"/>
  <c r="R287" i="1"/>
  <c r="R288" i="1" a="1"/>
  <c r="R288" i="1"/>
  <c r="R289" i="1" a="1"/>
  <c r="R289" i="1"/>
  <c r="R290" i="1" a="1"/>
  <c r="R290" i="1"/>
  <c r="R291" i="1" a="1"/>
  <c r="R291" i="1"/>
  <c r="R292" i="1" a="1"/>
  <c r="R292" i="1"/>
  <c r="R293" i="1" a="1"/>
  <c r="R293" i="1"/>
  <c r="R294" i="1" a="1"/>
  <c r="R294" i="1"/>
  <c r="R295" i="1" a="1"/>
  <c r="R295" i="1"/>
  <c r="R296" i="1" a="1"/>
  <c r="R296" i="1"/>
  <c r="R297" i="1" a="1"/>
  <c r="R297" i="1"/>
  <c r="R298" i="1" a="1"/>
  <c r="R298" i="1"/>
  <c r="R299" i="1" a="1"/>
  <c r="R299" i="1"/>
  <c r="R300" i="1" a="1"/>
  <c r="R300" i="1"/>
  <c r="R301" i="1" a="1"/>
  <c r="R301" i="1"/>
  <c r="R302" i="1" a="1"/>
  <c r="R302" i="1"/>
  <c r="R303" i="1" a="1"/>
  <c r="R303" i="1"/>
  <c r="R304" i="1" a="1"/>
  <c r="R304" i="1"/>
  <c r="R305" i="1" a="1"/>
  <c r="R305" i="1"/>
  <c r="R306" i="1" a="1"/>
  <c r="R306" i="1"/>
  <c r="R307" i="1" a="1"/>
  <c r="R307" i="1"/>
  <c r="R308" i="1" a="1"/>
  <c r="R308" i="1"/>
  <c r="R309" i="1" a="1"/>
  <c r="R309" i="1"/>
  <c r="R310" i="1" a="1"/>
  <c r="R310" i="1"/>
  <c r="R311" i="1" a="1"/>
  <c r="R311" i="1"/>
  <c r="R312" i="1" a="1"/>
  <c r="R312" i="1"/>
  <c r="R313" i="1" a="1"/>
  <c r="R313" i="1"/>
  <c r="R314" i="1" a="1"/>
  <c r="R314" i="1"/>
  <c r="R315" i="1" a="1"/>
  <c r="R315" i="1"/>
  <c r="R316" i="1" a="1"/>
  <c r="R316" i="1"/>
  <c r="R317" i="1" a="1"/>
  <c r="R317" i="1"/>
  <c r="R318" i="1" a="1"/>
  <c r="R318" i="1"/>
  <c r="R319" i="1" a="1"/>
  <c r="R319" i="1"/>
  <c r="R320" i="1" a="1"/>
  <c r="R320" i="1"/>
  <c r="R321" i="1" a="1"/>
  <c r="R321" i="1"/>
  <c r="R322" i="1" a="1"/>
  <c r="R322" i="1"/>
  <c r="R323" i="1" a="1"/>
  <c r="R323" i="1"/>
  <c r="R324" i="1" a="1"/>
  <c r="R324" i="1"/>
  <c r="R325" i="1" a="1"/>
  <c r="R325" i="1"/>
  <c r="R326" i="1" a="1"/>
  <c r="R326" i="1"/>
  <c r="R327" i="1" a="1"/>
  <c r="R327" i="1"/>
  <c r="R328" i="1" a="1"/>
  <c r="R328" i="1"/>
  <c r="R329" i="1" a="1"/>
  <c r="R329" i="1"/>
  <c r="R330" i="1" a="1"/>
  <c r="R330" i="1"/>
  <c r="R331" i="1" a="1"/>
  <c r="R331" i="1"/>
  <c r="R332" i="1" a="1"/>
  <c r="R332" i="1"/>
  <c r="R333" i="1" a="1"/>
  <c r="R333" i="1"/>
  <c r="R334" i="1" a="1"/>
  <c r="R334" i="1"/>
  <c r="R335" i="1" a="1"/>
  <c r="R335" i="1"/>
  <c r="R336" i="1" a="1"/>
  <c r="R336" i="1"/>
  <c r="R337" i="1" a="1"/>
  <c r="R337" i="1"/>
  <c r="R338" i="1" a="1"/>
  <c r="R338" i="1"/>
  <c r="R339" i="1" a="1"/>
  <c r="R339" i="1"/>
  <c r="R340" i="1" a="1"/>
  <c r="R340" i="1"/>
  <c r="R341" i="1" a="1"/>
  <c r="R341" i="1"/>
  <c r="R342" i="1" a="1"/>
  <c r="R342" i="1"/>
  <c r="R343" i="1" a="1"/>
  <c r="R343" i="1"/>
  <c r="R344" i="1" a="1"/>
  <c r="R344" i="1"/>
  <c r="R345" i="1" a="1"/>
  <c r="R345" i="1"/>
  <c r="R346" i="1" a="1"/>
  <c r="R346" i="1"/>
  <c r="R347" i="1" a="1"/>
  <c r="R347" i="1"/>
  <c r="R348" i="1" a="1"/>
  <c r="R348" i="1"/>
  <c r="R349" i="1" a="1"/>
  <c r="R349" i="1"/>
  <c r="R350" i="1" a="1"/>
  <c r="R350" i="1"/>
  <c r="R351" i="1" a="1"/>
  <c r="R351" i="1"/>
  <c r="R352" i="1" a="1"/>
  <c r="R352" i="1"/>
  <c r="R353" i="1" a="1"/>
  <c r="R353" i="1"/>
  <c r="R354" i="1" a="1"/>
  <c r="R354" i="1"/>
  <c r="R355" i="1" a="1"/>
  <c r="R355" i="1"/>
  <c r="R356" i="1" a="1"/>
  <c r="R356" i="1"/>
  <c r="R357" i="1" a="1"/>
  <c r="R357" i="1"/>
  <c r="R358" i="1" a="1"/>
  <c r="R358" i="1"/>
  <c r="R359" i="1" a="1"/>
  <c r="R359" i="1"/>
  <c r="R360" i="1" a="1"/>
  <c r="R360" i="1"/>
  <c r="R361" i="1" a="1"/>
  <c r="R361" i="1"/>
  <c r="R362" i="1" a="1"/>
  <c r="R362" i="1"/>
  <c r="R363" i="1" a="1"/>
  <c r="R363" i="1"/>
  <c r="R364" i="1" a="1"/>
  <c r="R364" i="1"/>
  <c r="R365" i="1" a="1"/>
  <c r="R365" i="1"/>
  <c r="R366" i="1" a="1"/>
  <c r="R366" i="1"/>
  <c r="R367" i="1" a="1"/>
  <c r="R367" i="1"/>
  <c r="R368" i="1" a="1"/>
  <c r="R368" i="1"/>
  <c r="R369" i="1" a="1"/>
  <c r="R369" i="1"/>
  <c r="R370" i="1" a="1"/>
  <c r="R370" i="1"/>
  <c r="R371" i="1" a="1"/>
  <c r="R371" i="1"/>
  <c r="R372" i="1" a="1"/>
  <c r="R372" i="1"/>
  <c r="R373" i="1" a="1"/>
  <c r="R373" i="1"/>
  <c r="R374" i="1" a="1"/>
  <c r="R374" i="1"/>
  <c r="R375" i="1" a="1"/>
  <c r="R375" i="1"/>
  <c r="R376" i="1" a="1"/>
  <c r="R376" i="1"/>
  <c r="R377" i="1" a="1"/>
  <c r="R377" i="1"/>
  <c r="R378" i="1" a="1"/>
  <c r="R378" i="1"/>
  <c r="R379" i="1" a="1"/>
  <c r="R379" i="1"/>
  <c r="R380" i="1" a="1"/>
  <c r="R380" i="1"/>
  <c r="R381" i="1" a="1"/>
  <c r="R381" i="1"/>
  <c r="R382" i="1" a="1"/>
  <c r="R382" i="1"/>
  <c r="R383" i="1" a="1"/>
  <c r="R383" i="1"/>
  <c r="R384" i="1" a="1"/>
  <c r="R384" i="1"/>
  <c r="R385" i="1" a="1"/>
  <c r="R385" i="1"/>
  <c r="R386" i="1" a="1"/>
  <c r="R386" i="1"/>
  <c r="R387" i="1" a="1"/>
  <c r="R387" i="1"/>
  <c r="R388" i="1" a="1"/>
  <c r="R388" i="1"/>
  <c r="R389" i="1" a="1"/>
  <c r="R389" i="1"/>
  <c r="R390" i="1" a="1"/>
  <c r="R390" i="1"/>
  <c r="R391" i="1" a="1"/>
  <c r="R391" i="1"/>
  <c r="R392" i="1" a="1"/>
  <c r="R392" i="1"/>
  <c r="R393" i="1" a="1"/>
  <c r="R393" i="1"/>
  <c r="R394" i="1" a="1"/>
  <c r="R394" i="1"/>
  <c r="R395" i="1" a="1"/>
  <c r="R395" i="1"/>
  <c r="R396" i="1" a="1"/>
  <c r="R396" i="1"/>
  <c r="R397" i="1" a="1"/>
  <c r="R397" i="1"/>
  <c r="R398" i="1" a="1"/>
  <c r="R398" i="1"/>
  <c r="R399" i="1" a="1"/>
  <c r="R399" i="1"/>
  <c r="R400" i="1" a="1"/>
  <c r="R400" i="1"/>
  <c r="R401" i="1" a="1"/>
  <c r="R401" i="1"/>
  <c r="R402" i="1" a="1"/>
  <c r="R402" i="1"/>
  <c r="R7" i="1" a="1"/>
  <c r="R7" i="1" s="1"/>
  <c r="L139" i="2" l="1"/>
  <c r="K139" i="2"/>
  <c r="H139" i="2"/>
  <c r="G139" i="2"/>
  <c r="F139" i="2"/>
  <c r="C139" i="2"/>
  <c r="I600" i="2" l="1"/>
  <c r="C600" i="2"/>
  <c r="L599" i="2"/>
  <c r="K599" i="2"/>
  <c r="H599" i="2"/>
  <c r="G599" i="2"/>
  <c r="F599" i="2"/>
  <c r="C599" i="2"/>
  <c r="L598" i="2"/>
  <c r="K598" i="2"/>
  <c r="H598" i="2"/>
  <c r="G598" i="2"/>
  <c r="F598" i="2"/>
  <c r="C598" i="2"/>
  <c r="L597" i="2"/>
  <c r="K597" i="2"/>
  <c r="H597" i="2"/>
  <c r="G597" i="2"/>
  <c r="F597" i="2"/>
  <c r="C597" i="2"/>
  <c r="L596" i="2"/>
  <c r="K596" i="2"/>
  <c r="H596" i="2"/>
  <c r="G596" i="2"/>
  <c r="F596" i="2"/>
  <c r="C596" i="2"/>
  <c r="L595" i="2"/>
  <c r="K595" i="2"/>
  <c r="H595" i="2"/>
  <c r="G595" i="2"/>
  <c r="F595" i="2"/>
  <c r="C595" i="2"/>
  <c r="L594" i="2"/>
  <c r="K594" i="2"/>
  <c r="H594" i="2"/>
  <c r="G594" i="2"/>
  <c r="F594" i="2"/>
  <c r="C594" i="2"/>
  <c r="L593" i="2"/>
  <c r="K593" i="2"/>
  <c r="H593" i="2"/>
  <c r="G593" i="2"/>
  <c r="F593" i="2"/>
  <c r="C593" i="2"/>
  <c r="L592" i="2"/>
  <c r="K592" i="2"/>
  <c r="H592" i="2"/>
  <c r="G592" i="2"/>
  <c r="F592" i="2"/>
  <c r="C592" i="2"/>
  <c r="L591" i="2"/>
  <c r="K591" i="2"/>
  <c r="H591" i="2"/>
  <c r="G591" i="2"/>
  <c r="F591" i="2"/>
  <c r="C591" i="2"/>
  <c r="L590" i="2"/>
  <c r="K590" i="2"/>
  <c r="H590" i="2"/>
  <c r="G590" i="2"/>
  <c r="F590" i="2"/>
  <c r="C590" i="2"/>
  <c r="L589" i="2"/>
  <c r="K589" i="2"/>
  <c r="H589" i="2"/>
  <c r="G589" i="2"/>
  <c r="F589" i="2"/>
  <c r="C589" i="2"/>
  <c r="L588" i="2"/>
  <c r="K588" i="2"/>
  <c r="H588" i="2"/>
  <c r="G588" i="2"/>
  <c r="F588" i="2"/>
  <c r="C588" i="2"/>
  <c r="L587" i="2"/>
  <c r="K587" i="2"/>
  <c r="H587" i="2"/>
  <c r="G587" i="2"/>
  <c r="F587" i="2"/>
  <c r="C587" i="2"/>
  <c r="L586" i="2"/>
  <c r="K586" i="2"/>
  <c r="H586" i="2"/>
  <c r="G586" i="2"/>
  <c r="F586" i="2"/>
  <c r="C586" i="2"/>
  <c r="L585" i="2"/>
  <c r="K585" i="2"/>
  <c r="H585" i="2"/>
  <c r="G585" i="2"/>
  <c r="F585" i="2"/>
  <c r="C585" i="2"/>
  <c r="L584" i="2"/>
  <c r="K584" i="2"/>
  <c r="H584" i="2"/>
  <c r="G584" i="2"/>
  <c r="F584" i="2"/>
  <c r="C584" i="2"/>
  <c r="L583" i="2"/>
  <c r="K583" i="2"/>
  <c r="H583" i="2"/>
  <c r="G583" i="2"/>
  <c r="F583" i="2"/>
  <c r="C583" i="2"/>
  <c r="L582" i="2"/>
  <c r="K582" i="2"/>
  <c r="H582" i="2"/>
  <c r="G582" i="2"/>
  <c r="F582" i="2"/>
  <c r="C582" i="2"/>
  <c r="L581" i="2"/>
  <c r="K581" i="2"/>
  <c r="H581" i="2"/>
  <c r="G581" i="2"/>
  <c r="F581" i="2"/>
  <c r="C581" i="2"/>
  <c r="L580" i="2"/>
  <c r="K580" i="2"/>
  <c r="H580" i="2"/>
  <c r="G580" i="2"/>
  <c r="F580" i="2"/>
  <c r="C580" i="2"/>
  <c r="L579" i="2"/>
  <c r="K579" i="2"/>
  <c r="H579" i="2"/>
  <c r="G579" i="2"/>
  <c r="F579" i="2"/>
  <c r="C579" i="2"/>
  <c r="L578" i="2"/>
  <c r="K578" i="2"/>
  <c r="H578" i="2"/>
  <c r="G578" i="2"/>
  <c r="F578" i="2"/>
  <c r="C578" i="2"/>
  <c r="L577" i="2"/>
  <c r="K577" i="2"/>
  <c r="H577" i="2"/>
  <c r="G577" i="2"/>
  <c r="F577" i="2"/>
  <c r="C577" i="2"/>
  <c r="L576" i="2"/>
  <c r="K576" i="2"/>
  <c r="H576" i="2"/>
  <c r="G576" i="2"/>
  <c r="F576" i="2"/>
  <c r="C576" i="2"/>
  <c r="L575" i="2"/>
  <c r="K575" i="2"/>
  <c r="H575" i="2"/>
  <c r="G575" i="2"/>
  <c r="F575" i="2"/>
  <c r="C575" i="2"/>
  <c r="L574" i="2"/>
  <c r="K574" i="2"/>
  <c r="H574" i="2"/>
  <c r="G574" i="2"/>
  <c r="F574" i="2"/>
  <c r="C574" i="2"/>
  <c r="L573" i="2"/>
  <c r="K573" i="2"/>
  <c r="H573" i="2"/>
  <c r="G573" i="2"/>
  <c r="F573" i="2"/>
  <c r="C573" i="2"/>
  <c r="L572" i="2"/>
  <c r="K572" i="2"/>
  <c r="H572" i="2"/>
  <c r="G572" i="2"/>
  <c r="F572" i="2"/>
  <c r="C572" i="2"/>
  <c r="L571" i="2"/>
  <c r="K571" i="2"/>
  <c r="H571" i="2"/>
  <c r="G571" i="2"/>
  <c r="F571" i="2"/>
  <c r="C571" i="2"/>
  <c r="L570" i="2"/>
  <c r="K570" i="2"/>
  <c r="H570" i="2"/>
  <c r="G570" i="2"/>
  <c r="F570" i="2"/>
  <c r="C570" i="2"/>
  <c r="L569" i="2"/>
  <c r="K569" i="2"/>
  <c r="H569" i="2"/>
  <c r="G569" i="2"/>
  <c r="F569" i="2"/>
  <c r="C569" i="2"/>
  <c r="L568" i="2"/>
  <c r="K568" i="2"/>
  <c r="H568" i="2"/>
  <c r="G568" i="2"/>
  <c r="F568" i="2"/>
  <c r="C568" i="2"/>
  <c r="L567" i="2"/>
  <c r="K567" i="2"/>
  <c r="H567" i="2"/>
  <c r="G567" i="2"/>
  <c r="F567" i="2"/>
  <c r="C567" i="2"/>
  <c r="L566" i="2"/>
  <c r="K566" i="2"/>
  <c r="H566" i="2"/>
  <c r="G566" i="2"/>
  <c r="F566" i="2"/>
  <c r="C566" i="2"/>
  <c r="L565" i="2"/>
  <c r="K565" i="2"/>
  <c r="H565" i="2"/>
  <c r="G565" i="2"/>
  <c r="F565" i="2"/>
  <c r="C565" i="2"/>
  <c r="L564" i="2"/>
  <c r="K564" i="2"/>
  <c r="H564" i="2"/>
  <c r="G564" i="2"/>
  <c r="F564" i="2"/>
  <c r="C564" i="2"/>
  <c r="L563" i="2"/>
  <c r="K563" i="2"/>
  <c r="H563" i="2"/>
  <c r="G563" i="2"/>
  <c r="F563" i="2"/>
  <c r="C563" i="2"/>
  <c r="L562" i="2"/>
  <c r="K562" i="2"/>
  <c r="H562" i="2"/>
  <c r="G562" i="2"/>
  <c r="F562" i="2"/>
  <c r="C562" i="2"/>
  <c r="L561" i="2"/>
  <c r="K561" i="2"/>
  <c r="H561" i="2"/>
  <c r="G561" i="2"/>
  <c r="F561" i="2"/>
  <c r="C561" i="2"/>
  <c r="L560" i="2"/>
  <c r="K560" i="2"/>
  <c r="H560" i="2"/>
  <c r="G560" i="2"/>
  <c r="F560" i="2"/>
  <c r="C560" i="2"/>
  <c r="L559" i="2"/>
  <c r="K559" i="2"/>
  <c r="H559" i="2"/>
  <c r="G559" i="2"/>
  <c r="F559" i="2"/>
  <c r="C559" i="2"/>
  <c r="L558" i="2"/>
  <c r="K558" i="2"/>
  <c r="H558" i="2"/>
  <c r="G558" i="2"/>
  <c r="F558" i="2"/>
  <c r="C558" i="2"/>
  <c r="L557" i="2"/>
  <c r="K557" i="2"/>
  <c r="H557" i="2"/>
  <c r="G557" i="2"/>
  <c r="F557" i="2"/>
  <c r="C557" i="2"/>
  <c r="L556" i="2"/>
  <c r="K556" i="2"/>
  <c r="H556" i="2"/>
  <c r="G556" i="2"/>
  <c r="F556" i="2"/>
  <c r="C556" i="2"/>
  <c r="L555" i="2"/>
  <c r="K555" i="2"/>
  <c r="H555" i="2"/>
  <c r="G555" i="2"/>
  <c r="F555" i="2"/>
  <c r="C555" i="2"/>
  <c r="L554" i="2"/>
  <c r="K554" i="2"/>
  <c r="H554" i="2"/>
  <c r="G554" i="2"/>
  <c r="F554" i="2"/>
  <c r="C554" i="2"/>
  <c r="L553" i="2"/>
  <c r="K553" i="2"/>
  <c r="H553" i="2"/>
  <c r="G553" i="2"/>
  <c r="F553" i="2"/>
  <c r="C553" i="2"/>
  <c r="L552" i="2"/>
  <c r="K552" i="2"/>
  <c r="H552" i="2"/>
  <c r="G552" i="2"/>
  <c r="F552" i="2"/>
  <c r="C552" i="2"/>
  <c r="L551" i="2"/>
  <c r="K551" i="2"/>
  <c r="H551" i="2"/>
  <c r="G551" i="2"/>
  <c r="F551" i="2"/>
  <c r="C551" i="2"/>
  <c r="L550" i="2"/>
  <c r="K550" i="2"/>
  <c r="H550" i="2"/>
  <c r="G550" i="2"/>
  <c r="F550" i="2"/>
  <c r="C550" i="2"/>
  <c r="L549" i="2"/>
  <c r="K549" i="2"/>
  <c r="H549" i="2"/>
  <c r="G549" i="2"/>
  <c r="F549" i="2"/>
  <c r="C549" i="2"/>
  <c r="L548" i="2"/>
  <c r="K548" i="2"/>
  <c r="H548" i="2"/>
  <c r="G548" i="2"/>
  <c r="F548" i="2"/>
  <c r="C548" i="2"/>
  <c r="L547" i="2"/>
  <c r="K547" i="2"/>
  <c r="H547" i="2"/>
  <c r="G547" i="2"/>
  <c r="F547" i="2"/>
  <c r="C547" i="2"/>
  <c r="L546" i="2"/>
  <c r="K546" i="2"/>
  <c r="H546" i="2"/>
  <c r="G546" i="2"/>
  <c r="F546" i="2"/>
  <c r="C546" i="2"/>
  <c r="L545" i="2"/>
  <c r="K545" i="2"/>
  <c r="H545" i="2"/>
  <c r="G545" i="2"/>
  <c r="F545" i="2"/>
  <c r="C545" i="2"/>
  <c r="L544" i="2"/>
  <c r="K544" i="2"/>
  <c r="H544" i="2"/>
  <c r="G544" i="2"/>
  <c r="F544" i="2"/>
  <c r="C544" i="2"/>
  <c r="L543" i="2"/>
  <c r="K543" i="2"/>
  <c r="H543" i="2"/>
  <c r="G543" i="2"/>
  <c r="F543" i="2"/>
  <c r="C543" i="2"/>
  <c r="L542" i="2"/>
  <c r="K542" i="2"/>
  <c r="H542" i="2"/>
  <c r="G542" i="2"/>
  <c r="F542" i="2"/>
  <c r="C542" i="2"/>
  <c r="L541" i="2"/>
  <c r="K541" i="2"/>
  <c r="H541" i="2"/>
  <c r="G541" i="2"/>
  <c r="F541" i="2"/>
  <c r="C541" i="2"/>
  <c r="L540" i="2"/>
  <c r="K540" i="2"/>
  <c r="H540" i="2"/>
  <c r="G540" i="2"/>
  <c r="F540" i="2"/>
  <c r="C540" i="2"/>
  <c r="L539" i="2"/>
  <c r="K539" i="2"/>
  <c r="H539" i="2"/>
  <c r="G539" i="2"/>
  <c r="F539" i="2"/>
  <c r="C539" i="2"/>
  <c r="L538" i="2"/>
  <c r="K538" i="2"/>
  <c r="H538" i="2"/>
  <c r="G538" i="2"/>
  <c r="F538" i="2"/>
  <c r="C538" i="2"/>
  <c r="L537" i="2"/>
  <c r="K537" i="2"/>
  <c r="H537" i="2"/>
  <c r="G537" i="2"/>
  <c r="F537" i="2"/>
  <c r="C537" i="2"/>
  <c r="L536" i="2"/>
  <c r="K536" i="2"/>
  <c r="H536" i="2"/>
  <c r="G536" i="2"/>
  <c r="F536" i="2"/>
  <c r="C536" i="2"/>
  <c r="L535" i="2"/>
  <c r="K535" i="2"/>
  <c r="H535" i="2"/>
  <c r="G535" i="2"/>
  <c r="F535" i="2"/>
  <c r="C535" i="2"/>
  <c r="L534" i="2"/>
  <c r="K534" i="2"/>
  <c r="H534" i="2"/>
  <c r="G534" i="2"/>
  <c r="F534" i="2"/>
  <c r="C534" i="2"/>
  <c r="L533" i="2"/>
  <c r="K533" i="2"/>
  <c r="H533" i="2"/>
  <c r="G533" i="2"/>
  <c r="F533" i="2"/>
  <c r="C533" i="2"/>
  <c r="L532" i="2"/>
  <c r="K532" i="2"/>
  <c r="H532" i="2"/>
  <c r="G532" i="2"/>
  <c r="F532" i="2"/>
  <c r="C532" i="2"/>
  <c r="L531" i="2"/>
  <c r="K531" i="2"/>
  <c r="H531" i="2"/>
  <c r="G531" i="2"/>
  <c r="F531" i="2"/>
  <c r="C531" i="2"/>
  <c r="L530" i="2"/>
  <c r="K530" i="2"/>
  <c r="H530" i="2"/>
  <c r="G530" i="2"/>
  <c r="F530" i="2"/>
  <c r="C530" i="2"/>
  <c r="L529" i="2"/>
  <c r="K529" i="2"/>
  <c r="H529" i="2"/>
  <c r="G529" i="2"/>
  <c r="F529" i="2"/>
  <c r="C529" i="2"/>
  <c r="L528" i="2"/>
  <c r="K528" i="2"/>
  <c r="H528" i="2"/>
  <c r="G528" i="2"/>
  <c r="F528" i="2"/>
  <c r="C528" i="2"/>
  <c r="L527" i="2"/>
  <c r="K527" i="2"/>
  <c r="H527" i="2"/>
  <c r="G527" i="2"/>
  <c r="F527" i="2"/>
  <c r="C527" i="2"/>
  <c r="L526" i="2"/>
  <c r="K526" i="2"/>
  <c r="H526" i="2"/>
  <c r="G526" i="2"/>
  <c r="F526" i="2"/>
  <c r="C526" i="2"/>
  <c r="L525" i="2"/>
  <c r="K525" i="2"/>
  <c r="H525" i="2"/>
  <c r="G525" i="2"/>
  <c r="F525" i="2"/>
  <c r="C525" i="2"/>
  <c r="L524" i="2"/>
  <c r="K524" i="2"/>
  <c r="H524" i="2"/>
  <c r="G524" i="2"/>
  <c r="F524" i="2"/>
  <c r="C524" i="2"/>
  <c r="L523" i="2"/>
  <c r="K523" i="2"/>
  <c r="H523" i="2"/>
  <c r="G523" i="2"/>
  <c r="F523" i="2"/>
  <c r="C523" i="2"/>
  <c r="L522" i="2"/>
  <c r="K522" i="2"/>
  <c r="H522" i="2"/>
  <c r="G522" i="2"/>
  <c r="F522" i="2"/>
  <c r="C522" i="2"/>
  <c r="L521" i="2"/>
  <c r="K521" i="2"/>
  <c r="H521" i="2"/>
  <c r="G521" i="2"/>
  <c r="F521" i="2"/>
  <c r="C521" i="2"/>
  <c r="L520" i="2"/>
  <c r="K520" i="2"/>
  <c r="H520" i="2"/>
  <c r="G520" i="2"/>
  <c r="F520" i="2"/>
  <c r="C520" i="2"/>
  <c r="L519" i="2"/>
  <c r="K519" i="2"/>
  <c r="H519" i="2"/>
  <c r="G519" i="2"/>
  <c r="F519" i="2"/>
  <c r="C519" i="2"/>
  <c r="L518" i="2"/>
  <c r="K518" i="2"/>
  <c r="H518" i="2"/>
  <c r="G518" i="2"/>
  <c r="F518" i="2"/>
  <c r="C518" i="2"/>
  <c r="L517" i="2"/>
  <c r="K517" i="2"/>
  <c r="H517" i="2"/>
  <c r="G517" i="2"/>
  <c r="F517" i="2"/>
  <c r="C517" i="2"/>
  <c r="L516" i="2"/>
  <c r="K516" i="2"/>
  <c r="H516" i="2"/>
  <c r="G516" i="2"/>
  <c r="F516" i="2"/>
  <c r="C516" i="2"/>
  <c r="L515" i="2"/>
  <c r="K515" i="2"/>
  <c r="H515" i="2"/>
  <c r="G515" i="2"/>
  <c r="F515" i="2"/>
  <c r="C515" i="2"/>
  <c r="L514" i="2"/>
  <c r="K514" i="2"/>
  <c r="H514" i="2"/>
  <c r="G514" i="2"/>
  <c r="F514" i="2"/>
  <c r="C514" i="2"/>
  <c r="L513" i="2"/>
  <c r="K513" i="2"/>
  <c r="H513" i="2"/>
  <c r="G513" i="2"/>
  <c r="F513" i="2"/>
  <c r="C513" i="2"/>
  <c r="L512" i="2"/>
  <c r="K512" i="2"/>
  <c r="H512" i="2"/>
  <c r="G512" i="2"/>
  <c r="F512" i="2"/>
  <c r="C512" i="2"/>
  <c r="L511" i="2"/>
  <c r="K511" i="2"/>
  <c r="H511" i="2"/>
  <c r="G511" i="2"/>
  <c r="F511" i="2"/>
  <c r="C511" i="2"/>
  <c r="L510" i="2"/>
  <c r="K510" i="2"/>
  <c r="H510" i="2"/>
  <c r="G510" i="2"/>
  <c r="F510" i="2"/>
  <c r="C510" i="2"/>
  <c r="L509" i="2"/>
  <c r="K509" i="2"/>
  <c r="H509" i="2"/>
  <c r="G509" i="2"/>
  <c r="F509" i="2"/>
  <c r="C509" i="2"/>
  <c r="L508" i="2"/>
  <c r="K508" i="2"/>
  <c r="H508" i="2"/>
  <c r="G508" i="2"/>
  <c r="F508" i="2"/>
  <c r="C508" i="2"/>
  <c r="L507" i="2"/>
  <c r="K507" i="2"/>
  <c r="H507" i="2"/>
  <c r="G507" i="2"/>
  <c r="F507" i="2"/>
  <c r="C507" i="2"/>
  <c r="L506" i="2"/>
  <c r="K506" i="2"/>
  <c r="H506" i="2"/>
  <c r="G506" i="2"/>
  <c r="F506" i="2"/>
  <c r="C506" i="2"/>
  <c r="L505" i="2"/>
  <c r="K505" i="2"/>
  <c r="H505" i="2"/>
  <c r="G505" i="2"/>
  <c r="F505" i="2"/>
  <c r="C505" i="2"/>
  <c r="L504" i="2"/>
  <c r="K504" i="2"/>
  <c r="H504" i="2"/>
  <c r="G504" i="2"/>
  <c r="F504" i="2"/>
  <c r="C504" i="2"/>
  <c r="L503" i="2"/>
  <c r="K503" i="2"/>
  <c r="H503" i="2"/>
  <c r="G503" i="2"/>
  <c r="F503" i="2"/>
  <c r="C503" i="2"/>
  <c r="L502" i="2"/>
  <c r="K502" i="2"/>
  <c r="H502" i="2"/>
  <c r="G502" i="2"/>
  <c r="F502" i="2"/>
  <c r="C502" i="2"/>
  <c r="L501" i="2"/>
  <c r="K501" i="2"/>
  <c r="H501" i="2"/>
  <c r="G501" i="2"/>
  <c r="F501" i="2"/>
  <c r="C501" i="2"/>
  <c r="L500" i="2"/>
  <c r="K500" i="2"/>
  <c r="H500" i="2"/>
  <c r="G500" i="2"/>
  <c r="F500" i="2"/>
  <c r="C500" i="2"/>
  <c r="L499" i="2"/>
  <c r="K499" i="2"/>
  <c r="H499" i="2"/>
  <c r="G499" i="2"/>
  <c r="F499" i="2"/>
  <c r="C499" i="2"/>
  <c r="L498" i="2"/>
  <c r="K498" i="2"/>
  <c r="H498" i="2"/>
  <c r="G498" i="2"/>
  <c r="F498" i="2"/>
  <c r="C498" i="2"/>
  <c r="L497" i="2"/>
  <c r="K497" i="2"/>
  <c r="H497" i="2"/>
  <c r="G497" i="2"/>
  <c r="F497" i="2"/>
  <c r="C497" i="2"/>
  <c r="L496" i="2"/>
  <c r="K496" i="2"/>
  <c r="H496" i="2"/>
  <c r="G496" i="2"/>
  <c r="F496" i="2"/>
  <c r="C496" i="2"/>
  <c r="L495" i="2"/>
  <c r="K495" i="2"/>
  <c r="H495" i="2"/>
  <c r="G495" i="2"/>
  <c r="F495" i="2"/>
  <c r="C495" i="2"/>
  <c r="L494" i="2"/>
  <c r="K494" i="2"/>
  <c r="H494" i="2"/>
  <c r="G494" i="2"/>
  <c r="F494" i="2"/>
  <c r="C494" i="2"/>
  <c r="L493" i="2"/>
  <c r="K493" i="2"/>
  <c r="H493" i="2"/>
  <c r="G493" i="2"/>
  <c r="F493" i="2"/>
  <c r="C493" i="2"/>
  <c r="L492" i="2"/>
  <c r="K492" i="2"/>
  <c r="H492" i="2"/>
  <c r="G492" i="2"/>
  <c r="F492" i="2"/>
  <c r="C492" i="2"/>
  <c r="L491" i="2"/>
  <c r="K491" i="2"/>
  <c r="H491" i="2"/>
  <c r="G491" i="2"/>
  <c r="F491" i="2"/>
  <c r="C491" i="2"/>
  <c r="L490" i="2"/>
  <c r="K490" i="2"/>
  <c r="H490" i="2"/>
  <c r="G490" i="2"/>
  <c r="F490" i="2"/>
  <c r="C490" i="2"/>
  <c r="L489" i="2"/>
  <c r="K489" i="2"/>
  <c r="H489" i="2"/>
  <c r="G489" i="2"/>
  <c r="F489" i="2"/>
  <c r="C489" i="2"/>
  <c r="L488" i="2"/>
  <c r="K488" i="2"/>
  <c r="H488" i="2"/>
  <c r="G488" i="2"/>
  <c r="F488" i="2"/>
  <c r="C488" i="2"/>
  <c r="L487" i="2"/>
  <c r="K487" i="2"/>
  <c r="H487" i="2"/>
  <c r="G487" i="2"/>
  <c r="F487" i="2"/>
  <c r="C487" i="2"/>
  <c r="L486" i="2"/>
  <c r="K486" i="2"/>
  <c r="H486" i="2"/>
  <c r="G486" i="2"/>
  <c r="F486" i="2"/>
  <c r="C486" i="2"/>
  <c r="L485" i="2"/>
  <c r="K485" i="2"/>
  <c r="H485" i="2"/>
  <c r="G485" i="2"/>
  <c r="F485" i="2"/>
  <c r="C485" i="2"/>
  <c r="L484" i="2"/>
  <c r="K484" i="2"/>
  <c r="H484" i="2"/>
  <c r="G484" i="2"/>
  <c r="F484" i="2"/>
  <c r="C484" i="2"/>
  <c r="L483" i="2"/>
  <c r="K483" i="2"/>
  <c r="H483" i="2"/>
  <c r="G483" i="2"/>
  <c r="F483" i="2"/>
  <c r="C483" i="2"/>
  <c r="L482" i="2"/>
  <c r="K482" i="2"/>
  <c r="H482" i="2"/>
  <c r="G482" i="2"/>
  <c r="F482" i="2"/>
  <c r="C482" i="2"/>
  <c r="L481" i="2"/>
  <c r="K481" i="2"/>
  <c r="H481" i="2"/>
  <c r="G481" i="2"/>
  <c r="F481" i="2"/>
  <c r="C481" i="2"/>
  <c r="L480" i="2"/>
  <c r="K480" i="2"/>
  <c r="H480" i="2"/>
  <c r="G480" i="2"/>
  <c r="F480" i="2"/>
  <c r="C480" i="2"/>
  <c r="L479" i="2"/>
  <c r="K479" i="2"/>
  <c r="H479" i="2"/>
  <c r="G479" i="2"/>
  <c r="F479" i="2"/>
  <c r="C479" i="2"/>
  <c r="L478" i="2"/>
  <c r="K478" i="2"/>
  <c r="H478" i="2"/>
  <c r="G478" i="2"/>
  <c r="F478" i="2"/>
  <c r="C478" i="2"/>
  <c r="L477" i="2"/>
  <c r="K477" i="2"/>
  <c r="H477" i="2"/>
  <c r="G477" i="2"/>
  <c r="F477" i="2"/>
  <c r="C477" i="2"/>
  <c r="L476" i="2"/>
  <c r="K476" i="2"/>
  <c r="H476" i="2"/>
  <c r="G476" i="2"/>
  <c r="F476" i="2"/>
  <c r="C476" i="2"/>
  <c r="L475" i="2"/>
  <c r="K475" i="2"/>
  <c r="H475" i="2"/>
  <c r="G475" i="2"/>
  <c r="F475" i="2"/>
  <c r="C475" i="2"/>
  <c r="L474" i="2"/>
  <c r="K474" i="2"/>
  <c r="H474" i="2"/>
  <c r="G474" i="2"/>
  <c r="F474" i="2"/>
  <c r="C474" i="2"/>
  <c r="L473" i="2"/>
  <c r="K473" i="2"/>
  <c r="H473" i="2"/>
  <c r="G473" i="2"/>
  <c r="F473" i="2"/>
  <c r="C473" i="2"/>
  <c r="L472" i="2"/>
  <c r="K472" i="2"/>
  <c r="H472" i="2"/>
  <c r="G472" i="2"/>
  <c r="F472" i="2"/>
  <c r="C472" i="2"/>
  <c r="L471" i="2"/>
  <c r="K471" i="2"/>
  <c r="H471" i="2"/>
  <c r="G471" i="2"/>
  <c r="F471" i="2"/>
  <c r="C471" i="2"/>
  <c r="L470" i="2"/>
  <c r="K470" i="2"/>
  <c r="H470" i="2"/>
  <c r="G470" i="2"/>
  <c r="F470" i="2"/>
  <c r="C470" i="2"/>
  <c r="L469" i="2"/>
  <c r="K469" i="2"/>
  <c r="H469" i="2"/>
  <c r="G469" i="2"/>
  <c r="F469" i="2"/>
  <c r="C469" i="2"/>
  <c r="L468" i="2"/>
  <c r="K468" i="2"/>
  <c r="H468" i="2"/>
  <c r="G468" i="2"/>
  <c r="F468" i="2"/>
  <c r="C468" i="2"/>
  <c r="L467" i="2"/>
  <c r="K467" i="2"/>
  <c r="H467" i="2"/>
  <c r="G467" i="2"/>
  <c r="F467" i="2"/>
  <c r="C467" i="2"/>
  <c r="L466" i="2"/>
  <c r="K466" i="2"/>
  <c r="H466" i="2"/>
  <c r="G466" i="2"/>
  <c r="F466" i="2"/>
  <c r="C466" i="2"/>
  <c r="L465" i="2"/>
  <c r="K465" i="2"/>
  <c r="H465" i="2"/>
  <c r="G465" i="2"/>
  <c r="F465" i="2"/>
  <c r="C465" i="2"/>
  <c r="L464" i="2"/>
  <c r="K464" i="2"/>
  <c r="H464" i="2"/>
  <c r="G464" i="2"/>
  <c r="F464" i="2"/>
  <c r="C464" i="2"/>
  <c r="L463" i="2"/>
  <c r="K463" i="2"/>
  <c r="H463" i="2"/>
  <c r="G463" i="2"/>
  <c r="F463" i="2"/>
  <c r="C463" i="2"/>
  <c r="L462" i="2"/>
  <c r="K462" i="2"/>
  <c r="H462" i="2"/>
  <c r="G462" i="2"/>
  <c r="F462" i="2"/>
  <c r="C462" i="2"/>
  <c r="L461" i="2"/>
  <c r="K461" i="2"/>
  <c r="H461" i="2"/>
  <c r="G461" i="2"/>
  <c r="F461" i="2"/>
  <c r="C461" i="2"/>
  <c r="L460" i="2"/>
  <c r="K460" i="2"/>
  <c r="H460" i="2"/>
  <c r="G460" i="2"/>
  <c r="F460" i="2"/>
  <c r="C460" i="2"/>
  <c r="L459" i="2"/>
  <c r="K459" i="2"/>
  <c r="H459" i="2"/>
  <c r="G459" i="2"/>
  <c r="F459" i="2"/>
  <c r="C459" i="2"/>
  <c r="L458" i="2"/>
  <c r="K458" i="2"/>
  <c r="H458" i="2"/>
  <c r="G458" i="2"/>
  <c r="F458" i="2"/>
  <c r="C458" i="2"/>
  <c r="L457" i="2"/>
  <c r="K457" i="2"/>
  <c r="H457" i="2"/>
  <c r="G457" i="2"/>
  <c r="F457" i="2"/>
  <c r="C457" i="2"/>
  <c r="L456" i="2"/>
  <c r="K456" i="2"/>
  <c r="H456" i="2"/>
  <c r="G456" i="2"/>
  <c r="F456" i="2"/>
  <c r="C456" i="2"/>
  <c r="L455" i="2"/>
  <c r="K455" i="2"/>
  <c r="H455" i="2"/>
  <c r="G455" i="2"/>
  <c r="F455" i="2"/>
  <c r="C455" i="2"/>
  <c r="L454" i="2"/>
  <c r="K454" i="2"/>
  <c r="H454" i="2"/>
  <c r="G454" i="2"/>
  <c r="F454" i="2"/>
  <c r="C454" i="2"/>
  <c r="L453" i="2"/>
  <c r="K453" i="2"/>
  <c r="H453" i="2"/>
  <c r="G453" i="2"/>
  <c r="F453" i="2"/>
  <c r="C453" i="2"/>
  <c r="L452" i="2"/>
  <c r="K452" i="2"/>
  <c r="H452" i="2"/>
  <c r="G452" i="2"/>
  <c r="F452" i="2"/>
  <c r="C452" i="2"/>
  <c r="L451" i="2"/>
  <c r="K451" i="2"/>
  <c r="H451" i="2"/>
  <c r="G451" i="2"/>
  <c r="F451" i="2"/>
  <c r="C451" i="2"/>
  <c r="L450" i="2"/>
  <c r="K450" i="2"/>
  <c r="H450" i="2"/>
  <c r="G450" i="2"/>
  <c r="F450" i="2"/>
  <c r="C450" i="2"/>
  <c r="L449" i="2"/>
  <c r="K449" i="2"/>
  <c r="H449" i="2"/>
  <c r="G449" i="2"/>
  <c r="F449" i="2"/>
  <c r="C449" i="2"/>
  <c r="L448" i="2"/>
  <c r="K448" i="2"/>
  <c r="H448" i="2"/>
  <c r="G448" i="2"/>
  <c r="F448" i="2"/>
  <c r="C448" i="2"/>
  <c r="L447" i="2"/>
  <c r="K447" i="2"/>
  <c r="H447" i="2"/>
  <c r="G447" i="2"/>
  <c r="F447" i="2"/>
  <c r="C447" i="2"/>
  <c r="L446" i="2"/>
  <c r="K446" i="2"/>
  <c r="H446" i="2"/>
  <c r="G446" i="2"/>
  <c r="F446" i="2"/>
  <c r="C446" i="2"/>
  <c r="L445" i="2"/>
  <c r="K445" i="2"/>
  <c r="H445" i="2"/>
  <c r="G445" i="2"/>
  <c r="F445" i="2"/>
  <c r="C445" i="2"/>
  <c r="L444" i="2"/>
  <c r="K444" i="2"/>
  <c r="H444" i="2"/>
  <c r="G444" i="2"/>
  <c r="F444" i="2"/>
  <c r="C444" i="2"/>
  <c r="L443" i="2"/>
  <c r="K443" i="2"/>
  <c r="H443" i="2"/>
  <c r="G443" i="2"/>
  <c r="F443" i="2"/>
  <c r="C443" i="2"/>
  <c r="L442" i="2"/>
  <c r="K442" i="2"/>
  <c r="H442" i="2"/>
  <c r="G442" i="2"/>
  <c r="F442" i="2"/>
  <c r="C442" i="2"/>
  <c r="L441" i="2"/>
  <c r="K441" i="2"/>
  <c r="H441" i="2"/>
  <c r="G441" i="2"/>
  <c r="F441" i="2"/>
  <c r="C441" i="2"/>
  <c r="L440" i="2"/>
  <c r="K440" i="2"/>
  <c r="H440" i="2"/>
  <c r="G440" i="2"/>
  <c r="F440" i="2"/>
  <c r="C440" i="2"/>
  <c r="L439" i="2"/>
  <c r="K439" i="2"/>
  <c r="H439" i="2"/>
  <c r="G439" i="2"/>
  <c r="F439" i="2"/>
  <c r="C439" i="2"/>
  <c r="L438" i="2"/>
  <c r="K438" i="2"/>
  <c r="H438" i="2"/>
  <c r="G438" i="2"/>
  <c r="F438" i="2"/>
  <c r="C438" i="2"/>
  <c r="L437" i="2"/>
  <c r="K437" i="2"/>
  <c r="H437" i="2"/>
  <c r="G437" i="2"/>
  <c r="F437" i="2"/>
  <c r="C437" i="2"/>
  <c r="L436" i="2"/>
  <c r="K436" i="2"/>
  <c r="H436" i="2"/>
  <c r="G436" i="2"/>
  <c r="F436" i="2"/>
  <c r="C436" i="2"/>
  <c r="L435" i="2"/>
  <c r="K435" i="2"/>
  <c r="H435" i="2"/>
  <c r="G435" i="2"/>
  <c r="F435" i="2"/>
  <c r="C435" i="2"/>
  <c r="L434" i="2"/>
  <c r="K434" i="2"/>
  <c r="H434" i="2"/>
  <c r="G434" i="2"/>
  <c r="F434" i="2"/>
  <c r="C434" i="2"/>
  <c r="L433" i="2"/>
  <c r="K433" i="2"/>
  <c r="H433" i="2"/>
  <c r="G433" i="2"/>
  <c r="F433" i="2"/>
  <c r="C433" i="2"/>
  <c r="L432" i="2"/>
  <c r="K432" i="2"/>
  <c r="H432" i="2"/>
  <c r="G432" i="2"/>
  <c r="F432" i="2"/>
  <c r="C432" i="2"/>
  <c r="L431" i="2"/>
  <c r="K431" i="2"/>
  <c r="H431" i="2"/>
  <c r="G431" i="2"/>
  <c r="F431" i="2"/>
  <c r="C431" i="2"/>
  <c r="L430" i="2"/>
  <c r="K430" i="2"/>
  <c r="H430" i="2"/>
  <c r="G430" i="2"/>
  <c r="F430" i="2"/>
  <c r="C430" i="2"/>
  <c r="L429" i="2"/>
  <c r="K429" i="2"/>
  <c r="H429" i="2"/>
  <c r="G429" i="2"/>
  <c r="F429" i="2"/>
  <c r="C429" i="2"/>
  <c r="L428" i="2"/>
  <c r="K428" i="2"/>
  <c r="H428" i="2"/>
  <c r="G428" i="2"/>
  <c r="F428" i="2"/>
  <c r="C428" i="2"/>
  <c r="L427" i="2"/>
  <c r="K427" i="2"/>
  <c r="H427" i="2"/>
  <c r="G427" i="2"/>
  <c r="F427" i="2"/>
  <c r="C427" i="2"/>
  <c r="L426" i="2"/>
  <c r="K426" i="2"/>
  <c r="H426" i="2"/>
  <c r="G426" i="2"/>
  <c r="F426" i="2"/>
  <c r="C426" i="2"/>
  <c r="L425" i="2"/>
  <c r="K425" i="2"/>
  <c r="H425" i="2"/>
  <c r="G425" i="2"/>
  <c r="F425" i="2"/>
  <c r="C425" i="2"/>
  <c r="L424" i="2"/>
  <c r="K424" i="2"/>
  <c r="H424" i="2"/>
  <c r="G424" i="2"/>
  <c r="F424" i="2"/>
  <c r="C424" i="2"/>
  <c r="L423" i="2"/>
  <c r="K423" i="2"/>
  <c r="H423" i="2"/>
  <c r="G423" i="2"/>
  <c r="F423" i="2"/>
  <c r="C423" i="2"/>
  <c r="L422" i="2"/>
  <c r="K422" i="2"/>
  <c r="H422" i="2"/>
  <c r="G422" i="2"/>
  <c r="F422" i="2"/>
  <c r="C422" i="2"/>
  <c r="L421" i="2"/>
  <c r="K421" i="2"/>
  <c r="H421" i="2"/>
  <c r="G421" i="2"/>
  <c r="F421" i="2"/>
  <c r="C421" i="2"/>
  <c r="L420" i="2"/>
  <c r="K420" i="2"/>
  <c r="H420" i="2"/>
  <c r="G420" i="2"/>
  <c r="F420" i="2"/>
  <c r="C420" i="2"/>
  <c r="L419" i="2"/>
  <c r="K419" i="2"/>
  <c r="H419" i="2"/>
  <c r="G419" i="2"/>
  <c r="F419" i="2"/>
  <c r="C419" i="2"/>
  <c r="L418" i="2"/>
  <c r="K418" i="2"/>
  <c r="H418" i="2"/>
  <c r="G418" i="2"/>
  <c r="F418" i="2"/>
  <c r="C418" i="2"/>
  <c r="L417" i="2"/>
  <c r="K417" i="2"/>
  <c r="H417" i="2"/>
  <c r="G417" i="2"/>
  <c r="F417" i="2"/>
  <c r="C417" i="2"/>
  <c r="L416" i="2"/>
  <c r="K416" i="2"/>
  <c r="H416" i="2"/>
  <c r="G416" i="2"/>
  <c r="F416" i="2"/>
  <c r="C416" i="2"/>
  <c r="L415" i="2"/>
  <c r="K415" i="2"/>
  <c r="H415" i="2"/>
  <c r="G415" i="2"/>
  <c r="F415" i="2"/>
  <c r="C415" i="2"/>
  <c r="L414" i="2"/>
  <c r="K414" i="2"/>
  <c r="H414" i="2"/>
  <c r="G414" i="2"/>
  <c r="F414" i="2"/>
  <c r="C414" i="2"/>
  <c r="L413" i="2"/>
  <c r="K413" i="2"/>
  <c r="H413" i="2"/>
  <c r="G413" i="2"/>
  <c r="F413" i="2"/>
  <c r="C413" i="2"/>
  <c r="L412" i="2"/>
  <c r="K412" i="2"/>
  <c r="H412" i="2"/>
  <c r="G412" i="2"/>
  <c r="F412" i="2"/>
  <c r="C412" i="2"/>
  <c r="L411" i="2"/>
  <c r="K411" i="2"/>
  <c r="H411" i="2"/>
  <c r="G411" i="2"/>
  <c r="F411" i="2"/>
  <c r="C411" i="2"/>
  <c r="L410" i="2"/>
  <c r="K410" i="2"/>
  <c r="H410" i="2"/>
  <c r="G410" i="2"/>
  <c r="F410" i="2"/>
  <c r="C410" i="2"/>
  <c r="L409" i="2"/>
  <c r="K409" i="2"/>
  <c r="H409" i="2"/>
  <c r="G409" i="2"/>
  <c r="F409" i="2"/>
  <c r="C409" i="2"/>
  <c r="L408" i="2"/>
  <c r="K408" i="2"/>
  <c r="H408" i="2"/>
  <c r="G408" i="2"/>
  <c r="F408" i="2"/>
  <c r="C408" i="2"/>
  <c r="L407" i="2"/>
  <c r="K407" i="2"/>
  <c r="H407" i="2"/>
  <c r="G407" i="2"/>
  <c r="F407" i="2"/>
  <c r="C407" i="2"/>
  <c r="L406" i="2"/>
  <c r="K406" i="2"/>
  <c r="H406" i="2"/>
  <c r="G406" i="2"/>
  <c r="F406" i="2"/>
  <c r="C406" i="2"/>
  <c r="L405" i="2"/>
  <c r="K405" i="2"/>
  <c r="H405" i="2"/>
  <c r="G405" i="2"/>
  <c r="F405" i="2"/>
  <c r="C405" i="2"/>
  <c r="L404" i="2"/>
  <c r="K404" i="2"/>
  <c r="H404" i="2"/>
  <c r="G404" i="2"/>
  <c r="F404" i="2"/>
  <c r="C404" i="2"/>
  <c r="L403" i="2"/>
  <c r="K403" i="2"/>
  <c r="H403" i="2"/>
  <c r="G403" i="2"/>
  <c r="F403" i="2"/>
  <c r="C403" i="2"/>
  <c r="L402" i="2"/>
  <c r="K402" i="2"/>
  <c r="H402" i="2"/>
  <c r="G402" i="2"/>
  <c r="F402" i="2"/>
  <c r="C402" i="2"/>
  <c r="L401" i="2"/>
  <c r="K401" i="2"/>
  <c r="H401" i="2"/>
  <c r="G401" i="2"/>
  <c r="F401" i="2"/>
  <c r="C401" i="2"/>
  <c r="L400" i="2"/>
  <c r="K400" i="2"/>
  <c r="H400" i="2"/>
  <c r="G400" i="2"/>
  <c r="F400" i="2"/>
  <c r="C400" i="2"/>
  <c r="L399" i="2"/>
  <c r="K399" i="2"/>
  <c r="H399" i="2"/>
  <c r="G399" i="2"/>
  <c r="F399" i="2"/>
  <c r="C399" i="2"/>
  <c r="L398" i="2"/>
  <c r="K398" i="2"/>
  <c r="H398" i="2"/>
  <c r="G398" i="2"/>
  <c r="F398" i="2"/>
  <c r="C398" i="2"/>
  <c r="L397" i="2"/>
  <c r="K397" i="2"/>
  <c r="H397" i="2"/>
  <c r="G397" i="2"/>
  <c r="F397" i="2"/>
  <c r="C397" i="2"/>
  <c r="L396" i="2"/>
  <c r="K396" i="2"/>
  <c r="H396" i="2"/>
  <c r="G396" i="2"/>
  <c r="F396" i="2"/>
  <c r="C396" i="2"/>
  <c r="L395" i="2"/>
  <c r="K395" i="2"/>
  <c r="H395" i="2"/>
  <c r="G395" i="2"/>
  <c r="F395" i="2"/>
  <c r="C395" i="2"/>
  <c r="L394" i="2"/>
  <c r="K394" i="2"/>
  <c r="H394" i="2"/>
  <c r="G394" i="2"/>
  <c r="F394" i="2"/>
  <c r="C394" i="2"/>
  <c r="L393" i="2"/>
  <c r="K393" i="2"/>
  <c r="H393" i="2"/>
  <c r="G393" i="2"/>
  <c r="F393" i="2"/>
  <c r="C393" i="2"/>
  <c r="L392" i="2"/>
  <c r="K392" i="2"/>
  <c r="H392" i="2"/>
  <c r="G392" i="2"/>
  <c r="F392" i="2"/>
  <c r="C392" i="2"/>
  <c r="L391" i="2"/>
  <c r="K391" i="2"/>
  <c r="H391" i="2"/>
  <c r="G391" i="2"/>
  <c r="F391" i="2"/>
  <c r="C391" i="2"/>
  <c r="L390" i="2"/>
  <c r="K390" i="2"/>
  <c r="H390" i="2"/>
  <c r="G390" i="2"/>
  <c r="F390" i="2"/>
  <c r="C390" i="2"/>
  <c r="L389" i="2"/>
  <c r="K389" i="2"/>
  <c r="H389" i="2"/>
  <c r="G389" i="2"/>
  <c r="F389" i="2"/>
  <c r="C389" i="2"/>
  <c r="L388" i="2"/>
  <c r="K388" i="2"/>
  <c r="H388" i="2"/>
  <c r="G388" i="2"/>
  <c r="F388" i="2"/>
  <c r="C388" i="2"/>
  <c r="L387" i="2"/>
  <c r="K387" i="2"/>
  <c r="H387" i="2"/>
  <c r="G387" i="2"/>
  <c r="F387" i="2"/>
  <c r="C387" i="2"/>
  <c r="L386" i="2"/>
  <c r="K386" i="2"/>
  <c r="H386" i="2"/>
  <c r="G386" i="2"/>
  <c r="F386" i="2"/>
  <c r="C386" i="2"/>
  <c r="L385" i="2"/>
  <c r="K385" i="2"/>
  <c r="H385" i="2"/>
  <c r="G385" i="2"/>
  <c r="F385" i="2"/>
  <c r="C385" i="2"/>
  <c r="L384" i="2"/>
  <c r="K384" i="2"/>
  <c r="H384" i="2"/>
  <c r="G384" i="2"/>
  <c r="F384" i="2"/>
  <c r="C384" i="2"/>
  <c r="L383" i="2"/>
  <c r="K383" i="2"/>
  <c r="H383" i="2"/>
  <c r="G383" i="2"/>
  <c r="F383" i="2"/>
  <c r="C383" i="2"/>
  <c r="L382" i="2"/>
  <c r="K382" i="2"/>
  <c r="H382" i="2"/>
  <c r="G382" i="2"/>
  <c r="F382" i="2"/>
  <c r="C382" i="2"/>
  <c r="L381" i="2"/>
  <c r="K381" i="2"/>
  <c r="H381" i="2"/>
  <c r="G381" i="2"/>
  <c r="F381" i="2"/>
  <c r="C381" i="2"/>
  <c r="L380" i="2"/>
  <c r="K380" i="2"/>
  <c r="H380" i="2"/>
  <c r="G380" i="2"/>
  <c r="F380" i="2"/>
  <c r="C380" i="2"/>
  <c r="L379" i="2"/>
  <c r="K379" i="2"/>
  <c r="H379" i="2"/>
  <c r="G379" i="2"/>
  <c r="F379" i="2"/>
  <c r="C379" i="2"/>
  <c r="L378" i="2"/>
  <c r="K378" i="2"/>
  <c r="H378" i="2"/>
  <c r="G378" i="2"/>
  <c r="F378" i="2"/>
  <c r="C378" i="2"/>
  <c r="L377" i="2"/>
  <c r="K377" i="2"/>
  <c r="H377" i="2"/>
  <c r="G377" i="2"/>
  <c r="F377" i="2"/>
  <c r="C377" i="2"/>
  <c r="L376" i="2"/>
  <c r="K376" i="2"/>
  <c r="H376" i="2"/>
  <c r="G376" i="2"/>
  <c r="F376" i="2"/>
  <c r="C376" i="2"/>
  <c r="L375" i="2"/>
  <c r="K375" i="2"/>
  <c r="H375" i="2"/>
  <c r="G375" i="2"/>
  <c r="F375" i="2"/>
  <c r="C375" i="2"/>
  <c r="L374" i="2"/>
  <c r="K374" i="2"/>
  <c r="H374" i="2"/>
  <c r="G374" i="2"/>
  <c r="F374" i="2"/>
  <c r="C374" i="2"/>
  <c r="L373" i="2"/>
  <c r="K373" i="2"/>
  <c r="H373" i="2"/>
  <c r="G373" i="2"/>
  <c r="F373" i="2"/>
  <c r="C373" i="2"/>
  <c r="L372" i="2"/>
  <c r="K372" i="2"/>
  <c r="H372" i="2"/>
  <c r="G372" i="2"/>
  <c r="F372" i="2"/>
  <c r="C372" i="2"/>
  <c r="L371" i="2"/>
  <c r="K371" i="2"/>
  <c r="H371" i="2"/>
  <c r="G371" i="2"/>
  <c r="F371" i="2"/>
  <c r="C371" i="2"/>
  <c r="L370" i="2"/>
  <c r="K370" i="2"/>
  <c r="H370" i="2"/>
  <c r="G370" i="2"/>
  <c r="F370" i="2"/>
  <c r="C370" i="2"/>
  <c r="L369" i="2"/>
  <c r="K369" i="2"/>
  <c r="H369" i="2"/>
  <c r="G369" i="2"/>
  <c r="F369" i="2"/>
  <c r="C369" i="2"/>
  <c r="L368" i="2"/>
  <c r="K368" i="2"/>
  <c r="H368" i="2"/>
  <c r="G368" i="2"/>
  <c r="F368" i="2"/>
  <c r="C368" i="2"/>
  <c r="L367" i="2"/>
  <c r="K367" i="2"/>
  <c r="H367" i="2"/>
  <c r="G367" i="2"/>
  <c r="F367" i="2"/>
  <c r="C367" i="2"/>
  <c r="L366" i="2"/>
  <c r="K366" i="2"/>
  <c r="H366" i="2"/>
  <c r="G366" i="2"/>
  <c r="F366" i="2"/>
  <c r="C366" i="2"/>
  <c r="L365" i="2"/>
  <c r="K365" i="2"/>
  <c r="H365" i="2"/>
  <c r="G365" i="2"/>
  <c r="F365" i="2"/>
  <c r="C365" i="2"/>
  <c r="L364" i="2"/>
  <c r="K364" i="2"/>
  <c r="H364" i="2"/>
  <c r="G364" i="2"/>
  <c r="F364" i="2"/>
  <c r="C364" i="2"/>
  <c r="L363" i="2"/>
  <c r="K363" i="2"/>
  <c r="H363" i="2"/>
  <c r="G363" i="2"/>
  <c r="F363" i="2"/>
  <c r="C363" i="2"/>
  <c r="L362" i="2"/>
  <c r="K362" i="2"/>
  <c r="H362" i="2"/>
  <c r="G362" i="2"/>
  <c r="F362" i="2"/>
  <c r="C362" i="2"/>
  <c r="L361" i="2"/>
  <c r="K361" i="2"/>
  <c r="H361" i="2"/>
  <c r="G361" i="2"/>
  <c r="F361" i="2"/>
  <c r="C361" i="2"/>
  <c r="L360" i="2"/>
  <c r="K360" i="2"/>
  <c r="H360" i="2"/>
  <c r="G360" i="2"/>
  <c r="F360" i="2"/>
  <c r="C360" i="2"/>
  <c r="L359" i="2"/>
  <c r="K359" i="2"/>
  <c r="H359" i="2"/>
  <c r="G359" i="2"/>
  <c r="F359" i="2"/>
  <c r="C359" i="2"/>
  <c r="L358" i="2"/>
  <c r="K358" i="2"/>
  <c r="H358" i="2"/>
  <c r="G358" i="2"/>
  <c r="F358" i="2"/>
  <c r="C358" i="2"/>
  <c r="L357" i="2"/>
  <c r="K357" i="2"/>
  <c r="H357" i="2"/>
  <c r="G357" i="2"/>
  <c r="F357" i="2"/>
  <c r="C357" i="2"/>
  <c r="L356" i="2"/>
  <c r="K356" i="2"/>
  <c r="H356" i="2"/>
  <c r="G356" i="2"/>
  <c r="F356" i="2"/>
  <c r="C356" i="2"/>
  <c r="L355" i="2"/>
  <c r="K355" i="2"/>
  <c r="H355" i="2"/>
  <c r="G355" i="2"/>
  <c r="F355" i="2"/>
  <c r="C355" i="2"/>
  <c r="L354" i="2"/>
  <c r="K354" i="2"/>
  <c r="H354" i="2"/>
  <c r="G354" i="2"/>
  <c r="F354" i="2"/>
  <c r="C354" i="2"/>
  <c r="L353" i="2"/>
  <c r="K353" i="2"/>
  <c r="H353" i="2"/>
  <c r="G353" i="2"/>
  <c r="F353" i="2"/>
  <c r="C353" i="2"/>
  <c r="L352" i="2"/>
  <c r="K352" i="2"/>
  <c r="H352" i="2"/>
  <c r="G352" i="2"/>
  <c r="F352" i="2"/>
  <c r="C352" i="2"/>
  <c r="L351" i="2"/>
  <c r="K351" i="2"/>
  <c r="H351" i="2"/>
  <c r="G351" i="2"/>
  <c r="F351" i="2"/>
  <c r="C351" i="2"/>
  <c r="L350" i="2"/>
  <c r="K350" i="2"/>
  <c r="H350" i="2"/>
  <c r="G350" i="2"/>
  <c r="F350" i="2"/>
  <c r="C350" i="2"/>
  <c r="L349" i="2"/>
  <c r="K349" i="2"/>
  <c r="H349" i="2"/>
  <c r="G349" i="2"/>
  <c r="F349" i="2"/>
  <c r="C349" i="2"/>
  <c r="L348" i="2"/>
  <c r="K348" i="2"/>
  <c r="H348" i="2"/>
  <c r="G348" i="2"/>
  <c r="F348" i="2"/>
  <c r="C348" i="2"/>
  <c r="L347" i="2"/>
  <c r="K347" i="2"/>
  <c r="H347" i="2"/>
  <c r="G347" i="2"/>
  <c r="F347" i="2"/>
  <c r="C347" i="2"/>
  <c r="L346" i="2"/>
  <c r="K346" i="2"/>
  <c r="H346" i="2"/>
  <c r="G346" i="2"/>
  <c r="F346" i="2"/>
  <c r="C346" i="2"/>
  <c r="L345" i="2"/>
  <c r="K345" i="2"/>
  <c r="H345" i="2"/>
  <c r="G345" i="2"/>
  <c r="F345" i="2"/>
  <c r="C345" i="2"/>
  <c r="L344" i="2"/>
  <c r="K344" i="2"/>
  <c r="H344" i="2"/>
  <c r="G344" i="2"/>
  <c r="F344" i="2"/>
  <c r="C344" i="2"/>
  <c r="L343" i="2"/>
  <c r="K343" i="2"/>
  <c r="H343" i="2"/>
  <c r="G343" i="2"/>
  <c r="F343" i="2"/>
  <c r="C343" i="2"/>
  <c r="L342" i="2"/>
  <c r="K342" i="2"/>
  <c r="H342" i="2"/>
  <c r="G342" i="2"/>
  <c r="F342" i="2"/>
  <c r="C342" i="2"/>
  <c r="L341" i="2"/>
  <c r="K341" i="2"/>
  <c r="H341" i="2"/>
  <c r="G341" i="2"/>
  <c r="F341" i="2"/>
  <c r="C341" i="2"/>
  <c r="L340" i="2"/>
  <c r="K340" i="2"/>
  <c r="H340" i="2"/>
  <c r="G340" i="2"/>
  <c r="F340" i="2"/>
  <c r="C340" i="2"/>
  <c r="L339" i="2"/>
  <c r="K339" i="2"/>
  <c r="H339" i="2"/>
  <c r="G339" i="2"/>
  <c r="F339" i="2"/>
  <c r="C339" i="2"/>
  <c r="L338" i="2"/>
  <c r="K338" i="2"/>
  <c r="H338" i="2"/>
  <c r="G338" i="2"/>
  <c r="F338" i="2"/>
  <c r="C338" i="2"/>
  <c r="L337" i="2"/>
  <c r="K337" i="2"/>
  <c r="H337" i="2"/>
  <c r="G337" i="2"/>
  <c r="F337" i="2"/>
  <c r="C337" i="2"/>
  <c r="L336" i="2"/>
  <c r="K336" i="2"/>
  <c r="H336" i="2"/>
  <c r="G336" i="2"/>
  <c r="F336" i="2"/>
  <c r="C336" i="2"/>
  <c r="L335" i="2"/>
  <c r="K335" i="2"/>
  <c r="H335" i="2"/>
  <c r="G335" i="2"/>
  <c r="F335" i="2"/>
  <c r="C335" i="2"/>
  <c r="L334" i="2"/>
  <c r="K334" i="2"/>
  <c r="H334" i="2"/>
  <c r="G334" i="2"/>
  <c r="F334" i="2"/>
  <c r="C334" i="2"/>
  <c r="L333" i="2"/>
  <c r="K333" i="2"/>
  <c r="H333" i="2"/>
  <c r="G333" i="2"/>
  <c r="F333" i="2"/>
  <c r="C333" i="2"/>
  <c r="L332" i="2"/>
  <c r="K332" i="2"/>
  <c r="H332" i="2"/>
  <c r="G332" i="2"/>
  <c r="F332" i="2"/>
  <c r="C332" i="2"/>
  <c r="L331" i="2"/>
  <c r="K331" i="2"/>
  <c r="H331" i="2"/>
  <c r="G331" i="2"/>
  <c r="F331" i="2"/>
  <c r="C331" i="2"/>
  <c r="L330" i="2"/>
  <c r="K330" i="2"/>
  <c r="H330" i="2"/>
  <c r="G330" i="2"/>
  <c r="F330" i="2"/>
  <c r="C330" i="2"/>
  <c r="L329" i="2"/>
  <c r="K329" i="2"/>
  <c r="H329" i="2"/>
  <c r="G329" i="2"/>
  <c r="F329" i="2"/>
  <c r="C329" i="2"/>
  <c r="L328" i="2"/>
  <c r="K328" i="2"/>
  <c r="H328" i="2"/>
  <c r="G328" i="2"/>
  <c r="F328" i="2"/>
  <c r="C328" i="2"/>
  <c r="L327" i="2"/>
  <c r="K327" i="2"/>
  <c r="H327" i="2"/>
  <c r="G327" i="2"/>
  <c r="F327" i="2"/>
  <c r="C327" i="2"/>
  <c r="L326" i="2"/>
  <c r="K326" i="2"/>
  <c r="H326" i="2"/>
  <c r="G326" i="2"/>
  <c r="F326" i="2"/>
  <c r="C326" i="2"/>
  <c r="L325" i="2"/>
  <c r="K325" i="2"/>
  <c r="H325" i="2"/>
  <c r="G325" i="2"/>
  <c r="F325" i="2"/>
  <c r="C325" i="2"/>
  <c r="L324" i="2"/>
  <c r="K324" i="2"/>
  <c r="H324" i="2"/>
  <c r="G324" i="2"/>
  <c r="F324" i="2"/>
  <c r="C324" i="2"/>
  <c r="L323" i="2"/>
  <c r="K323" i="2"/>
  <c r="H323" i="2"/>
  <c r="G323" i="2"/>
  <c r="F323" i="2"/>
  <c r="C323" i="2"/>
  <c r="L322" i="2"/>
  <c r="K322" i="2"/>
  <c r="H322" i="2"/>
  <c r="G322" i="2"/>
  <c r="F322" i="2"/>
  <c r="C322" i="2"/>
  <c r="L321" i="2"/>
  <c r="K321" i="2"/>
  <c r="H321" i="2"/>
  <c r="G321" i="2"/>
  <c r="F321" i="2"/>
  <c r="C321" i="2"/>
  <c r="L320" i="2"/>
  <c r="K320" i="2"/>
  <c r="H320" i="2"/>
  <c r="G320" i="2"/>
  <c r="F320" i="2"/>
  <c r="C320" i="2"/>
  <c r="L319" i="2"/>
  <c r="K319" i="2"/>
  <c r="H319" i="2"/>
  <c r="G319" i="2"/>
  <c r="F319" i="2"/>
  <c r="C319" i="2"/>
  <c r="L318" i="2"/>
  <c r="K318" i="2"/>
  <c r="H318" i="2"/>
  <c r="G318" i="2"/>
  <c r="F318" i="2"/>
  <c r="C318" i="2"/>
  <c r="L317" i="2"/>
  <c r="K317" i="2"/>
  <c r="H317" i="2"/>
  <c r="G317" i="2"/>
  <c r="F317" i="2"/>
  <c r="C317" i="2"/>
  <c r="L316" i="2"/>
  <c r="K316" i="2"/>
  <c r="H316" i="2"/>
  <c r="G316" i="2"/>
  <c r="F316" i="2"/>
  <c r="C316" i="2"/>
  <c r="L315" i="2"/>
  <c r="K315" i="2"/>
  <c r="H315" i="2"/>
  <c r="G315" i="2"/>
  <c r="F315" i="2"/>
  <c r="C315" i="2"/>
  <c r="L314" i="2"/>
  <c r="K314" i="2"/>
  <c r="H314" i="2"/>
  <c r="G314" i="2"/>
  <c r="F314" i="2"/>
  <c r="C314" i="2"/>
  <c r="L313" i="2"/>
  <c r="K313" i="2"/>
  <c r="H313" i="2"/>
  <c r="G313" i="2"/>
  <c r="F313" i="2"/>
  <c r="C313" i="2"/>
  <c r="L312" i="2"/>
  <c r="K312" i="2"/>
  <c r="H312" i="2"/>
  <c r="G312" i="2"/>
  <c r="F312" i="2"/>
  <c r="C312" i="2"/>
  <c r="L311" i="2"/>
  <c r="K311" i="2"/>
  <c r="H311" i="2"/>
  <c r="G311" i="2"/>
  <c r="F311" i="2"/>
  <c r="C311" i="2"/>
  <c r="L310" i="2"/>
  <c r="K310" i="2"/>
  <c r="H310" i="2"/>
  <c r="G310" i="2"/>
  <c r="F310" i="2"/>
  <c r="C310" i="2"/>
  <c r="L309" i="2"/>
  <c r="K309" i="2"/>
  <c r="H309" i="2"/>
  <c r="G309" i="2"/>
  <c r="F309" i="2"/>
  <c r="C309" i="2"/>
  <c r="L308" i="2"/>
  <c r="K308" i="2"/>
  <c r="H308" i="2"/>
  <c r="G308" i="2"/>
  <c r="F308" i="2"/>
  <c r="C308" i="2"/>
  <c r="L307" i="2"/>
  <c r="K307" i="2"/>
  <c r="H307" i="2"/>
  <c r="G307" i="2"/>
  <c r="F307" i="2"/>
  <c r="C307" i="2"/>
  <c r="L306" i="2"/>
  <c r="K306" i="2"/>
  <c r="H306" i="2"/>
  <c r="G306" i="2"/>
  <c r="F306" i="2"/>
  <c r="C306" i="2"/>
  <c r="L305" i="2"/>
  <c r="K305" i="2"/>
  <c r="H305" i="2"/>
  <c r="G305" i="2"/>
  <c r="F305" i="2"/>
  <c r="C305" i="2"/>
  <c r="L304" i="2"/>
  <c r="K304" i="2"/>
  <c r="H304" i="2"/>
  <c r="G304" i="2"/>
  <c r="F304" i="2"/>
  <c r="C304" i="2"/>
  <c r="L303" i="2"/>
  <c r="K303" i="2"/>
  <c r="H303" i="2"/>
  <c r="G303" i="2"/>
  <c r="F303" i="2"/>
  <c r="C303" i="2"/>
  <c r="L302" i="2"/>
  <c r="K302" i="2"/>
  <c r="H302" i="2"/>
  <c r="G302" i="2"/>
  <c r="F302" i="2"/>
  <c r="C302" i="2"/>
  <c r="L301" i="2"/>
  <c r="K301" i="2"/>
  <c r="H301" i="2"/>
  <c r="G301" i="2"/>
  <c r="F301" i="2"/>
  <c r="C301" i="2"/>
  <c r="L300" i="2"/>
  <c r="K300" i="2"/>
  <c r="H300" i="2"/>
  <c r="G300" i="2"/>
  <c r="F300" i="2"/>
  <c r="C300" i="2"/>
  <c r="L299" i="2"/>
  <c r="K299" i="2"/>
  <c r="H299" i="2"/>
  <c r="G299" i="2"/>
  <c r="F299" i="2"/>
  <c r="C299" i="2"/>
  <c r="L298" i="2"/>
  <c r="K298" i="2"/>
  <c r="H298" i="2"/>
  <c r="G298" i="2"/>
  <c r="F298" i="2"/>
  <c r="C298" i="2"/>
  <c r="L297" i="2"/>
  <c r="K297" i="2"/>
  <c r="H297" i="2"/>
  <c r="G297" i="2"/>
  <c r="F297" i="2"/>
  <c r="C297" i="2"/>
  <c r="L296" i="2"/>
  <c r="K296" i="2"/>
  <c r="H296" i="2"/>
  <c r="G296" i="2"/>
  <c r="F296" i="2"/>
  <c r="C296" i="2"/>
  <c r="L295" i="2"/>
  <c r="K295" i="2"/>
  <c r="H295" i="2"/>
  <c r="G295" i="2"/>
  <c r="F295" i="2"/>
  <c r="C295" i="2"/>
  <c r="L294" i="2"/>
  <c r="K294" i="2"/>
  <c r="H294" i="2"/>
  <c r="G294" i="2"/>
  <c r="F294" i="2"/>
  <c r="C294" i="2"/>
  <c r="L293" i="2"/>
  <c r="K293" i="2"/>
  <c r="H293" i="2"/>
  <c r="G293" i="2"/>
  <c r="F293" i="2"/>
  <c r="C293" i="2"/>
  <c r="L292" i="2"/>
  <c r="K292" i="2"/>
  <c r="H292" i="2"/>
  <c r="G292" i="2"/>
  <c r="F292" i="2"/>
  <c r="C292" i="2"/>
  <c r="L291" i="2"/>
  <c r="K291" i="2"/>
  <c r="H291" i="2"/>
  <c r="G291" i="2"/>
  <c r="F291" i="2"/>
  <c r="C291" i="2"/>
  <c r="L290" i="2"/>
  <c r="K290" i="2"/>
  <c r="H290" i="2"/>
  <c r="G290" i="2"/>
  <c r="F290" i="2"/>
  <c r="C290" i="2"/>
  <c r="L289" i="2"/>
  <c r="K289" i="2"/>
  <c r="H289" i="2"/>
  <c r="G289" i="2"/>
  <c r="F289" i="2"/>
  <c r="C289" i="2"/>
  <c r="L288" i="2"/>
  <c r="K288" i="2"/>
  <c r="H288" i="2"/>
  <c r="G288" i="2"/>
  <c r="F288" i="2"/>
  <c r="C288" i="2"/>
  <c r="L287" i="2"/>
  <c r="K287" i="2"/>
  <c r="H287" i="2"/>
  <c r="G287" i="2"/>
  <c r="F287" i="2"/>
  <c r="C287" i="2"/>
  <c r="L286" i="2"/>
  <c r="K286" i="2"/>
  <c r="H286" i="2"/>
  <c r="G286" i="2"/>
  <c r="F286" i="2"/>
  <c r="C286" i="2"/>
  <c r="L285" i="2"/>
  <c r="K285" i="2"/>
  <c r="H285" i="2"/>
  <c r="G285" i="2"/>
  <c r="F285" i="2"/>
  <c r="C285" i="2"/>
  <c r="L284" i="2"/>
  <c r="K284" i="2"/>
  <c r="H284" i="2"/>
  <c r="G284" i="2"/>
  <c r="F284" i="2"/>
  <c r="C284" i="2"/>
  <c r="L283" i="2"/>
  <c r="K283" i="2"/>
  <c r="H283" i="2"/>
  <c r="G283" i="2"/>
  <c r="F283" i="2"/>
  <c r="C283" i="2"/>
  <c r="L282" i="2"/>
  <c r="K282" i="2"/>
  <c r="H282" i="2"/>
  <c r="G282" i="2"/>
  <c r="F282" i="2"/>
  <c r="C282" i="2"/>
  <c r="L281" i="2"/>
  <c r="K281" i="2"/>
  <c r="H281" i="2"/>
  <c r="G281" i="2"/>
  <c r="F281" i="2"/>
  <c r="C281" i="2"/>
  <c r="L280" i="2"/>
  <c r="K280" i="2"/>
  <c r="H280" i="2"/>
  <c r="G280" i="2"/>
  <c r="F280" i="2"/>
  <c r="C280" i="2"/>
  <c r="L279" i="2"/>
  <c r="K279" i="2"/>
  <c r="H279" i="2"/>
  <c r="G279" i="2"/>
  <c r="F279" i="2"/>
  <c r="C279" i="2"/>
  <c r="L278" i="2"/>
  <c r="K278" i="2"/>
  <c r="H278" i="2"/>
  <c r="G278" i="2"/>
  <c r="F278" i="2"/>
  <c r="C278" i="2"/>
  <c r="L277" i="2"/>
  <c r="K277" i="2"/>
  <c r="H277" i="2"/>
  <c r="G277" i="2"/>
  <c r="F277" i="2"/>
  <c r="C277" i="2"/>
  <c r="L276" i="2"/>
  <c r="K276" i="2"/>
  <c r="H276" i="2"/>
  <c r="G276" i="2"/>
  <c r="F276" i="2"/>
  <c r="C276" i="2"/>
  <c r="L275" i="2"/>
  <c r="K275" i="2"/>
  <c r="H275" i="2"/>
  <c r="G275" i="2"/>
  <c r="F275" i="2"/>
  <c r="C275" i="2"/>
  <c r="L274" i="2"/>
  <c r="K274" i="2"/>
  <c r="H274" i="2"/>
  <c r="G274" i="2"/>
  <c r="F274" i="2"/>
  <c r="C274" i="2"/>
  <c r="L273" i="2"/>
  <c r="K273" i="2"/>
  <c r="H273" i="2"/>
  <c r="G273" i="2"/>
  <c r="F273" i="2"/>
  <c r="C273" i="2"/>
  <c r="L272" i="2"/>
  <c r="K272" i="2"/>
  <c r="H272" i="2"/>
  <c r="G272" i="2"/>
  <c r="F272" i="2"/>
  <c r="C272" i="2"/>
  <c r="L271" i="2"/>
  <c r="K271" i="2"/>
  <c r="H271" i="2"/>
  <c r="G271" i="2"/>
  <c r="F271" i="2"/>
  <c r="C271" i="2"/>
  <c r="L270" i="2"/>
  <c r="K270" i="2"/>
  <c r="H270" i="2"/>
  <c r="G270" i="2"/>
  <c r="F270" i="2"/>
  <c r="C270" i="2"/>
  <c r="L269" i="2"/>
  <c r="K269" i="2"/>
  <c r="H269" i="2"/>
  <c r="G269" i="2"/>
  <c r="F269" i="2"/>
  <c r="C269" i="2"/>
  <c r="L268" i="2"/>
  <c r="K268" i="2"/>
  <c r="H268" i="2"/>
  <c r="G268" i="2"/>
  <c r="F268" i="2"/>
  <c r="C268" i="2"/>
  <c r="L267" i="2"/>
  <c r="K267" i="2"/>
  <c r="H267" i="2"/>
  <c r="G267" i="2"/>
  <c r="F267" i="2"/>
  <c r="C267" i="2"/>
  <c r="L266" i="2"/>
  <c r="K266" i="2"/>
  <c r="H266" i="2"/>
  <c r="G266" i="2"/>
  <c r="F266" i="2"/>
  <c r="C266" i="2"/>
  <c r="L265" i="2"/>
  <c r="K265" i="2"/>
  <c r="H265" i="2"/>
  <c r="G265" i="2"/>
  <c r="F265" i="2"/>
  <c r="C265" i="2"/>
  <c r="L264" i="2"/>
  <c r="K264" i="2"/>
  <c r="H264" i="2"/>
  <c r="G264" i="2"/>
  <c r="F264" i="2"/>
  <c r="C264" i="2"/>
  <c r="L263" i="2"/>
  <c r="K263" i="2"/>
  <c r="H263" i="2"/>
  <c r="G263" i="2"/>
  <c r="F263" i="2"/>
  <c r="C263" i="2"/>
  <c r="L262" i="2"/>
  <c r="K262" i="2"/>
  <c r="H262" i="2"/>
  <c r="G262" i="2"/>
  <c r="F262" i="2"/>
  <c r="C262" i="2"/>
  <c r="L261" i="2"/>
  <c r="K261" i="2"/>
  <c r="H261" i="2"/>
  <c r="G261" i="2"/>
  <c r="F261" i="2"/>
  <c r="C261" i="2"/>
  <c r="L260" i="2"/>
  <c r="K260" i="2"/>
  <c r="H260" i="2"/>
  <c r="G260" i="2"/>
  <c r="F260" i="2"/>
  <c r="C260" i="2"/>
  <c r="L259" i="2"/>
  <c r="K259" i="2"/>
  <c r="H259" i="2"/>
  <c r="G259" i="2"/>
  <c r="F259" i="2"/>
  <c r="C259" i="2"/>
  <c r="L258" i="2"/>
  <c r="K258" i="2"/>
  <c r="H258" i="2"/>
  <c r="G258" i="2"/>
  <c r="F258" i="2"/>
  <c r="C258" i="2"/>
  <c r="L257" i="2"/>
  <c r="K257" i="2"/>
  <c r="H257" i="2"/>
  <c r="G257" i="2"/>
  <c r="F257" i="2"/>
  <c r="C257" i="2"/>
  <c r="L256" i="2"/>
  <c r="K256" i="2"/>
  <c r="H256" i="2"/>
  <c r="G256" i="2"/>
  <c r="F256" i="2"/>
  <c r="C256" i="2"/>
  <c r="L255" i="2"/>
  <c r="K255" i="2"/>
  <c r="H255" i="2"/>
  <c r="G255" i="2"/>
  <c r="F255" i="2"/>
  <c r="C255" i="2"/>
  <c r="L254" i="2"/>
  <c r="K254" i="2"/>
  <c r="H254" i="2"/>
  <c r="G254" i="2"/>
  <c r="F254" i="2"/>
  <c r="C254" i="2"/>
  <c r="L253" i="2"/>
  <c r="K253" i="2"/>
  <c r="H253" i="2"/>
  <c r="G253" i="2"/>
  <c r="F253" i="2"/>
  <c r="C253" i="2"/>
  <c r="L252" i="2"/>
  <c r="K252" i="2"/>
  <c r="H252" i="2"/>
  <c r="G252" i="2"/>
  <c r="F252" i="2"/>
  <c r="C252" i="2"/>
  <c r="L251" i="2"/>
  <c r="K251" i="2"/>
  <c r="H251" i="2"/>
  <c r="G251" i="2"/>
  <c r="F251" i="2"/>
  <c r="C251" i="2"/>
  <c r="L250" i="2"/>
  <c r="K250" i="2"/>
  <c r="H250" i="2"/>
  <c r="G250" i="2"/>
  <c r="F250" i="2"/>
  <c r="C250" i="2"/>
  <c r="L249" i="2"/>
  <c r="K249" i="2"/>
  <c r="H249" i="2"/>
  <c r="G249" i="2"/>
  <c r="F249" i="2"/>
  <c r="C249" i="2"/>
  <c r="L248" i="2"/>
  <c r="K248" i="2"/>
  <c r="H248" i="2"/>
  <c r="G248" i="2"/>
  <c r="F248" i="2"/>
  <c r="C248" i="2"/>
  <c r="L247" i="2"/>
  <c r="K247" i="2"/>
  <c r="H247" i="2"/>
  <c r="G247" i="2"/>
  <c r="F247" i="2"/>
  <c r="C247" i="2"/>
  <c r="L246" i="2"/>
  <c r="K246" i="2"/>
  <c r="H246" i="2"/>
  <c r="G246" i="2"/>
  <c r="F246" i="2"/>
  <c r="C246" i="2"/>
  <c r="L245" i="2"/>
  <c r="K245" i="2"/>
  <c r="H245" i="2"/>
  <c r="G245" i="2"/>
  <c r="F245" i="2"/>
  <c r="C245" i="2"/>
  <c r="L244" i="2"/>
  <c r="K244" i="2"/>
  <c r="H244" i="2"/>
  <c r="G244" i="2"/>
  <c r="F244" i="2"/>
  <c r="C244" i="2"/>
  <c r="L243" i="2"/>
  <c r="K243" i="2"/>
  <c r="H243" i="2"/>
  <c r="G243" i="2"/>
  <c r="F243" i="2"/>
  <c r="C243" i="2"/>
  <c r="L242" i="2"/>
  <c r="K242" i="2"/>
  <c r="H242" i="2"/>
  <c r="G242" i="2"/>
  <c r="F242" i="2"/>
  <c r="C242" i="2"/>
  <c r="L241" i="2"/>
  <c r="K241" i="2"/>
  <c r="H241" i="2"/>
  <c r="G241" i="2"/>
  <c r="F241" i="2"/>
  <c r="C241" i="2"/>
  <c r="L240" i="2"/>
  <c r="K240" i="2"/>
  <c r="H240" i="2"/>
  <c r="G240" i="2"/>
  <c r="F240" i="2"/>
  <c r="C240" i="2"/>
  <c r="L239" i="2"/>
  <c r="K239" i="2"/>
  <c r="H239" i="2"/>
  <c r="G239" i="2"/>
  <c r="F239" i="2"/>
  <c r="C239" i="2"/>
  <c r="L238" i="2"/>
  <c r="K238" i="2"/>
  <c r="H238" i="2"/>
  <c r="G238" i="2"/>
  <c r="F238" i="2"/>
  <c r="C238" i="2"/>
  <c r="L237" i="2"/>
  <c r="K237" i="2"/>
  <c r="H237" i="2"/>
  <c r="G237" i="2"/>
  <c r="F237" i="2"/>
  <c r="C237" i="2"/>
  <c r="L236" i="2"/>
  <c r="K236" i="2"/>
  <c r="H236" i="2"/>
  <c r="G236" i="2"/>
  <c r="F236" i="2"/>
  <c r="C236" i="2"/>
  <c r="L235" i="2"/>
  <c r="K235" i="2"/>
  <c r="H235" i="2"/>
  <c r="G235" i="2"/>
  <c r="F235" i="2"/>
  <c r="C235" i="2"/>
  <c r="L234" i="2"/>
  <c r="K234" i="2"/>
  <c r="H234" i="2"/>
  <c r="G234" i="2"/>
  <c r="F234" i="2"/>
  <c r="C234" i="2"/>
  <c r="L233" i="2"/>
  <c r="K233" i="2"/>
  <c r="H233" i="2"/>
  <c r="G233" i="2"/>
  <c r="F233" i="2"/>
  <c r="C233" i="2"/>
  <c r="L232" i="2"/>
  <c r="K232" i="2"/>
  <c r="H232" i="2"/>
  <c r="G232" i="2"/>
  <c r="F232" i="2"/>
  <c r="C232" i="2"/>
  <c r="L231" i="2"/>
  <c r="K231" i="2"/>
  <c r="H231" i="2"/>
  <c r="G231" i="2"/>
  <c r="F231" i="2"/>
  <c r="C231" i="2"/>
  <c r="L230" i="2"/>
  <c r="K230" i="2"/>
  <c r="H230" i="2"/>
  <c r="G230" i="2"/>
  <c r="F230" i="2"/>
  <c r="C230" i="2"/>
  <c r="L229" i="2"/>
  <c r="K229" i="2"/>
  <c r="H229" i="2"/>
  <c r="G229" i="2"/>
  <c r="F229" i="2"/>
  <c r="C229" i="2"/>
  <c r="L228" i="2"/>
  <c r="K228" i="2"/>
  <c r="H228" i="2"/>
  <c r="G228" i="2"/>
  <c r="F228" i="2"/>
  <c r="C228" i="2"/>
  <c r="L227" i="2"/>
  <c r="K227" i="2"/>
  <c r="H227" i="2"/>
  <c r="G227" i="2"/>
  <c r="F227" i="2"/>
  <c r="C227" i="2"/>
  <c r="L226" i="2"/>
  <c r="K226" i="2"/>
  <c r="H226" i="2"/>
  <c r="G226" i="2"/>
  <c r="F226" i="2"/>
  <c r="C226" i="2"/>
  <c r="L225" i="2"/>
  <c r="K225" i="2"/>
  <c r="H225" i="2"/>
  <c r="G225" i="2"/>
  <c r="F225" i="2"/>
  <c r="C225" i="2"/>
  <c r="L224" i="2"/>
  <c r="K224" i="2"/>
  <c r="H224" i="2"/>
  <c r="G224" i="2"/>
  <c r="F224" i="2"/>
  <c r="C224" i="2"/>
  <c r="L223" i="2"/>
  <c r="K223" i="2"/>
  <c r="H223" i="2"/>
  <c r="G223" i="2"/>
  <c r="F223" i="2"/>
  <c r="C223" i="2"/>
  <c r="L222" i="2"/>
  <c r="K222" i="2"/>
  <c r="H222" i="2"/>
  <c r="G222" i="2"/>
  <c r="F222" i="2"/>
  <c r="C222" i="2"/>
  <c r="L221" i="2"/>
  <c r="K221" i="2"/>
  <c r="H221" i="2"/>
  <c r="G221" i="2"/>
  <c r="F221" i="2"/>
  <c r="C221" i="2"/>
  <c r="L220" i="2"/>
  <c r="K220" i="2"/>
  <c r="H220" i="2"/>
  <c r="G220" i="2"/>
  <c r="F220" i="2"/>
  <c r="C220" i="2"/>
  <c r="L219" i="2"/>
  <c r="K219" i="2"/>
  <c r="H219" i="2"/>
  <c r="G219" i="2"/>
  <c r="F219" i="2"/>
  <c r="C219" i="2"/>
  <c r="L218" i="2"/>
  <c r="K218" i="2"/>
  <c r="H218" i="2"/>
  <c r="G218" i="2"/>
  <c r="F218" i="2"/>
  <c r="C218" i="2"/>
  <c r="L217" i="2"/>
  <c r="K217" i="2"/>
  <c r="H217" i="2"/>
  <c r="G217" i="2"/>
  <c r="F217" i="2"/>
  <c r="C217" i="2"/>
  <c r="L216" i="2"/>
  <c r="K216" i="2"/>
  <c r="H216" i="2"/>
  <c r="G216" i="2"/>
  <c r="F216" i="2"/>
  <c r="C216" i="2"/>
  <c r="L215" i="2"/>
  <c r="K215" i="2"/>
  <c r="H215" i="2"/>
  <c r="G215" i="2"/>
  <c r="F215" i="2"/>
  <c r="C215" i="2"/>
  <c r="L214" i="2"/>
  <c r="K214" i="2"/>
  <c r="H214" i="2"/>
  <c r="G214" i="2"/>
  <c r="F214" i="2"/>
  <c r="C214" i="2"/>
  <c r="L213" i="2"/>
  <c r="K213" i="2"/>
  <c r="H213" i="2"/>
  <c r="G213" i="2"/>
  <c r="F213" i="2"/>
  <c r="C213" i="2"/>
  <c r="L212" i="2"/>
  <c r="K212" i="2"/>
  <c r="H212" i="2"/>
  <c r="G212" i="2"/>
  <c r="F212" i="2"/>
  <c r="C212" i="2"/>
  <c r="L211" i="2"/>
  <c r="K211" i="2"/>
  <c r="H211" i="2"/>
  <c r="G211" i="2"/>
  <c r="F211" i="2"/>
  <c r="C211" i="2"/>
  <c r="L210" i="2"/>
  <c r="K210" i="2"/>
  <c r="H210" i="2"/>
  <c r="G210" i="2"/>
  <c r="F210" i="2"/>
  <c r="C210" i="2"/>
  <c r="L209" i="2"/>
  <c r="K209" i="2"/>
  <c r="H209" i="2"/>
  <c r="G209" i="2"/>
  <c r="F209" i="2"/>
  <c r="C209" i="2"/>
  <c r="L208" i="2"/>
  <c r="K208" i="2"/>
  <c r="H208" i="2"/>
  <c r="G208" i="2"/>
  <c r="F208" i="2"/>
  <c r="C208" i="2"/>
  <c r="L207" i="2"/>
  <c r="K207" i="2"/>
  <c r="H207" i="2"/>
  <c r="G207" i="2"/>
  <c r="F207" i="2"/>
  <c r="C207" i="2"/>
  <c r="L206" i="2"/>
  <c r="K206" i="2"/>
  <c r="H206" i="2"/>
  <c r="G206" i="2"/>
  <c r="F206" i="2"/>
  <c r="C206" i="2"/>
  <c r="L205" i="2"/>
  <c r="K205" i="2"/>
  <c r="H205" i="2"/>
  <c r="G205" i="2"/>
  <c r="F205" i="2"/>
  <c r="C205" i="2"/>
  <c r="L204" i="2"/>
  <c r="K204" i="2"/>
  <c r="H204" i="2"/>
  <c r="G204" i="2"/>
  <c r="F204" i="2"/>
  <c r="C204" i="2"/>
  <c r="L203" i="2"/>
  <c r="K203" i="2"/>
  <c r="H203" i="2"/>
  <c r="G203" i="2"/>
  <c r="F203" i="2"/>
  <c r="C203" i="2"/>
  <c r="L202" i="2"/>
  <c r="K202" i="2"/>
  <c r="H202" i="2"/>
  <c r="G202" i="2"/>
  <c r="F202" i="2"/>
  <c r="C202" i="2"/>
  <c r="L201" i="2"/>
  <c r="K201" i="2"/>
  <c r="H201" i="2"/>
  <c r="G201" i="2"/>
  <c r="F201" i="2"/>
  <c r="C201" i="2"/>
  <c r="L200" i="2"/>
  <c r="K200" i="2"/>
  <c r="H200" i="2"/>
  <c r="G200" i="2"/>
  <c r="F200" i="2"/>
  <c r="C200" i="2"/>
  <c r="L199" i="2"/>
  <c r="K199" i="2"/>
  <c r="H199" i="2"/>
  <c r="G199" i="2"/>
  <c r="F199" i="2"/>
  <c r="C199" i="2"/>
  <c r="L198" i="2"/>
  <c r="K198" i="2"/>
  <c r="H198" i="2"/>
  <c r="G198" i="2"/>
  <c r="F198" i="2"/>
  <c r="C198" i="2"/>
  <c r="L197" i="2"/>
  <c r="K197" i="2"/>
  <c r="H197" i="2"/>
  <c r="G197" i="2"/>
  <c r="F197" i="2"/>
  <c r="C197" i="2"/>
  <c r="L196" i="2"/>
  <c r="K196" i="2"/>
  <c r="H196" i="2"/>
  <c r="G196" i="2"/>
  <c r="F196" i="2"/>
  <c r="C196" i="2"/>
  <c r="L195" i="2"/>
  <c r="K195" i="2"/>
  <c r="H195" i="2"/>
  <c r="G195" i="2"/>
  <c r="F195" i="2"/>
  <c r="C195" i="2"/>
  <c r="L194" i="2"/>
  <c r="K194" i="2"/>
  <c r="H194" i="2"/>
  <c r="G194" i="2"/>
  <c r="F194" i="2"/>
  <c r="C194" i="2"/>
  <c r="L193" i="2"/>
  <c r="K193" i="2"/>
  <c r="H193" i="2"/>
  <c r="G193" i="2"/>
  <c r="F193" i="2"/>
  <c r="C193" i="2"/>
  <c r="L192" i="2"/>
  <c r="K192" i="2"/>
  <c r="H192" i="2"/>
  <c r="G192" i="2"/>
  <c r="F192" i="2"/>
  <c r="C192" i="2"/>
  <c r="L191" i="2"/>
  <c r="K191" i="2"/>
  <c r="H191" i="2"/>
  <c r="G191" i="2"/>
  <c r="F191" i="2"/>
  <c r="C191" i="2"/>
  <c r="L190" i="2"/>
  <c r="K190" i="2"/>
  <c r="H190" i="2"/>
  <c r="G190" i="2"/>
  <c r="F190" i="2"/>
  <c r="C190" i="2"/>
  <c r="L189" i="2"/>
  <c r="K189" i="2"/>
  <c r="H189" i="2"/>
  <c r="G189" i="2"/>
  <c r="F189" i="2"/>
  <c r="C189" i="2"/>
  <c r="L188" i="2"/>
  <c r="K188" i="2"/>
  <c r="H188" i="2"/>
  <c r="G188" i="2"/>
  <c r="F188" i="2"/>
  <c r="C188" i="2"/>
  <c r="L187" i="2"/>
  <c r="K187" i="2"/>
  <c r="H187" i="2"/>
  <c r="G187" i="2"/>
  <c r="F187" i="2"/>
  <c r="C187" i="2"/>
  <c r="L186" i="2"/>
  <c r="K186" i="2"/>
  <c r="H186" i="2"/>
  <c r="G186" i="2"/>
  <c r="F186" i="2"/>
  <c r="C186" i="2"/>
  <c r="L185" i="2"/>
  <c r="K185" i="2"/>
  <c r="H185" i="2"/>
  <c r="G185" i="2"/>
  <c r="F185" i="2"/>
  <c r="C185" i="2"/>
  <c r="L184" i="2"/>
  <c r="K184" i="2"/>
  <c r="H184" i="2"/>
  <c r="G184" i="2"/>
  <c r="F184" i="2"/>
  <c r="C184" i="2"/>
  <c r="L183" i="2"/>
  <c r="K183" i="2"/>
  <c r="H183" i="2"/>
  <c r="G183" i="2"/>
  <c r="F183" i="2"/>
  <c r="C183" i="2"/>
  <c r="L182" i="2"/>
  <c r="K182" i="2"/>
  <c r="H182" i="2"/>
  <c r="G182" i="2"/>
  <c r="F182" i="2"/>
  <c r="C182" i="2"/>
  <c r="L181" i="2"/>
  <c r="K181" i="2"/>
  <c r="H181" i="2"/>
  <c r="G181" i="2"/>
  <c r="F181" i="2"/>
  <c r="C181" i="2"/>
  <c r="L180" i="2"/>
  <c r="K180" i="2"/>
  <c r="H180" i="2"/>
  <c r="G180" i="2"/>
  <c r="F180" i="2"/>
  <c r="C180" i="2"/>
  <c r="L179" i="2"/>
  <c r="K179" i="2"/>
  <c r="H179" i="2"/>
  <c r="G179" i="2"/>
  <c r="F179" i="2"/>
  <c r="C179" i="2"/>
  <c r="L178" i="2"/>
  <c r="K178" i="2"/>
  <c r="H178" i="2"/>
  <c r="G178" i="2"/>
  <c r="F178" i="2"/>
  <c r="C178" i="2"/>
  <c r="L177" i="2"/>
  <c r="K177" i="2"/>
  <c r="H177" i="2"/>
  <c r="G177" i="2"/>
  <c r="F177" i="2"/>
  <c r="C177" i="2"/>
  <c r="L176" i="2"/>
  <c r="K176" i="2"/>
  <c r="H176" i="2"/>
  <c r="G176" i="2"/>
  <c r="F176" i="2"/>
  <c r="C176" i="2"/>
  <c r="L175" i="2"/>
  <c r="K175" i="2"/>
  <c r="H175" i="2"/>
  <c r="G175" i="2"/>
  <c r="F175" i="2"/>
  <c r="C175" i="2"/>
  <c r="L174" i="2"/>
  <c r="K174" i="2"/>
  <c r="H174" i="2"/>
  <c r="G174" i="2"/>
  <c r="F174" i="2"/>
  <c r="C174" i="2"/>
  <c r="L173" i="2"/>
  <c r="K173" i="2"/>
  <c r="H173" i="2"/>
  <c r="G173" i="2"/>
  <c r="F173" i="2"/>
  <c r="C173" i="2"/>
  <c r="L172" i="2"/>
  <c r="K172" i="2"/>
  <c r="H172" i="2"/>
  <c r="G172" i="2"/>
  <c r="F172" i="2"/>
  <c r="C172" i="2"/>
  <c r="L171" i="2"/>
  <c r="K171" i="2"/>
  <c r="H171" i="2"/>
  <c r="G171" i="2"/>
  <c r="F171" i="2"/>
  <c r="C171" i="2"/>
  <c r="L170" i="2"/>
  <c r="K170" i="2"/>
  <c r="H170" i="2"/>
  <c r="G170" i="2"/>
  <c r="F170" i="2"/>
  <c r="C170" i="2"/>
  <c r="L169" i="2"/>
  <c r="K169" i="2"/>
  <c r="H169" i="2"/>
  <c r="G169" i="2"/>
  <c r="F169" i="2"/>
  <c r="C169" i="2"/>
  <c r="L168" i="2"/>
  <c r="K168" i="2"/>
  <c r="H168" i="2"/>
  <c r="G168" i="2"/>
  <c r="F168" i="2"/>
  <c r="C168" i="2"/>
  <c r="L167" i="2"/>
  <c r="K167" i="2"/>
  <c r="H167" i="2"/>
  <c r="G167" i="2"/>
  <c r="F167" i="2"/>
  <c r="C167" i="2"/>
  <c r="L166" i="2"/>
  <c r="K166" i="2"/>
  <c r="H166" i="2"/>
  <c r="G166" i="2"/>
  <c r="F166" i="2"/>
  <c r="C166" i="2"/>
  <c r="L165" i="2"/>
  <c r="K165" i="2"/>
  <c r="H165" i="2"/>
  <c r="G165" i="2"/>
  <c r="F165" i="2"/>
  <c r="C165" i="2"/>
  <c r="L164" i="2"/>
  <c r="K164" i="2"/>
  <c r="H164" i="2"/>
  <c r="G164" i="2"/>
  <c r="F164" i="2"/>
  <c r="C164" i="2"/>
  <c r="L163" i="2"/>
  <c r="K163" i="2"/>
  <c r="H163" i="2"/>
  <c r="G163" i="2"/>
  <c r="F163" i="2"/>
  <c r="C163" i="2"/>
  <c r="L162" i="2"/>
  <c r="K162" i="2"/>
  <c r="H162" i="2"/>
  <c r="G162" i="2"/>
  <c r="F162" i="2"/>
  <c r="C162" i="2"/>
  <c r="L161" i="2"/>
  <c r="K161" i="2"/>
  <c r="H161" i="2"/>
  <c r="G161" i="2"/>
  <c r="F161" i="2"/>
  <c r="C161" i="2"/>
  <c r="L160" i="2"/>
  <c r="K160" i="2"/>
  <c r="H160" i="2"/>
  <c r="G160" i="2"/>
  <c r="F160" i="2"/>
  <c r="C160" i="2"/>
  <c r="L159" i="2"/>
  <c r="K159" i="2"/>
  <c r="H159" i="2"/>
  <c r="G159" i="2"/>
  <c r="F159" i="2"/>
  <c r="C159" i="2"/>
  <c r="L158" i="2"/>
  <c r="K158" i="2"/>
  <c r="H158" i="2"/>
  <c r="G158" i="2"/>
  <c r="F158" i="2"/>
  <c r="C158" i="2"/>
  <c r="L157" i="2"/>
  <c r="K157" i="2"/>
  <c r="H157" i="2"/>
  <c r="G157" i="2"/>
  <c r="F157" i="2"/>
  <c r="C157" i="2"/>
  <c r="L156" i="2"/>
  <c r="K156" i="2"/>
  <c r="H156" i="2"/>
  <c r="G156" i="2"/>
  <c r="F156" i="2"/>
  <c r="C156" i="2"/>
  <c r="L155" i="2"/>
  <c r="K155" i="2"/>
  <c r="H155" i="2"/>
  <c r="G155" i="2"/>
  <c r="F155" i="2"/>
  <c r="C155" i="2"/>
  <c r="L154" i="2"/>
  <c r="K154" i="2"/>
  <c r="H154" i="2"/>
  <c r="G154" i="2"/>
  <c r="F154" i="2"/>
  <c r="C154" i="2"/>
  <c r="L153" i="2"/>
  <c r="K153" i="2"/>
  <c r="H153" i="2"/>
  <c r="G153" i="2"/>
  <c r="F153" i="2"/>
  <c r="C153" i="2"/>
  <c r="L152" i="2"/>
  <c r="K152" i="2"/>
  <c r="H152" i="2"/>
  <c r="G152" i="2"/>
  <c r="F152" i="2"/>
  <c r="C152" i="2"/>
  <c r="L151" i="2"/>
  <c r="K151" i="2"/>
  <c r="H151" i="2"/>
  <c r="G151" i="2"/>
  <c r="F151" i="2"/>
  <c r="C151" i="2"/>
  <c r="L150" i="2"/>
  <c r="K150" i="2"/>
  <c r="H150" i="2"/>
  <c r="G150" i="2"/>
  <c r="F150" i="2"/>
  <c r="C150" i="2"/>
  <c r="L149" i="2"/>
  <c r="K149" i="2"/>
  <c r="H149" i="2"/>
  <c r="G149" i="2"/>
  <c r="F149" i="2"/>
  <c r="C149" i="2"/>
  <c r="L148" i="2"/>
  <c r="K148" i="2"/>
  <c r="H148" i="2"/>
  <c r="G148" i="2"/>
  <c r="F148" i="2"/>
  <c r="C148" i="2"/>
  <c r="L147" i="2"/>
  <c r="K147" i="2"/>
  <c r="H147" i="2"/>
  <c r="G147" i="2"/>
  <c r="F147" i="2"/>
  <c r="C147" i="2"/>
  <c r="L146" i="2"/>
  <c r="K146" i="2"/>
  <c r="H146" i="2"/>
  <c r="G146" i="2"/>
  <c r="F146" i="2"/>
  <c r="C146" i="2"/>
  <c r="L145" i="2"/>
  <c r="K145" i="2"/>
  <c r="H145" i="2"/>
  <c r="G145" i="2"/>
  <c r="F145" i="2"/>
  <c r="C145" i="2"/>
  <c r="L144" i="2"/>
  <c r="K144" i="2"/>
  <c r="H144" i="2"/>
  <c r="G144" i="2"/>
  <c r="F144" i="2"/>
  <c r="C144" i="2"/>
  <c r="L143" i="2"/>
  <c r="K143" i="2"/>
  <c r="H143" i="2"/>
  <c r="G143" i="2"/>
  <c r="F143" i="2"/>
  <c r="C143" i="2"/>
  <c r="L142" i="2"/>
  <c r="K142" i="2"/>
  <c r="H142" i="2"/>
  <c r="G142" i="2"/>
  <c r="F142" i="2"/>
  <c r="C142" i="2"/>
  <c r="L141" i="2"/>
  <c r="K141" i="2"/>
  <c r="H141" i="2"/>
  <c r="G141" i="2"/>
  <c r="F141" i="2"/>
  <c r="C141" i="2"/>
  <c r="L140" i="2"/>
  <c r="K140" i="2"/>
  <c r="H140" i="2"/>
  <c r="G140" i="2"/>
  <c r="F140" i="2"/>
  <c r="C140" i="2"/>
  <c r="L138" i="2"/>
  <c r="K138" i="2"/>
  <c r="H138" i="2"/>
  <c r="G138" i="2"/>
  <c r="F138" i="2"/>
  <c r="C138" i="2"/>
  <c r="L137" i="2"/>
  <c r="K137" i="2"/>
  <c r="H137" i="2"/>
  <c r="G137" i="2"/>
  <c r="F137" i="2"/>
  <c r="C137" i="2"/>
  <c r="L136" i="2"/>
  <c r="K136" i="2"/>
  <c r="H136" i="2"/>
  <c r="G136" i="2"/>
  <c r="F136" i="2"/>
  <c r="C136" i="2"/>
  <c r="L135" i="2"/>
  <c r="K135" i="2"/>
  <c r="H135" i="2"/>
  <c r="G135" i="2"/>
  <c r="F135" i="2"/>
  <c r="C135" i="2"/>
  <c r="L134" i="2"/>
  <c r="K134" i="2"/>
  <c r="H134" i="2"/>
  <c r="G134" i="2"/>
  <c r="F134" i="2"/>
  <c r="C134" i="2"/>
  <c r="L133" i="2"/>
  <c r="K133" i="2"/>
  <c r="H133" i="2"/>
  <c r="G133" i="2"/>
  <c r="F133" i="2"/>
  <c r="C133" i="2"/>
  <c r="L132" i="2"/>
  <c r="K132" i="2"/>
  <c r="H132" i="2"/>
  <c r="G132" i="2"/>
  <c r="F132" i="2"/>
  <c r="C132" i="2"/>
  <c r="L131" i="2"/>
  <c r="K131" i="2"/>
  <c r="H131" i="2"/>
  <c r="G131" i="2"/>
  <c r="F131" i="2"/>
  <c r="C131" i="2"/>
  <c r="L130" i="2"/>
  <c r="K130" i="2"/>
  <c r="H130" i="2"/>
  <c r="G130" i="2"/>
  <c r="F130" i="2"/>
  <c r="C130" i="2"/>
  <c r="L129" i="2"/>
  <c r="K129" i="2"/>
  <c r="H129" i="2"/>
  <c r="G129" i="2"/>
  <c r="F129" i="2"/>
  <c r="C129" i="2"/>
  <c r="L128" i="2"/>
  <c r="K128" i="2"/>
  <c r="H128" i="2"/>
  <c r="G128" i="2"/>
  <c r="F128" i="2"/>
  <c r="C128" i="2"/>
  <c r="L127" i="2"/>
  <c r="K127" i="2"/>
  <c r="H127" i="2"/>
  <c r="G127" i="2"/>
  <c r="F127" i="2"/>
  <c r="C127" i="2"/>
  <c r="L126" i="2"/>
  <c r="K126" i="2"/>
  <c r="H126" i="2"/>
  <c r="G126" i="2"/>
  <c r="F126" i="2"/>
  <c r="C126" i="2"/>
  <c r="L125" i="2"/>
  <c r="K125" i="2"/>
  <c r="H125" i="2"/>
  <c r="G125" i="2"/>
  <c r="F125" i="2"/>
  <c r="C125" i="2"/>
  <c r="L124" i="2"/>
  <c r="K124" i="2"/>
  <c r="H124" i="2"/>
  <c r="G124" i="2"/>
  <c r="F124" i="2"/>
  <c r="C124" i="2"/>
  <c r="L123" i="2"/>
  <c r="K123" i="2"/>
  <c r="H123" i="2"/>
  <c r="G123" i="2"/>
  <c r="F123" i="2"/>
  <c r="C123" i="2"/>
  <c r="L122" i="2"/>
  <c r="K122" i="2"/>
  <c r="H122" i="2"/>
  <c r="G122" i="2"/>
  <c r="F122" i="2"/>
  <c r="C122" i="2"/>
  <c r="L121" i="2"/>
  <c r="K121" i="2"/>
  <c r="H121" i="2"/>
  <c r="G121" i="2"/>
  <c r="F121" i="2"/>
  <c r="C121" i="2"/>
  <c r="L120" i="2"/>
  <c r="K120" i="2"/>
  <c r="H120" i="2"/>
  <c r="G120" i="2"/>
  <c r="F120" i="2"/>
  <c r="C120" i="2"/>
  <c r="L119" i="2"/>
  <c r="K119" i="2"/>
  <c r="H119" i="2"/>
  <c r="G119" i="2"/>
  <c r="F119" i="2"/>
  <c r="C119" i="2"/>
  <c r="L118" i="2"/>
  <c r="K118" i="2"/>
  <c r="H118" i="2"/>
  <c r="G118" i="2"/>
  <c r="F118" i="2"/>
  <c r="C118" i="2"/>
  <c r="L117" i="2"/>
  <c r="K117" i="2"/>
  <c r="H117" i="2"/>
  <c r="G117" i="2"/>
  <c r="F117" i="2"/>
  <c r="C117" i="2"/>
  <c r="L116" i="2"/>
  <c r="K116" i="2"/>
  <c r="H116" i="2"/>
  <c r="G116" i="2"/>
  <c r="F116" i="2"/>
  <c r="C116" i="2"/>
  <c r="L115" i="2"/>
  <c r="K115" i="2"/>
  <c r="H115" i="2"/>
  <c r="G115" i="2"/>
  <c r="F115" i="2"/>
  <c r="C115" i="2"/>
  <c r="L114" i="2"/>
  <c r="K114" i="2"/>
  <c r="H114" i="2"/>
  <c r="G114" i="2"/>
  <c r="F114" i="2"/>
  <c r="C114" i="2"/>
  <c r="L113" i="2"/>
  <c r="K113" i="2"/>
  <c r="H113" i="2"/>
  <c r="G113" i="2"/>
  <c r="F113" i="2"/>
  <c r="C113" i="2"/>
  <c r="L112" i="2"/>
  <c r="K112" i="2"/>
  <c r="H112" i="2"/>
  <c r="G112" i="2"/>
  <c r="F112" i="2"/>
  <c r="C112" i="2"/>
  <c r="L111" i="2"/>
  <c r="K111" i="2"/>
  <c r="H111" i="2"/>
  <c r="G111" i="2"/>
  <c r="F111" i="2"/>
  <c r="C111" i="2"/>
  <c r="L110" i="2"/>
  <c r="K110" i="2"/>
  <c r="H110" i="2"/>
  <c r="G110" i="2"/>
  <c r="F110" i="2"/>
  <c r="C110" i="2"/>
  <c r="L109" i="2"/>
  <c r="K109" i="2"/>
  <c r="H109" i="2"/>
  <c r="G109" i="2"/>
  <c r="F109" i="2"/>
  <c r="C109" i="2"/>
  <c r="L108" i="2"/>
  <c r="K108" i="2"/>
  <c r="H108" i="2"/>
  <c r="G108" i="2"/>
  <c r="F108" i="2"/>
  <c r="C108" i="2"/>
  <c r="L107" i="2"/>
  <c r="K107" i="2"/>
  <c r="H107" i="2"/>
  <c r="G107" i="2"/>
  <c r="F107" i="2"/>
  <c r="C107" i="2"/>
  <c r="L106" i="2"/>
  <c r="K106" i="2"/>
  <c r="H106" i="2"/>
  <c r="G106" i="2"/>
  <c r="F106" i="2"/>
  <c r="C106" i="2"/>
  <c r="L105" i="2"/>
  <c r="K105" i="2"/>
  <c r="H105" i="2"/>
  <c r="G105" i="2"/>
  <c r="F105" i="2"/>
  <c r="C105" i="2"/>
  <c r="L104" i="2"/>
  <c r="K104" i="2"/>
  <c r="H104" i="2"/>
  <c r="G104" i="2"/>
  <c r="F104" i="2"/>
  <c r="C104" i="2"/>
  <c r="L103" i="2"/>
  <c r="K103" i="2"/>
  <c r="H103" i="2"/>
  <c r="G103" i="2"/>
  <c r="F103" i="2"/>
  <c r="C103" i="2"/>
  <c r="L102" i="2"/>
  <c r="K102" i="2"/>
  <c r="H102" i="2"/>
  <c r="G102" i="2"/>
  <c r="F102" i="2"/>
  <c r="C102" i="2"/>
  <c r="L101" i="2"/>
  <c r="K101" i="2"/>
  <c r="H101" i="2"/>
  <c r="G101" i="2"/>
  <c r="F101" i="2"/>
  <c r="C101" i="2"/>
  <c r="L100" i="2"/>
  <c r="K100" i="2"/>
  <c r="H100" i="2"/>
  <c r="G100" i="2"/>
  <c r="F100" i="2"/>
  <c r="C100" i="2"/>
  <c r="L99" i="2"/>
  <c r="K99" i="2"/>
  <c r="H99" i="2"/>
  <c r="G99" i="2"/>
  <c r="F99" i="2"/>
  <c r="C99" i="2"/>
  <c r="L98" i="2"/>
  <c r="K98" i="2"/>
  <c r="H98" i="2"/>
  <c r="G98" i="2"/>
  <c r="F98" i="2"/>
  <c r="C98" i="2"/>
  <c r="L97" i="2"/>
  <c r="K97" i="2"/>
  <c r="H97" i="2"/>
  <c r="G97" i="2"/>
  <c r="F97" i="2"/>
  <c r="C97" i="2"/>
  <c r="L96" i="2"/>
  <c r="K96" i="2"/>
  <c r="H96" i="2"/>
  <c r="G96" i="2"/>
  <c r="F96" i="2"/>
  <c r="C96" i="2"/>
  <c r="L95" i="2"/>
  <c r="K95" i="2"/>
  <c r="H95" i="2"/>
  <c r="G95" i="2"/>
  <c r="F95" i="2"/>
  <c r="C95" i="2"/>
  <c r="L94" i="2"/>
  <c r="K94" i="2"/>
  <c r="H94" i="2"/>
  <c r="G94" i="2"/>
  <c r="F94" i="2"/>
  <c r="C94" i="2"/>
  <c r="L93" i="2"/>
  <c r="K93" i="2"/>
  <c r="H93" i="2"/>
  <c r="G93" i="2"/>
  <c r="F93" i="2"/>
  <c r="C93" i="2"/>
  <c r="L92" i="2"/>
  <c r="K92" i="2"/>
  <c r="H92" i="2"/>
  <c r="G92" i="2"/>
  <c r="F92" i="2"/>
  <c r="C92" i="2"/>
  <c r="L91" i="2"/>
  <c r="K91" i="2"/>
  <c r="H91" i="2"/>
  <c r="G91" i="2"/>
  <c r="F91" i="2"/>
  <c r="C91" i="2"/>
  <c r="L90" i="2"/>
  <c r="K90" i="2"/>
  <c r="H90" i="2"/>
  <c r="G90" i="2"/>
  <c r="F90" i="2"/>
  <c r="C90" i="2"/>
  <c r="L89" i="2"/>
  <c r="K89" i="2"/>
  <c r="H89" i="2"/>
  <c r="G89" i="2"/>
  <c r="F89" i="2"/>
  <c r="C89" i="2"/>
  <c r="L88" i="2"/>
  <c r="K88" i="2"/>
  <c r="H88" i="2"/>
  <c r="G88" i="2"/>
  <c r="F88" i="2"/>
  <c r="C88" i="2"/>
  <c r="L87" i="2"/>
  <c r="K87" i="2"/>
  <c r="H87" i="2"/>
  <c r="G87" i="2"/>
  <c r="F87" i="2"/>
  <c r="C87" i="2"/>
  <c r="L86" i="2"/>
  <c r="K86" i="2"/>
  <c r="H86" i="2"/>
  <c r="G86" i="2"/>
  <c r="F86" i="2"/>
  <c r="C86" i="2"/>
  <c r="L85" i="2"/>
  <c r="K85" i="2"/>
  <c r="H85" i="2"/>
  <c r="G85" i="2"/>
  <c r="F85" i="2"/>
  <c r="C85" i="2"/>
  <c r="L84" i="2"/>
  <c r="K84" i="2"/>
  <c r="H84" i="2"/>
  <c r="G84" i="2"/>
  <c r="F84" i="2"/>
  <c r="C84" i="2"/>
  <c r="L83" i="2"/>
  <c r="K83" i="2"/>
  <c r="H83" i="2"/>
  <c r="G83" i="2"/>
  <c r="F83" i="2"/>
  <c r="C83" i="2"/>
  <c r="L82" i="2"/>
  <c r="K82" i="2"/>
  <c r="H82" i="2"/>
  <c r="G82" i="2"/>
  <c r="F82" i="2"/>
  <c r="C82" i="2"/>
  <c r="L81" i="2"/>
  <c r="K81" i="2"/>
  <c r="H81" i="2"/>
  <c r="G81" i="2"/>
  <c r="F81" i="2"/>
  <c r="C81" i="2"/>
  <c r="L80" i="2"/>
  <c r="K80" i="2"/>
  <c r="H80" i="2"/>
  <c r="G80" i="2"/>
  <c r="F80" i="2"/>
  <c r="C80" i="2"/>
  <c r="L79" i="2"/>
  <c r="K79" i="2"/>
  <c r="H79" i="2"/>
  <c r="G79" i="2"/>
  <c r="F79" i="2"/>
  <c r="C79" i="2"/>
  <c r="L78" i="2"/>
  <c r="K78" i="2"/>
  <c r="H78" i="2"/>
  <c r="G78" i="2"/>
  <c r="F78" i="2"/>
  <c r="C78" i="2"/>
  <c r="L77" i="2"/>
  <c r="K77" i="2"/>
  <c r="H77" i="2"/>
  <c r="G77" i="2"/>
  <c r="F77" i="2"/>
  <c r="C77" i="2"/>
  <c r="L76" i="2"/>
  <c r="K76" i="2"/>
  <c r="H76" i="2"/>
  <c r="G76" i="2"/>
  <c r="F76" i="2"/>
  <c r="C76" i="2"/>
  <c r="L75" i="2"/>
  <c r="K75" i="2"/>
  <c r="H75" i="2"/>
  <c r="G75" i="2"/>
  <c r="F75" i="2"/>
  <c r="C75" i="2"/>
  <c r="L74" i="2"/>
  <c r="K74" i="2"/>
  <c r="H74" i="2"/>
  <c r="G74" i="2"/>
  <c r="F74" i="2"/>
  <c r="C74" i="2"/>
  <c r="L73" i="2"/>
  <c r="K73" i="2"/>
  <c r="H73" i="2"/>
  <c r="G73" i="2"/>
  <c r="F73" i="2"/>
  <c r="C73" i="2"/>
  <c r="L72" i="2"/>
  <c r="K72" i="2"/>
  <c r="H72" i="2"/>
  <c r="G72" i="2"/>
  <c r="F72" i="2"/>
  <c r="C72" i="2"/>
  <c r="L71" i="2"/>
  <c r="K71" i="2"/>
  <c r="H71" i="2"/>
  <c r="G71" i="2"/>
  <c r="F71" i="2"/>
  <c r="C71" i="2"/>
  <c r="L70" i="2"/>
  <c r="K70" i="2"/>
  <c r="H70" i="2"/>
  <c r="G70" i="2"/>
  <c r="F70" i="2"/>
  <c r="C70" i="2"/>
  <c r="L69" i="2"/>
  <c r="K69" i="2"/>
  <c r="H69" i="2"/>
  <c r="G69" i="2"/>
  <c r="F69" i="2"/>
  <c r="C69" i="2"/>
  <c r="L68" i="2"/>
  <c r="K68" i="2"/>
  <c r="H68" i="2"/>
  <c r="G68" i="2"/>
  <c r="F68" i="2"/>
  <c r="C68" i="2"/>
  <c r="L67" i="2"/>
  <c r="K67" i="2"/>
  <c r="H67" i="2"/>
  <c r="G67" i="2"/>
  <c r="F67" i="2"/>
  <c r="C67" i="2"/>
  <c r="L66" i="2"/>
  <c r="K66" i="2"/>
  <c r="H66" i="2"/>
  <c r="G66" i="2"/>
  <c r="F66" i="2"/>
  <c r="C66" i="2"/>
  <c r="L65" i="2"/>
  <c r="K65" i="2"/>
  <c r="H65" i="2"/>
  <c r="G65" i="2"/>
  <c r="F65" i="2"/>
  <c r="C65" i="2"/>
  <c r="L64" i="2"/>
  <c r="K64" i="2"/>
  <c r="H64" i="2"/>
  <c r="G64" i="2"/>
  <c r="F64" i="2"/>
  <c r="C64" i="2"/>
  <c r="L63" i="2"/>
  <c r="K63" i="2"/>
  <c r="H63" i="2"/>
  <c r="G63" i="2"/>
  <c r="F63" i="2"/>
  <c r="C63" i="2"/>
  <c r="L62" i="2"/>
  <c r="K62" i="2"/>
  <c r="H62" i="2"/>
  <c r="G62" i="2"/>
  <c r="F62" i="2"/>
  <c r="C62" i="2"/>
  <c r="L61" i="2"/>
  <c r="K61" i="2"/>
  <c r="H61" i="2"/>
  <c r="G61" i="2"/>
  <c r="F61" i="2"/>
  <c r="C61" i="2"/>
  <c r="L60" i="2"/>
  <c r="K60" i="2"/>
  <c r="H60" i="2"/>
  <c r="G60" i="2"/>
  <c r="F60" i="2"/>
  <c r="C60" i="2"/>
  <c r="L59" i="2"/>
  <c r="K59" i="2"/>
  <c r="H59" i="2"/>
  <c r="G59" i="2"/>
  <c r="F59" i="2"/>
  <c r="C59" i="2"/>
  <c r="L58" i="2"/>
  <c r="K58" i="2"/>
  <c r="H58" i="2"/>
  <c r="G58" i="2"/>
  <c r="F58" i="2"/>
  <c r="C58" i="2"/>
  <c r="L57" i="2"/>
  <c r="K57" i="2"/>
  <c r="H57" i="2"/>
  <c r="G57" i="2"/>
  <c r="F57" i="2"/>
  <c r="C57" i="2"/>
  <c r="L56" i="2"/>
  <c r="K56" i="2"/>
  <c r="H56" i="2"/>
  <c r="G56" i="2"/>
  <c r="F56" i="2"/>
  <c r="C56" i="2"/>
  <c r="L55" i="2"/>
  <c r="K55" i="2"/>
  <c r="H55" i="2"/>
  <c r="G55" i="2"/>
  <c r="F55" i="2"/>
  <c r="C55" i="2"/>
  <c r="L54" i="2"/>
  <c r="K54" i="2"/>
  <c r="H54" i="2"/>
  <c r="G54" i="2"/>
  <c r="F54" i="2"/>
  <c r="C54" i="2"/>
  <c r="L53" i="2"/>
  <c r="K53" i="2"/>
  <c r="H53" i="2"/>
  <c r="G53" i="2"/>
  <c r="F53" i="2"/>
  <c r="C53" i="2"/>
  <c r="L52" i="2"/>
  <c r="K52" i="2"/>
  <c r="H52" i="2"/>
  <c r="G52" i="2"/>
  <c r="F52" i="2"/>
  <c r="C52" i="2"/>
  <c r="L51" i="2"/>
  <c r="K51" i="2"/>
  <c r="H51" i="2"/>
  <c r="G51" i="2"/>
  <c r="F51" i="2"/>
  <c r="C51" i="2"/>
  <c r="L50" i="2"/>
  <c r="K50" i="2"/>
  <c r="H50" i="2"/>
  <c r="G50" i="2"/>
  <c r="F50" i="2"/>
  <c r="C50" i="2"/>
  <c r="L49" i="2"/>
  <c r="K49" i="2"/>
  <c r="H49" i="2"/>
  <c r="G49" i="2"/>
  <c r="F49" i="2"/>
  <c r="C49" i="2"/>
  <c r="L48" i="2"/>
  <c r="K48" i="2"/>
  <c r="H48" i="2"/>
  <c r="G48" i="2"/>
  <c r="F48" i="2"/>
  <c r="C48" i="2"/>
  <c r="L47" i="2"/>
  <c r="K47" i="2"/>
  <c r="H47" i="2"/>
  <c r="G47" i="2"/>
  <c r="F47" i="2"/>
  <c r="C47" i="2"/>
  <c r="L46" i="2"/>
  <c r="K46" i="2"/>
  <c r="H46" i="2"/>
  <c r="G46" i="2"/>
  <c r="F46" i="2"/>
  <c r="C46" i="2"/>
  <c r="L45" i="2"/>
  <c r="K45" i="2"/>
  <c r="H45" i="2"/>
  <c r="G45" i="2"/>
  <c r="F45" i="2"/>
  <c r="C45" i="2"/>
  <c r="L44" i="2"/>
  <c r="K44" i="2"/>
  <c r="H44" i="2"/>
  <c r="G44" i="2"/>
  <c r="F44" i="2"/>
  <c r="C44" i="2"/>
  <c r="L43" i="2"/>
  <c r="K43" i="2"/>
  <c r="H43" i="2"/>
  <c r="G43" i="2"/>
  <c r="F43" i="2"/>
  <c r="C43" i="2"/>
  <c r="L42" i="2"/>
  <c r="K42" i="2"/>
  <c r="H42" i="2"/>
  <c r="G42" i="2"/>
  <c r="F42" i="2"/>
  <c r="C42" i="2"/>
  <c r="L41" i="2"/>
  <c r="K41" i="2"/>
  <c r="H41" i="2"/>
  <c r="G41" i="2"/>
  <c r="F41" i="2"/>
  <c r="C41" i="2"/>
  <c r="L40" i="2"/>
  <c r="K40" i="2"/>
  <c r="H40" i="2"/>
  <c r="G40" i="2"/>
  <c r="F40" i="2"/>
  <c r="C40" i="2"/>
  <c r="L39" i="2"/>
  <c r="K39" i="2"/>
  <c r="H39" i="2"/>
  <c r="G39" i="2"/>
  <c r="F39" i="2"/>
  <c r="C39" i="2"/>
  <c r="L38" i="2"/>
  <c r="K38" i="2"/>
  <c r="H38" i="2"/>
  <c r="G38" i="2"/>
  <c r="F38" i="2"/>
  <c r="C38" i="2"/>
  <c r="L37" i="2"/>
  <c r="K37" i="2"/>
  <c r="H37" i="2"/>
  <c r="G37" i="2"/>
  <c r="F37" i="2"/>
  <c r="C37" i="2"/>
  <c r="L36" i="2"/>
  <c r="K36" i="2"/>
  <c r="H36" i="2"/>
  <c r="G36" i="2"/>
  <c r="F36" i="2"/>
  <c r="C36" i="2"/>
  <c r="L35" i="2"/>
  <c r="K35" i="2"/>
  <c r="H35" i="2"/>
  <c r="G35" i="2"/>
  <c r="F35" i="2"/>
  <c r="C35" i="2"/>
  <c r="L34" i="2"/>
  <c r="K34" i="2"/>
  <c r="H34" i="2"/>
  <c r="G34" i="2"/>
  <c r="F34" i="2"/>
  <c r="C34" i="2"/>
  <c r="L33" i="2"/>
  <c r="K33" i="2"/>
  <c r="H33" i="2"/>
  <c r="G33" i="2"/>
  <c r="F33" i="2"/>
  <c r="C33" i="2"/>
  <c r="L32" i="2"/>
  <c r="K32" i="2"/>
  <c r="H32" i="2"/>
  <c r="G32" i="2"/>
  <c r="F32" i="2"/>
  <c r="C32" i="2"/>
  <c r="L31" i="2"/>
  <c r="K31" i="2"/>
  <c r="H31" i="2"/>
  <c r="G31" i="2"/>
  <c r="F31" i="2"/>
  <c r="C31" i="2"/>
  <c r="L30" i="2"/>
  <c r="K30" i="2"/>
  <c r="H30" i="2"/>
  <c r="G30" i="2"/>
  <c r="F30" i="2"/>
  <c r="C30" i="2"/>
  <c r="L29" i="2"/>
  <c r="K29" i="2"/>
  <c r="H29" i="2"/>
  <c r="G29" i="2"/>
  <c r="F29" i="2"/>
  <c r="C29" i="2"/>
  <c r="L28" i="2"/>
  <c r="K28" i="2"/>
  <c r="H28" i="2"/>
  <c r="G28" i="2"/>
  <c r="F28" i="2"/>
  <c r="C28" i="2"/>
  <c r="L27" i="2"/>
  <c r="K27" i="2"/>
  <c r="H27" i="2"/>
  <c r="G27" i="2"/>
  <c r="F27" i="2"/>
  <c r="C27" i="2"/>
  <c r="L26" i="2"/>
  <c r="K26" i="2"/>
  <c r="H26" i="2"/>
  <c r="G26" i="2"/>
  <c r="F26" i="2"/>
  <c r="C26" i="2"/>
  <c r="L25" i="2"/>
  <c r="K25" i="2"/>
  <c r="H25" i="2"/>
  <c r="G25" i="2"/>
  <c r="F25" i="2"/>
  <c r="C25" i="2"/>
  <c r="L24" i="2"/>
  <c r="K24" i="2"/>
  <c r="H24" i="2"/>
  <c r="G24" i="2"/>
  <c r="F24" i="2"/>
  <c r="C24" i="2"/>
  <c r="L23" i="2"/>
  <c r="K23" i="2"/>
  <c r="H23" i="2"/>
  <c r="G23" i="2"/>
  <c r="F23" i="2"/>
  <c r="C23" i="2"/>
  <c r="L22" i="2"/>
  <c r="K22" i="2"/>
  <c r="H22" i="2"/>
  <c r="G22" i="2"/>
  <c r="F22" i="2"/>
  <c r="C22" i="2"/>
  <c r="L21" i="2"/>
  <c r="K21" i="2"/>
  <c r="H21" i="2"/>
  <c r="G21" i="2"/>
  <c r="F21" i="2"/>
  <c r="C21" i="2"/>
  <c r="L20" i="2"/>
  <c r="K20" i="2"/>
  <c r="H20" i="2"/>
  <c r="G20" i="2"/>
  <c r="F20" i="2"/>
  <c r="C20" i="2"/>
  <c r="L19" i="2"/>
  <c r="K19" i="2"/>
  <c r="H19" i="2"/>
  <c r="G19" i="2"/>
  <c r="F19" i="2"/>
  <c r="C19" i="2"/>
  <c r="L18" i="2"/>
  <c r="K18" i="2"/>
  <c r="H18" i="2"/>
  <c r="G18" i="2"/>
  <c r="F18" i="2"/>
  <c r="C18" i="2"/>
  <c r="L17" i="2"/>
  <c r="K17" i="2"/>
  <c r="H17" i="2"/>
  <c r="G17" i="2"/>
  <c r="F17" i="2"/>
  <c r="C17" i="2"/>
  <c r="L16" i="2"/>
  <c r="K16" i="2"/>
  <c r="H16" i="2"/>
  <c r="G16" i="2"/>
  <c r="F16" i="2"/>
  <c r="C16" i="2"/>
  <c r="L15" i="2"/>
  <c r="K15" i="2"/>
  <c r="H15" i="2"/>
  <c r="G15" i="2"/>
  <c r="F15" i="2"/>
  <c r="C15" i="2"/>
  <c r="L14" i="2"/>
  <c r="K14" i="2"/>
  <c r="H14" i="2"/>
  <c r="G14" i="2"/>
  <c r="F14" i="2"/>
  <c r="C14" i="2"/>
  <c r="L13" i="2"/>
  <c r="K13" i="2"/>
  <c r="H13" i="2"/>
  <c r="G13" i="2"/>
  <c r="F13" i="2"/>
  <c r="C13" i="2"/>
  <c r="L12" i="2"/>
  <c r="K12" i="2"/>
  <c r="H12" i="2"/>
  <c r="G12" i="2"/>
  <c r="F12" i="2"/>
  <c r="C12" i="2"/>
  <c r="L11" i="2"/>
  <c r="K11" i="2"/>
  <c r="H11" i="2"/>
  <c r="G11" i="2"/>
  <c r="F11" i="2"/>
  <c r="C11" i="2"/>
  <c r="L10" i="2"/>
  <c r="K10" i="2"/>
  <c r="H10" i="2"/>
  <c r="G10" i="2"/>
  <c r="F10" i="2"/>
  <c r="C10" i="2"/>
  <c r="L9" i="2"/>
  <c r="K9" i="2"/>
  <c r="H9" i="2"/>
  <c r="G9" i="2"/>
  <c r="F9" i="2"/>
  <c r="C9" i="2"/>
  <c r="L8" i="2"/>
  <c r="K8" i="2"/>
  <c r="H8" i="2"/>
  <c r="G8" i="2"/>
  <c r="F8" i="2"/>
  <c r="C8" i="2"/>
  <c r="L7" i="2"/>
  <c r="K7" i="2"/>
  <c r="H7" i="2"/>
  <c r="G7" i="2"/>
  <c r="F7" i="2"/>
  <c r="C7" i="2"/>
  <c r="K6" i="2"/>
  <c r="H6" i="2"/>
  <c r="G6" i="2"/>
  <c r="F6" i="2"/>
  <c r="C6" i="2"/>
  <c r="K5" i="2"/>
  <c r="H5" i="2"/>
  <c r="G5" i="2"/>
  <c r="F5" i="2"/>
  <c r="C5" i="2"/>
  <c r="Q403" i="1"/>
  <c r="L402" i="1"/>
  <c r="K402" i="1"/>
  <c r="J402" i="1"/>
  <c r="I402" i="1"/>
  <c r="M402" i="1" s="1"/>
  <c r="H402" i="1"/>
  <c r="L401" i="1"/>
  <c r="K401" i="1"/>
  <c r="J401" i="1"/>
  <c r="I401" i="1"/>
  <c r="M401" i="1" s="1"/>
  <c r="H401" i="1"/>
  <c r="L400" i="1"/>
  <c r="K400" i="1"/>
  <c r="J400" i="1"/>
  <c r="I400" i="1"/>
  <c r="M400" i="1" s="1"/>
  <c r="H400" i="1"/>
  <c r="L399" i="1"/>
  <c r="K399" i="1"/>
  <c r="J399" i="1"/>
  <c r="I399" i="1"/>
  <c r="M399" i="1" s="1"/>
  <c r="H399" i="1"/>
  <c r="L398" i="1"/>
  <c r="K398" i="1"/>
  <c r="J398" i="1"/>
  <c r="I398" i="1"/>
  <c r="M398" i="1" s="1"/>
  <c r="H398" i="1"/>
  <c r="L397" i="1"/>
  <c r="K397" i="1"/>
  <c r="J397" i="1"/>
  <c r="I397" i="1"/>
  <c r="M397" i="1" s="1"/>
  <c r="H397" i="1"/>
  <c r="L396" i="1"/>
  <c r="K396" i="1"/>
  <c r="J396" i="1"/>
  <c r="I396" i="1"/>
  <c r="M396" i="1" s="1"/>
  <c r="H396" i="1"/>
  <c r="L395" i="1"/>
  <c r="K395" i="1"/>
  <c r="J395" i="1"/>
  <c r="I395" i="1"/>
  <c r="M395" i="1" s="1"/>
  <c r="H395" i="1"/>
  <c r="L394" i="1"/>
  <c r="K394" i="1"/>
  <c r="J394" i="1"/>
  <c r="I394" i="1"/>
  <c r="M394" i="1" s="1"/>
  <c r="H394" i="1"/>
  <c r="L393" i="1"/>
  <c r="K393" i="1"/>
  <c r="J393" i="1"/>
  <c r="I393" i="1"/>
  <c r="M393" i="1" s="1"/>
  <c r="H393" i="1"/>
  <c r="L392" i="1"/>
  <c r="K392" i="1"/>
  <c r="J392" i="1"/>
  <c r="I392" i="1"/>
  <c r="M392" i="1" s="1"/>
  <c r="H392" i="1"/>
  <c r="L391" i="1"/>
  <c r="K391" i="1"/>
  <c r="J391" i="1"/>
  <c r="I391" i="1"/>
  <c r="M391" i="1" s="1"/>
  <c r="H391" i="1"/>
  <c r="L390" i="1"/>
  <c r="K390" i="1"/>
  <c r="J390" i="1"/>
  <c r="I390" i="1"/>
  <c r="M390" i="1" s="1"/>
  <c r="H390" i="1"/>
  <c r="L389" i="1"/>
  <c r="K389" i="1"/>
  <c r="J389" i="1"/>
  <c r="I389" i="1"/>
  <c r="M389" i="1" s="1"/>
  <c r="H389" i="1"/>
  <c r="L388" i="1"/>
  <c r="K388" i="1"/>
  <c r="J388" i="1"/>
  <c r="I388" i="1"/>
  <c r="M388" i="1" s="1"/>
  <c r="H388" i="1"/>
  <c r="L387" i="1"/>
  <c r="K387" i="1"/>
  <c r="J387" i="1"/>
  <c r="I387" i="1"/>
  <c r="M387" i="1" s="1"/>
  <c r="H387" i="1"/>
  <c r="L386" i="1"/>
  <c r="K386" i="1"/>
  <c r="J386" i="1"/>
  <c r="I386" i="1"/>
  <c r="M386" i="1" s="1"/>
  <c r="H386" i="1"/>
  <c r="L385" i="1"/>
  <c r="K385" i="1"/>
  <c r="J385" i="1"/>
  <c r="I385" i="1"/>
  <c r="M385" i="1" s="1"/>
  <c r="H385" i="1"/>
  <c r="L384" i="1"/>
  <c r="K384" i="1"/>
  <c r="J384" i="1"/>
  <c r="I384" i="1"/>
  <c r="M384" i="1" s="1"/>
  <c r="H384" i="1"/>
  <c r="L383" i="1"/>
  <c r="K383" i="1"/>
  <c r="J383" i="1"/>
  <c r="I383" i="1"/>
  <c r="M383" i="1" s="1"/>
  <c r="H383" i="1"/>
  <c r="L382" i="1"/>
  <c r="K382" i="1"/>
  <c r="J382" i="1"/>
  <c r="I382" i="1"/>
  <c r="M382" i="1" s="1"/>
  <c r="H382" i="1"/>
  <c r="L381" i="1"/>
  <c r="K381" i="1"/>
  <c r="J381" i="1"/>
  <c r="I381" i="1"/>
  <c r="M381" i="1" s="1"/>
  <c r="H381" i="1"/>
  <c r="L380" i="1"/>
  <c r="K380" i="1"/>
  <c r="J380" i="1"/>
  <c r="I380" i="1"/>
  <c r="M380" i="1" s="1"/>
  <c r="H380" i="1"/>
  <c r="L379" i="1"/>
  <c r="K379" i="1"/>
  <c r="J379" i="1"/>
  <c r="I379" i="1"/>
  <c r="M379" i="1" s="1"/>
  <c r="H379" i="1"/>
  <c r="L378" i="1"/>
  <c r="K378" i="1"/>
  <c r="J378" i="1"/>
  <c r="I378" i="1"/>
  <c r="M378" i="1" s="1"/>
  <c r="H378" i="1"/>
  <c r="L377" i="1"/>
  <c r="K377" i="1"/>
  <c r="J377" i="1"/>
  <c r="I377" i="1"/>
  <c r="M377" i="1" s="1"/>
  <c r="H377" i="1"/>
  <c r="L376" i="1"/>
  <c r="K376" i="1"/>
  <c r="J376" i="1"/>
  <c r="I376" i="1"/>
  <c r="M376" i="1" s="1"/>
  <c r="H376" i="1"/>
  <c r="L375" i="1"/>
  <c r="K375" i="1"/>
  <c r="J375" i="1"/>
  <c r="I375" i="1"/>
  <c r="M375" i="1" s="1"/>
  <c r="H375" i="1"/>
  <c r="L374" i="1"/>
  <c r="K374" i="1"/>
  <c r="J374" i="1"/>
  <c r="I374" i="1"/>
  <c r="M374" i="1" s="1"/>
  <c r="H374" i="1"/>
  <c r="L373" i="1"/>
  <c r="K373" i="1"/>
  <c r="J373" i="1"/>
  <c r="I373" i="1"/>
  <c r="M373" i="1" s="1"/>
  <c r="H373" i="1"/>
  <c r="L372" i="1"/>
  <c r="K372" i="1"/>
  <c r="J372" i="1"/>
  <c r="I372" i="1"/>
  <c r="M372" i="1" s="1"/>
  <c r="H372" i="1"/>
  <c r="L371" i="1"/>
  <c r="K371" i="1"/>
  <c r="J371" i="1"/>
  <c r="I371" i="1"/>
  <c r="M371" i="1" s="1"/>
  <c r="H371" i="1"/>
  <c r="L370" i="1"/>
  <c r="K370" i="1"/>
  <c r="J370" i="1"/>
  <c r="I370" i="1"/>
  <c r="M370" i="1" s="1"/>
  <c r="H370" i="1"/>
  <c r="L369" i="1"/>
  <c r="K369" i="1"/>
  <c r="J369" i="1"/>
  <c r="I369" i="1"/>
  <c r="M369" i="1" s="1"/>
  <c r="H369" i="1"/>
  <c r="L368" i="1"/>
  <c r="K368" i="1"/>
  <c r="J368" i="1"/>
  <c r="I368" i="1"/>
  <c r="M368" i="1" s="1"/>
  <c r="H368" i="1"/>
  <c r="L367" i="1"/>
  <c r="K367" i="1"/>
  <c r="J367" i="1"/>
  <c r="I367" i="1"/>
  <c r="M367" i="1" s="1"/>
  <c r="H367" i="1"/>
  <c r="L366" i="1"/>
  <c r="K366" i="1"/>
  <c r="J366" i="1"/>
  <c r="I366" i="1"/>
  <c r="M366" i="1" s="1"/>
  <c r="H366" i="1"/>
  <c r="L365" i="1"/>
  <c r="K365" i="1"/>
  <c r="J365" i="1"/>
  <c r="I365" i="1"/>
  <c r="M365" i="1" s="1"/>
  <c r="H365" i="1"/>
  <c r="L364" i="1"/>
  <c r="K364" i="1"/>
  <c r="J364" i="1"/>
  <c r="I364" i="1"/>
  <c r="H364" i="1"/>
  <c r="L363" i="1"/>
  <c r="K363" i="1"/>
  <c r="J363" i="1"/>
  <c r="I363" i="1"/>
  <c r="M363" i="1" s="1"/>
  <c r="H363" i="1"/>
  <c r="L362" i="1"/>
  <c r="K362" i="1"/>
  <c r="J362" i="1"/>
  <c r="I362" i="1"/>
  <c r="M362" i="1" s="1"/>
  <c r="H362" i="1"/>
  <c r="L361" i="1"/>
  <c r="K361" i="1"/>
  <c r="J361" i="1"/>
  <c r="I361" i="1"/>
  <c r="H361" i="1"/>
  <c r="L360" i="1"/>
  <c r="K360" i="1"/>
  <c r="J360" i="1"/>
  <c r="I360" i="1"/>
  <c r="M360" i="1" s="1"/>
  <c r="H360" i="1"/>
  <c r="L359" i="1"/>
  <c r="K359" i="1"/>
  <c r="J359" i="1"/>
  <c r="I359" i="1"/>
  <c r="M359" i="1" s="1"/>
  <c r="H359" i="1"/>
  <c r="L358" i="1"/>
  <c r="K358" i="1"/>
  <c r="J358" i="1"/>
  <c r="I358" i="1"/>
  <c r="M358" i="1" s="1"/>
  <c r="H358" i="1"/>
  <c r="L357" i="1"/>
  <c r="K357" i="1"/>
  <c r="J357" i="1"/>
  <c r="I357" i="1"/>
  <c r="M357" i="1" s="1"/>
  <c r="H357" i="1"/>
  <c r="L356" i="1"/>
  <c r="K356" i="1"/>
  <c r="J356" i="1"/>
  <c r="I356" i="1"/>
  <c r="H356" i="1"/>
  <c r="L355" i="1"/>
  <c r="K355" i="1"/>
  <c r="J355" i="1"/>
  <c r="I355" i="1"/>
  <c r="M355" i="1" s="1"/>
  <c r="H355" i="1"/>
  <c r="L354" i="1"/>
  <c r="K354" i="1"/>
  <c r="J354" i="1"/>
  <c r="I354" i="1"/>
  <c r="M354" i="1" s="1"/>
  <c r="H354" i="1"/>
  <c r="L353" i="1"/>
  <c r="K353" i="1"/>
  <c r="J353" i="1"/>
  <c r="I353" i="1"/>
  <c r="H353" i="1"/>
  <c r="L352" i="1"/>
  <c r="K352" i="1"/>
  <c r="J352" i="1"/>
  <c r="I352" i="1"/>
  <c r="M352" i="1" s="1"/>
  <c r="H352" i="1"/>
  <c r="L351" i="1"/>
  <c r="K351" i="1"/>
  <c r="J351" i="1"/>
  <c r="I351" i="1"/>
  <c r="M351" i="1" s="1"/>
  <c r="H351" i="1"/>
  <c r="L350" i="1"/>
  <c r="K350" i="1"/>
  <c r="J350" i="1"/>
  <c r="I350" i="1"/>
  <c r="M350" i="1" s="1"/>
  <c r="H350" i="1"/>
  <c r="L349" i="1"/>
  <c r="K349" i="1"/>
  <c r="J349" i="1"/>
  <c r="I349" i="1"/>
  <c r="M349" i="1" s="1"/>
  <c r="H349" i="1"/>
  <c r="L348" i="1"/>
  <c r="K348" i="1"/>
  <c r="J348" i="1"/>
  <c r="I348" i="1"/>
  <c r="H348" i="1"/>
  <c r="L347" i="1"/>
  <c r="K347" i="1"/>
  <c r="J347" i="1"/>
  <c r="I347" i="1"/>
  <c r="M347" i="1" s="1"/>
  <c r="H347" i="1"/>
  <c r="L346" i="1"/>
  <c r="K346" i="1"/>
  <c r="J346" i="1"/>
  <c r="I346" i="1"/>
  <c r="M346" i="1" s="1"/>
  <c r="H346" i="1"/>
  <c r="L345" i="1"/>
  <c r="K345" i="1"/>
  <c r="J345" i="1"/>
  <c r="I345" i="1"/>
  <c r="H345" i="1"/>
  <c r="L344" i="1"/>
  <c r="K344" i="1"/>
  <c r="J344" i="1"/>
  <c r="I344" i="1"/>
  <c r="M344" i="1" s="1"/>
  <c r="H344" i="1"/>
  <c r="L343" i="1"/>
  <c r="K343" i="1"/>
  <c r="J343" i="1"/>
  <c r="I343" i="1"/>
  <c r="M343" i="1" s="1"/>
  <c r="H343" i="1"/>
  <c r="L342" i="1"/>
  <c r="K342" i="1"/>
  <c r="J342" i="1"/>
  <c r="I342" i="1"/>
  <c r="M342" i="1" s="1"/>
  <c r="H342" i="1"/>
  <c r="L341" i="1"/>
  <c r="K341" i="1"/>
  <c r="J341" i="1"/>
  <c r="I341" i="1"/>
  <c r="M341" i="1" s="1"/>
  <c r="H341" i="1"/>
  <c r="L340" i="1"/>
  <c r="K340" i="1"/>
  <c r="J340" i="1"/>
  <c r="I340" i="1"/>
  <c r="H340" i="1"/>
  <c r="L339" i="1"/>
  <c r="K339" i="1"/>
  <c r="J339" i="1"/>
  <c r="I339" i="1"/>
  <c r="M339" i="1" s="1"/>
  <c r="H339" i="1"/>
  <c r="L338" i="1"/>
  <c r="K338" i="1"/>
  <c r="J338" i="1"/>
  <c r="I338" i="1"/>
  <c r="M338" i="1" s="1"/>
  <c r="H338" i="1"/>
  <c r="L337" i="1"/>
  <c r="K337" i="1"/>
  <c r="J337" i="1"/>
  <c r="I337" i="1"/>
  <c r="H337" i="1"/>
  <c r="L336" i="1"/>
  <c r="K336" i="1"/>
  <c r="J336" i="1"/>
  <c r="I336" i="1"/>
  <c r="M336" i="1" s="1"/>
  <c r="H336" i="1"/>
  <c r="L335" i="1"/>
  <c r="K335" i="1"/>
  <c r="J335" i="1"/>
  <c r="I335" i="1"/>
  <c r="M335" i="1" s="1"/>
  <c r="H335" i="1"/>
  <c r="L334" i="1"/>
  <c r="K334" i="1"/>
  <c r="J334" i="1"/>
  <c r="I334" i="1"/>
  <c r="M334" i="1" s="1"/>
  <c r="H334" i="1"/>
  <c r="L333" i="1"/>
  <c r="K333" i="1"/>
  <c r="J333" i="1"/>
  <c r="I333" i="1"/>
  <c r="M333" i="1" s="1"/>
  <c r="H333" i="1"/>
  <c r="L332" i="1"/>
  <c r="K332" i="1"/>
  <c r="J332" i="1"/>
  <c r="I332" i="1"/>
  <c r="H332" i="1"/>
  <c r="L331" i="1"/>
  <c r="K331" i="1"/>
  <c r="J331" i="1"/>
  <c r="I331" i="1"/>
  <c r="M331" i="1" s="1"/>
  <c r="H331" i="1"/>
  <c r="L330" i="1"/>
  <c r="K330" i="1"/>
  <c r="J330" i="1"/>
  <c r="I330" i="1"/>
  <c r="M330" i="1" s="1"/>
  <c r="H330" i="1"/>
  <c r="L329" i="1"/>
  <c r="K329" i="1"/>
  <c r="J329" i="1"/>
  <c r="I329" i="1"/>
  <c r="H329" i="1"/>
  <c r="L328" i="1"/>
  <c r="K328" i="1"/>
  <c r="J328" i="1"/>
  <c r="I328" i="1"/>
  <c r="M328" i="1" s="1"/>
  <c r="H328" i="1"/>
  <c r="L327" i="1"/>
  <c r="K327" i="1"/>
  <c r="J327" i="1"/>
  <c r="I327" i="1"/>
  <c r="M327" i="1" s="1"/>
  <c r="H327" i="1"/>
  <c r="L326" i="1"/>
  <c r="K326" i="1"/>
  <c r="J326" i="1"/>
  <c r="I326" i="1"/>
  <c r="M326" i="1" s="1"/>
  <c r="H326" i="1"/>
  <c r="L325" i="1"/>
  <c r="K325" i="1"/>
  <c r="J325" i="1"/>
  <c r="I325" i="1"/>
  <c r="M325" i="1" s="1"/>
  <c r="H325" i="1"/>
  <c r="L324" i="1"/>
  <c r="K324" i="1"/>
  <c r="J324" i="1"/>
  <c r="I324" i="1"/>
  <c r="H324" i="1"/>
  <c r="L323" i="1"/>
  <c r="K323" i="1"/>
  <c r="J323" i="1"/>
  <c r="I323" i="1"/>
  <c r="M323" i="1" s="1"/>
  <c r="H323" i="1"/>
  <c r="L322" i="1"/>
  <c r="K322" i="1"/>
  <c r="J322" i="1"/>
  <c r="I322" i="1"/>
  <c r="M322" i="1" s="1"/>
  <c r="H322" i="1"/>
  <c r="L321" i="1"/>
  <c r="K321" i="1"/>
  <c r="J321" i="1"/>
  <c r="I321" i="1"/>
  <c r="H321" i="1"/>
  <c r="L320" i="1"/>
  <c r="K320" i="1"/>
  <c r="J320" i="1"/>
  <c r="I320" i="1"/>
  <c r="H320" i="1"/>
  <c r="L319" i="1"/>
  <c r="K319" i="1"/>
  <c r="J319" i="1"/>
  <c r="I319" i="1"/>
  <c r="M319" i="1" s="1"/>
  <c r="H319" i="1"/>
  <c r="L318" i="1"/>
  <c r="K318" i="1"/>
  <c r="J318" i="1"/>
  <c r="I318" i="1"/>
  <c r="M318" i="1" s="1"/>
  <c r="H318" i="1"/>
  <c r="L317" i="1"/>
  <c r="K317" i="1"/>
  <c r="J317" i="1"/>
  <c r="I317" i="1"/>
  <c r="H317" i="1"/>
  <c r="L316" i="1"/>
  <c r="K316" i="1"/>
  <c r="J316" i="1"/>
  <c r="I316" i="1"/>
  <c r="H316" i="1"/>
  <c r="L315" i="1"/>
  <c r="K315" i="1"/>
  <c r="J315" i="1"/>
  <c r="I315" i="1"/>
  <c r="M315" i="1" s="1"/>
  <c r="H315" i="1"/>
  <c r="L314" i="1"/>
  <c r="K314" i="1"/>
  <c r="J314" i="1"/>
  <c r="I314" i="1"/>
  <c r="M314" i="1" s="1"/>
  <c r="H314" i="1"/>
  <c r="L313" i="1"/>
  <c r="K313" i="1"/>
  <c r="J313" i="1"/>
  <c r="I313" i="1"/>
  <c r="M313" i="1" s="1"/>
  <c r="H313" i="1"/>
  <c r="L312" i="1"/>
  <c r="K312" i="1"/>
  <c r="J312" i="1"/>
  <c r="I312" i="1"/>
  <c r="M312" i="1" s="1"/>
  <c r="H312" i="1"/>
  <c r="L311" i="1"/>
  <c r="K311" i="1"/>
  <c r="J311" i="1"/>
  <c r="I311" i="1"/>
  <c r="M311" i="1" s="1"/>
  <c r="H311" i="1"/>
  <c r="L310" i="1"/>
  <c r="K310" i="1"/>
  <c r="J310" i="1"/>
  <c r="I310" i="1"/>
  <c r="M310" i="1" s="1"/>
  <c r="H310" i="1"/>
  <c r="L309" i="1"/>
  <c r="K309" i="1"/>
  <c r="J309" i="1"/>
  <c r="I309" i="1"/>
  <c r="M309" i="1" s="1"/>
  <c r="H309" i="1"/>
  <c r="L308" i="1"/>
  <c r="K308" i="1"/>
  <c r="J308" i="1"/>
  <c r="I308" i="1"/>
  <c r="M308" i="1" s="1"/>
  <c r="H308" i="1"/>
  <c r="L307" i="1"/>
  <c r="K307" i="1"/>
  <c r="J307" i="1"/>
  <c r="I307" i="1"/>
  <c r="M307" i="1" s="1"/>
  <c r="H307" i="1"/>
  <c r="F307" i="1"/>
  <c r="L306" i="1"/>
  <c r="K306" i="1"/>
  <c r="J306" i="1"/>
  <c r="I306" i="1"/>
  <c r="M306" i="1" s="1"/>
  <c r="H306" i="1"/>
  <c r="L305" i="1"/>
  <c r="K305" i="1"/>
  <c r="J305" i="1"/>
  <c r="I305" i="1"/>
  <c r="M305" i="1" s="1"/>
  <c r="H305" i="1"/>
  <c r="L304" i="1"/>
  <c r="K304" i="1"/>
  <c r="J304" i="1"/>
  <c r="I304" i="1"/>
  <c r="M304" i="1" s="1"/>
  <c r="H304" i="1"/>
  <c r="L303" i="1"/>
  <c r="K303" i="1"/>
  <c r="J303" i="1"/>
  <c r="I303" i="1"/>
  <c r="M303" i="1" s="1"/>
  <c r="H303" i="1"/>
  <c r="L302" i="1"/>
  <c r="K302" i="1"/>
  <c r="J302" i="1"/>
  <c r="I302" i="1"/>
  <c r="M302" i="1" s="1"/>
  <c r="H302" i="1"/>
  <c r="L301" i="1"/>
  <c r="K301" i="1"/>
  <c r="J301" i="1"/>
  <c r="I301" i="1"/>
  <c r="M301" i="1" s="1"/>
  <c r="H301" i="1"/>
  <c r="L300" i="1"/>
  <c r="K300" i="1"/>
  <c r="J300" i="1"/>
  <c r="I300" i="1"/>
  <c r="M300" i="1" s="1"/>
  <c r="H300" i="1"/>
  <c r="L299" i="1"/>
  <c r="K299" i="1"/>
  <c r="J299" i="1"/>
  <c r="I299" i="1"/>
  <c r="M299" i="1" s="1"/>
  <c r="H299" i="1"/>
  <c r="K298" i="1"/>
  <c r="J298" i="1"/>
  <c r="I298" i="1"/>
  <c r="M298" i="1" s="1"/>
  <c r="H298" i="1"/>
  <c r="K297" i="1"/>
  <c r="J297" i="1"/>
  <c r="I297" i="1"/>
  <c r="M297" i="1" s="1"/>
  <c r="H297" i="1"/>
  <c r="K296" i="1"/>
  <c r="J296" i="1"/>
  <c r="I296" i="1"/>
  <c r="M296" i="1" s="1"/>
  <c r="H296" i="1"/>
  <c r="K295" i="1"/>
  <c r="J295" i="1"/>
  <c r="I295" i="1"/>
  <c r="M295" i="1" s="1"/>
  <c r="H295" i="1"/>
  <c r="K294" i="1"/>
  <c r="J294" i="1"/>
  <c r="I294" i="1"/>
  <c r="M294" i="1" s="1"/>
  <c r="H294" i="1"/>
  <c r="K293" i="1"/>
  <c r="J293" i="1"/>
  <c r="I293" i="1"/>
  <c r="M293" i="1" s="1"/>
  <c r="H293" i="1"/>
  <c r="K292" i="1"/>
  <c r="J292" i="1"/>
  <c r="I292" i="1"/>
  <c r="M292" i="1" s="1"/>
  <c r="H292" i="1"/>
  <c r="K291" i="1"/>
  <c r="J291" i="1"/>
  <c r="I291" i="1"/>
  <c r="M291" i="1" s="1"/>
  <c r="H291" i="1"/>
  <c r="K290" i="1"/>
  <c r="J290" i="1"/>
  <c r="I290" i="1"/>
  <c r="M290" i="1" s="1"/>
  <c r="H290" i="1"/>
  <c r="K289" i="1"/>
  <c r="J289" i="1"/>
  <c r="I289" i="1"/>
  <c r="M289" i="1" s="1"/>
  <c r="H289" i="1"/>
  <c r="K288" i="1"/>
  <c r="J288" i="1"/>
  <c r="I288" i="1"/>
  <c r="M288" i="1" s="1"/>
  <c r="H288" i="1"/>
  <c r="K287" i="1"/>
  <c r="J287" i="1"/>
  <c r="I287" i="1"/>
  <c r="M287" i="1" s="1"/>
  <c r="H287" i="1"/>
  <c r="K286" i="1"/>
  <c r="J286" i="1"/>
  <c r="I286" i="1"/>
  <c r="M286" i="1" s="1"/>
  <c r="H286" i="1"/>
  <c r="K285" i="1"/>
  <c r="J285" i="1"/>
  <c r="I285" i="1"/>
  <c r="M285" i="1" s="1"/>
  <c r="H285" i="1"/>
  <c r="K284" i="1"/>
  <c r="J284" i="1"/>
  <c r="I284" i="1"/>
  <c r="M284" i="1" s="1"/>
  <c r="H284" i="1"/>
  <c r="K283" i="1"/>
  <c r="J283" i="1"/>
  <c r="I283" i="1"/>
  <c r="M283" i="1" s="1"/>
  <c r="H283" i="1"/>
  <c r="K282" i="1"/>
  <c r="J282" i="1"/>
  <c r="I282" i="1"/>
  <c r="M282" i="1" s="1"/>
  <c r="H282" i="1"/>
  <c r="K281" i="1"/>
  <c r="J281" i="1"/>
  <c r="I281" i="1"/>
  <c r="M281" i="1" s="1"/>
  <c r="H281" i="1"/>
  <c r="K280" i="1"/>
  <c r="J280" i="1"/>
  <c r="I280" i="1"/>
  <c r="M280" i="1" s="1"/>
  <c r="H280" i="1"/>
  <c r="K279" i="1"/>
  <c r="J279" i="1"/>
  <c r="I279" i="1"/>
  <c r="M279" i="1" s="1"/>
  <c r="H279" i="1"/>
  <c r="K278" i="1"/>
  <c r="J278" i="1"/>
  <c r="I278" i="1"/>
  <c r="M278" i="1" s="1"/>
  <c r="H278" i="1"/>
  <c r="K277" i="1"/>
  <c r="J277" i="1"/>
  <c r="I277" i="1"/>
  <c r="M277" i="1" s="1"/>
  <c r="H277" i="1"/>
  <c r="K276" i="1"/>
  <c r="J276" i="1"/>
  <c r="I276" i="1"/>
  <c r="M276" i="1" s="1"/>
  <c r="H276" i="1"/>
  <c r="K275" i="1"/>
  <c r="J275" i="1"/>
  <c r="I275" i="1"/>
  <c r="M275" i="1" s="1"/>
  <c r="H275" i="1"/>
  <c r="K274" i="1"/>
  <c r="J274" i="1"/>
  <c r="I274" i="1"/>
  <c r="M274" i="1" s="1"/>
  <c r="H274" i="1"/>
  <c r="K273" i="1"/>
  <c r="J273" i="1"/>
  <c r="I273" i="1"/>
  <c r="M273" i="1" s="1"/>
  <c r="H273" i="1"/>
  <c r="K272" i="1"/>
  <c r="J272" i="1"/>
  <c r="I272" i="1"/>
  <c r="M272" i="1" s="1"/>
  <c r="H272" i="1"/>
  <c r="K271" i="1"/>
  <c r="J271" i="1"/>
  <c r="I271" i="1"/>
  <c r="M271" i="1" s="1"/>
  <c r="H271" i="1"/>
  <c r="K270" i="1"/>
  <c r="J270" i="1"/>
  <c r="I270" i="1"/>
  <c r="M270" i="1" s="1"/>
  <c r="H270" i="1"/>
  <c r="K269" i="1"/>
  <c r="J269" i="1"/>
  <c r="I269" i="1"/>
  <c r="M269" i="1" s="1"/>
  <c r="H269" i="1"/>
  <c r="K268" i="1"/>
  <c r="J268" i="1"/>
  <c r="I268" i="1"/>
  <c r="M268" i="1" s="1"/>
  <c r="H268" i="1"/>
  <c r="K267" i="1"/>
  <c r="J267" i="1"/>
  <c r="I267" i="1"/>
  <c r="M267" i="1" s="1"/>
  <c r="H267" i="1"/>
  <c r="K266" i="1"/>
  <c r="J266" i="1"/>
  <c r="I266" i="1"/>
  <c r="M266" i="1" s="1"/>
  <c r="H266" i="1"/>
  <c r="K265" i="1"/>
  <c r="J265" i="1"/>
  <c r="I265" i="1"/>
  <c r="M265" i="1" s="1"/>
  <c r="H265" i="1"/>
  <c r="K264" i="1"/>
  <c r="J264" i="1"/>
  <c r="I264" i="1"/>
  <c r="M264" i="1" s="1"/>
  <c r="H264" i="1"/>
  <c r="K263" i="1"/>
  <c r="J263" i="1"/>
  <c r="I263" i="1"/>
  <c r="H263" i="1"/>
  <c r="K262" i="1"/>
  <c r="J262" i="1"/>
  <c r="I262" i="1"/>
  <c r="H262" i="1"/>
  <c r="K261" i="1"/>
  <c r="J261" i="1"/>
  <c r="I261" i="1"/>
  <c r="M261" i="1" s="1"/>
  <c r="H261" i="1"/>
  <c r="K260" i="1"/>
  <c r="J260" i="1"/>
  <c r="I260" i="1"/>
  <c r="H260" i="1"/>
  <c r="K259" i="1"/>
  <c r="J259" i="1"/>
  <c r="I259" i="1"/>
  <c r="M259" i="1" s="1"/>
  <c r="H259" i="1"/>
  <c r="K258" i="1"/>
  <c r="J258" i="1"/>
  <c r="I258" i="1"/>
  <c r="H258" i="1"/>
  <c r="K257" i="1"/>
  <c r="J257" i="1"/>
  <c r="I257" i="1"/>
  <c r="M257" i="1" s="1"/>
  <c r="H257" i="1"/>
  <c r="K256" i="1"/>
  <c r="J256" i="1"/>
  <c r="I256" i="1"/>
  <c r="H256" i="1"/>
  <c r="K255" i="1"/>
  <c r="J255" i="1"/>
  <c r="I255" i="1"/>
  <c r="M255" i="1" s="1"/>
  <c r="H255" i="1"/>
  <c r="K254" i="1"/>
  <c r="J254" i="1"/>
  <c r="I254" i="1"/>
  <c r="H254" i="1"/>
  <c r="K253" i="1"/>
  <c r="J253" i="1"/>
  <c r="I253" i="1"/>
  <c r="M253" i="1" s="1"/>
  <c r="H253" i="1"/>
  <c r="K252" i="1"/>
  <c r="J252" i="1"/>
  <c r="I252" i="1"/>
  <c r="H252" i="1"/>
  <c r="K251" i="1"/>
  <c r="J251" i="1"/>
  <c r="I251" i="1"/>
  <c r="M251" i="1" s="1"/>
  <c r="H251" i="1"/>
  <c r="K250" i="1"/>
  <c r="J250" i="1"/>
  <c r="I250" i="1"/>
  <c r="H250" i="1"/>
  <c r="K249" i="1"/>
  <c r="J249" i="1"/>
  <c r="I249" i="1"/>
  <c r="M249" i="1" s="1"/>
  <c r="H249" i="1"/>
  <c r="K248" i="1"/>
  <c r="J248" i="1"/>
  <c r="I248" i="1"/>
  <c r="H248" i="1"/>
  <c r="K247" i="1"/>
  <c r="J247" i="1"/>
  <c r="I247" i="1"/>
  <c r="M247" i="1" s="1"/>
  <c r="H247" i="1"/>
  <c r="K246" i="1"/>
  <c r="J246" i="1"/>
  <c r="I246" i="1"/>
  <c r="H246" i="1"/>
  <c r="K245" i="1"/>
  <c r="J245" i="1"/>
  <c r="I245" i="1"/>
  <c r="M245" i="1" s="1"/>
  <c r="H245" i="1"/>
  <c r="K244" i="1"/>
  <c r="J244" i="1"/>
  <c r="I244" i="1"/>
  <c r="H244" i="1"/>
  <c r="K243" i="1"/>
  <c r="J243" i="1"/>
  <c r="I243" i="1"/>
  <c r="M243" i="1" s="1"/>
  <c r="H243" i="1"/>
  <c r="K242" i="1"/>
  <c r="J242" i="1"/>
  <c r="I242" i="1"/>
  <c r="H242" i="1"/>
  <c r="K241" i="1"/>
  <c r="J241" i="1"/>
  <c r="I241" i="1"/>
  <c r="M241" i="1" s="1"/>
  <c r="H241" i="1"/>
  <c r="K240" i="1"/>
  <c r="J240" i="1"/>
  <c r="I240" i="1"/>
  <c r="H240" i="1"/>
  <c r="K239" i="1"/>
  <c r="J239" i="1"/>
  <c r="I239" i="1"/>
  <c r="M239" i="1" s="1"/>
  <c r="H239" i="1"/>
  <c r="K238" i="1"/>
  <c r="J238" i="1"/>
  <c r="I238" i="1"/>
  <c r="H238" i="1"/>
  <c r="K237" i="1"/>
  <c r="J237" i="1"/>
  <c r="I237" i="1"/>
  <c r="M237" i="1" s="1"/>
  <c r="H237" i="1"/>
  <c r="K236" i="1"/>
  <c r="J236" i="1"/>
  <c r="I236" i="1"/>
  <c r="M236" i="1" s="1"/>
  <c r="H236" i="1"/>
  <c r="K235" i="1"/>
  <c r="J235" i="1"/>
  <c r="I235" i="1"/>
  <c r="M235" i="1" s="1"/>
  <c r="H235" i="1"/>
  <c r="K234" i="1"/>
  <c r="J234" i="1"/>
  <c r="I234" i="1"/>
  <c r="M234" i="1" s="1"/>
  <c r="H234" i="1"/>
  <c r="K233" i="1"/>
  <c r="J233" i="1"/>
  <c r="I233" i="1"/>
  <c r="M233" i="1" s="1"/>
  <c r="H233" i="1"/>
  <c r="K232" i="1"/>
  <c r="J232" i="1"/>
  <c r="I232" i="1"/>
  <c r="M232" i="1" s="1"/>
  <c r="H232" i="1"/>
  <c r="K231" i="1"/>
  <c r="J231" i="1"/>
  <c r="I231" i="1"/>
  <c r="M231" i="1" s="1"/>
  <c r="H231" i="1"/>
  <c r="K230" i="1"/>
  <c r="J230" i="1"/>
  <c r="I230" i="1"/>
  <c r="M230" i="1" s="1"/>
  <c r="H230" i="1"/>
  <c r="K229" i="1"/>
  <c r="J229" i="1"/>
  <c r="I229" i="1"/>
  <c r="M229" i="1" s="1"/>
  <c r="H229" i="1"/>
  <c r="K228" i="1"/>
  <c r="J228" i="1"/>
  <c r="I228" i="1"/>
  <c r="M228" i="1" s="1"/>
  <c r="H228" i="1"/>
  <c r="K227" i="1"/>
  <c r="J227" i="1"/>
  <c r="I227" i="1"/>
  <c r="M227" i="1" s="1"/>
  <c r="H227" i="1"/>
  <c r="K226" i="1"/>
  <c r="J226" i="1"/>
  <c r="I226" i="1"/>
  <c r="M226" i="1" s="1"/>
  <c r="H226" i="1"/>
  <c r="K225" i="1"/>
  <c r="J225" i="1"/>
  <c r="I225" i="1"/>
  <c r="M225" i="1" s="1"/>
  <c r="H225" i="1"/>
  <c r="K224" i="1"/>
  <c r="J224" i="1"/>
  <c r="I224" i="1"/>
  <c r="M224" i="1" s="1"/>
  <c r="H224" i="1"/>
  <c r="K223" i="1"/>
  <c r="J223" i="1"/>
  <c r="I223" i="1"/>
  <c r="M223" i="1" s="1"/>
  <c r="H223" i="1"/>
  <c r="K222" i="1"/>
  <c r="J222" i="1"/>
  <c r="I222" i="1"/>
  <c r="M222" i="1" s="1"/>
  <c r="H222" i="1"/>
  <c r="K221" i="1"/>
  <c r="J221" i="1"/>
  <c r="I221" i="1"/>
  <c r="M221" i="1" s="1"/>
  <c r="H221" i="1"/>
  <c r="K220" i="1"/>
  <c r="J220" i="1"/>
  <c r="I220" i="1"/>
  <c r="M220" i="1" s="1"/>
  <c r="H220" i="1"/>
  <c r="K219" i="1"/>
  <c r="J219" i="1"/>
  <c r="I219" i="1"/>
  <c r="M219" i="1" s="1"/>
  <c r="H219" i="1"/>
  <c r="K218" i="1"/>
  <c r="J218" i="1"/>
  <c r="I218" i="1"/>
  <c r="M218" i="1" s="1"/>
  <c r="H218" i="1"/>
  <c r="K217" i="1"/>
  <c r="J217" i="1"/>
  <c r="I217" i="1"/>
  <c r="M217" i="1" s="1"/>
  <c r="H217" i="1"/>
  <c r="K216" i="1"/>
  <c r="J216" i="1"/>
  <c r="I216" i="1"/>
  <c r="M216" i="1" s="1"/>
  <c r="H216" i="1"/>
  <c r="K215" i="1"/>
  <c r="J215" i="1"/>
  <c r="I215" i="1"/>
  <c r="M215" i="1" s="1"/>
  <c r="H215" i="1"/>
  <c r="K214" i="1"/>
  <c r="J214" i="1"/>
  <c r="I214" i="1"/>
  <c r="M214" i="1" s="1"/>
  <c r="H214" i="1"/>
  <c r="K213" i="1"/>
  <c r="J213" i="1"/>
  <c r="I213" i="1"/>
  <c r="M213" i="1" s="1"/>
  <c r="H213" i="1"/>
  <c r="K212" i="1"/>
  <c r="J212" i="1"/>
  <c r="I212" i="1"/>
  <c r="M212" i="1" s="1"/>
  <c r="H212" i="1"/>
  <c r="K211" i="1"/>
  <c r="J211" i="1"/>
  <c r="I211" i="1"/>
  <c r="M211" i="1" s="1"/>
  <c r="H211" i="1"/>
  <c r="K210" i="1"/>
  <c r="J210" i="1"/>
  <c r="I210" i="1"/>
  <c r="M210" i="1" s="1"/>
  <c r="H210" i="1"/>
  <c r="K209" i="1"/>
  <c r="J209" i="1"/>
  <c r="I209" i="1"/>
  <c r="M209" i="1" s="1"/>
  <c r="H209" i="1"/>
  <c r="K208" i="1"/>
  <c r="J208" i="1"/>
  <c r="I208" i="1"/>
  <c r="M208" i="1" s="1"/>
  <c r="H208" i="1"/>
  <c r="K207" i="1"/>
  <c r="J207" i="1"/>
  <c r="I207" i="1"/>
  <c r="M207" i="1" s="1"/>
  <c r="H207" i="1"/>
  <c r="K206" i="1"/>
  <c r="J206" i="1"/>
  <c r="I206" i="1"/>
  <c r="M206" i="1" s="1"/>
  <c r="H206" i="1"/>
  <c r="K205" i="1"/>
  <c r="J205" i="1"/>
  <c r="I205" i="1"/>
  <c r="M205" i="1" s="1"/>
  <c r="H205" i="1"/>
  <c r="K204" i="1"/>
  <c r="J204" i="1"/>
  <c r="I204" i="1"/>
  <c r="M204" i="1" s="1"/>
  <c r="H204" i="1"/>
  <c r="K203" i="1"/>
  <c r="J203" i="1"/>
  <c r="I203" i="1"/>
  <c r="M203" i="1" s="1"/>
  <c r="H203" i="1"/>
  <c r="K202" i="1"/>
  <c r="J202" i="1"/>
  <c r="I202" i="1"/>
  <c r="M202" i="1" s="1"/>
  <c r="H202" i="1"/>
  <c r="K201" i="1"/>
  <c r="J201" i="1"/>
  <c r="I201" i="1"/>
  <c r="M201" i="1" s="1"/>
  <c r="H201" i="1"/>
  <c r="K200" i="1"/>
  <c r="J200" i="1"/>
  <c r="I200" i="1"/>
  <c r="M200" i="1" s="1"/>
  <c r="H200" i="1"/>
  <c r="K199" i="1"/>
  <c r="J199" i="1"/>
  <c r="I199" i="1"/>
  <c r="M199" i="1" s="1"/>
  <c r="H199" i="1"/>
  <c r="K198" i="1"/>
  <c r="J198" i="1"/>
  <c r="I198" i="1"/>
  <c r="M198" i="1" s="1"/>
  <c r="H198" i="1"/>
  <c r="K197" i="1"/>
  <c r="J197" i="1"/>
  <c r="I197" i="1"/>
  <c r="M197" i="1" s="1"/>
  <c r="H197" i="1"/>
  <c r="K196" i="1"/>
  <c r="J196" i="1"/>
  <c r="I196" i="1"/>
  <c r="M196" i="1" s="1"/>
  <c r="H196" i="1"/>
  <c r="K195" i="1"/>
  <c r="J195" i="1"/>
  <c r="I195" i="1"/>
  <c r="M195" i="1" s="1"/>
  <c r="H195" i="1"/>
  <c r="K194" i="1"/>
  <c r="J194" i="1"/>
  <c r="I194" i="1"/>
  <c r="M194" i="1" s="1"/>
  <c r="H194" i="1"/>
  <c r="K193" i="1"/>
  <c r="J193" i="1"/>
  <c r="I193" i="1"/>
  <c r="M193" i="1" s="1"/>
  <c r="H193" i="1"/>
  <c r="K192" i="1"/>
  <c r="J192" i="1"/>
  <c r="I192" i="1"/>
  <c r="M192" i="1" s="1"/>
  <c r="H192" i="1"/>
  <c r="K191" i="1"/>
  <c r="J191" i="1"/>
  <c r="I191" i="1"/>
  <c r="M191" i="1" s="1"/>
  <c r="H191" i="1"/>
  <c r="K190" i="1"/>
  <c r="J190" i="1"/>
  <c r="I190" i="1"/>
  <c r="M190" i="1" s="1"/>
  <c r="H190" i="1"/>
  <c r="K189" i="1"/>
  <c r="J189" i="1"/>
  <c r="I189" i="1"/>
  <c r="M189" i="1" s="1"/>
  <c r="H189" i="1"/>
  <c r="K188" i="1"/>
  <c r="J188" i="1"/>
  <c r="I188" i="1"/>
  <c r="M188" i="1" s="1"/>
  <c r="H188" i="1"/>
  <c r="K187" i="1"/>
  <c r="J187" i="1"/>
  <c r="I187" i="1"/>
  <c r="M187" i="1" s="1"/>
  <c r="H187" i="1"/>
  <c r="K186" i="1"/>
  <c r="J186" i="1"/>
  <c r="I186" i="1"/>
  <c r="M186" i="1" s="1"/>
  <c r="H186" i="1"/>
  <c r="K185" i="1"/>
  <c r="J185" i="1"/>
  <c r="I185" i="1"/>
  <c r="M185" i="1" s="1"/>
  <c r="H185" i="1"/>
  <c r="K184" i="1"/>
  <c r="J184" i="1"/>
  <c r="I184" i="1"/>
  <c r="M184" i="1" s="1"/>
  <c r="H184" i="1"/>
  <c r="K183" i="1"/>
  <c r="J183" i="1"/>
  <c r="I183" i="1"/>
  <c r="M183" i="1" s="1"/>
  <c r="H183" i="1"/>
  <c r="K182" i="1"/>
  <c r="J182" i="1"/>
  <c r="I182" i="1"/>
  <c r="M182" i="1" s="1"/>
  <c r="H182" i="1"/>
  <c r="K181" i="1"/>
  <c r="J181" i="1"/>
  <c r="I181" i="1"/>
  <c r="M181" i="1" s="1"/>
  <c r="H181" i="1"/>
  <c r="K180" i="1"/>
  <c r="J180" i="1"/>
  <c r="I180" i="1"/>
  <c r="M180" i="1" s="1"/>
  <c r="H180" i="1"/>
  <c r="K179" i="1"/>
  <c r="J179" i="1"/>
  <c r="I179" i="1"/>
  <c r="M179" i="1" s="1"/>
  <c r="H179" i="1"/>
  <c r="K178" i="1"/>
  <c r="J178" i="1"/>
  <c r="I178" i="1"/>
  <c r="M178" i="1" s="1"/>
  <c r="H178" i="1"/>
  <c r="K177" i="1"/>
  <c r="J177" i="1"/>
  <c r="I177" i="1"/>
  <c r="M177" i="1" s="1"/>
  <c r="H177" i="1"/>
  <c r="K176" i="1"/>
  <c r="J176" i="1"/>
  <c r="I176" i="1"/>
  <c r="M176" i="1" s="1"/>
  <c r="H176" i="1"/>
  <c r="K175" i="1"/>
  <c r="J175" i="1"/>
  <c r="I175" i="1"/>
  <c r="M175" i="1" s="1"/>
  <c r="H175" i="1"/>
  <c r="K174" i="1"/>
  <c r="J174" i="1"/>
  <c r="I174" i="1"/>
  <c r="M174" i="1" s="1"/>
  <c r="H174" i="1"/>
  <c r="K173" i="1"/>
  <c r="J173" i="1"/>
  <c r="I173" i="1"/>
  <c r="M173" i="1" s="1"/>
  <c r="H173" i="1"/>
  <c r="K172" i="1"/>
  <c r="J172" i="1"/>
  <c r="I172" i="1"/>
  <c r="M172" i="1" s="1"/>
  <c r="H172" i="1"/>
  <c r="K171" i="1"/>
  <c r="J171" i="1"/>
  <c r="I171" i="1"/>
  <c r="M171" i="1" s="1"/>
  <c r="H171" i="1"/>
  <c r="K170" i="1"/>
  <c r="J170" i="1"/>
  <c r="I170" i="1"/>
  <c r="M170" i="1" s="1"/>
  <c r="H170" i="1"/>
  <c r="K169" i="1"/>
  <c r="J169" i="1"/>
  <c r="I169" i="1"/>
  <c r="M169" i="1" s="1"/>
  <c r="H169" i="1"/>
  <c r="K168" i="1"/>
  <c r="J168" i="1"/>
  <c r="I168" i="1"/>
  <c r="M168" i="1" s="1"/>
  <c r="H168" i="1"/>
  <c r="K167" i="1"/>
  <c r="J167" i="1"/>
  <c r="I167" i="1"/>
  <c r="H167" i="1"/>
  <c r="K166" i="1"/>
  <c r="J166" i="1"/>
  <c r="I166" i="1"/>
  <c r="M166" i="1" s="1"/>
  <c r="H166" i="1"/>
  <c r="K165" i="1"/>
  <c r="J165" i="1"/>
  <c r="I165" i="1"/>
  <c r="M165" i="1" s="1"/>
  <c r="H165" i="1"/>
  <c r="K164" i="1"/>
  <c r="J164" i="1"/>
  <c r="I164" i="1"/>
  <c r="M164" i="1" s="1"/>
  <c r="H164" i="1"/>
  <c r="K163" i="1"/>
  <c r="J163" i="1"/>
  <c r="I163" i="1"/>
  <c r="M163" i="1" s="1"/>
  <c r="H163" i="1"/>
  <c r="K162" i="1"/>
  <c r="J162" i="1"/>
  <c r="I162" i="1"/>
  <c r="M162" i="1" s="1"/>
  <c r="H162" i="1"/>
  <c r="K161" i="1"/>
  <c r="J161" i="1"/>
  <c r="I161" i="1"/>
  <c r="M161" i="1" s="1"/>
  <c r="H161" i="1"/>
  <c r="K160" i="1"/>
  <c r="J160" i="1"/>
  <c r="I160" i="1"/>
  <c r="H160" i="1"/>
  <c r="K159" i="1"/>
  <c r="J159" i="1"/>
  <c r="I159" i="1"/>
  <c r="H159" i="1"/>
  <c r="K158" i="1"/>
  <c r="J158" i="1"/>
  <c r="I158" i="1"/>
  <c r="M158" i="1" s="1"/>
  <c r="H158" i="1"/>
  <c r="K157" i="1"/>
  <c r="J157" i="1"/>
  <c r="I157" i="1"/>
  <c r="M157" i="1" s="1"/>
  <c r="H157" i="1"/>
  <c r="K156" i="1"/>
  <c r="J156" i="1"/>
  <c r="I156" i="1"/>
  <c r="H156" i="1"/>
  <c r="K155" i="1"/>
  <c r="J155" i="1"/>
  <c r="I155" i="1"/>
  <c r="M155" i="1" s="1"/>
  <c r="H155" i="1"/>
  <c r="K154" i="1"/>
  <c r="J154" i="1"/>
  <c r="I154" i="1"/>
  <c r="M154" i="1" s="1"/>
  <c r="H154" i="1"/>
  <c r="K153" i="1"/>
  <c r="J153" i="1"/>
  <c r="I153" i="1"/>
  <c r="M153" i="1" s="1"/>
  <c r="H153" i="1"/>
  <c r="K152" i="1"/>
  <c r="J152" i="1"/>
  <c r="I152" i="1"/>
  <c r="H152" i="1"/>
  <c r="K151" i="1"/>
  <c r="J151" i="1"/>
  <c r="I151" i="1"/>
  <c r="H151" i="1"/>
  <c r="K150" i="1"/>
  <c r="J150" i="1"/>
  <c r="I150" i="1"/>
  <c r="M150" i="1" s="1"/>
  <c r="H150" i="1"/>
  <c r="K149" i="1"/>
  <c r="J149" i="1"/>
  <c r="I149" i="1"/>
  <c r="M149" i="1" s="1"/>
  <c r="H149" i="1"/>
  <c r="K148" i="1"/>
  <c r="J148" i="1"/>
  <c r="I148" i="1"/>
  <c r="H148" i="1"/>
  <c r="K147" i="1"/>
  <c r="J147" i="1"/>
  <c r="I147" i="1"/>
  <c r="M147" i="1" s="1"/>
  <c r="H147" i="1"/>
  <c r="K146" i="1"/>
  <c r="J146" i="1"/>
  <c r="I146" i="1"/>
  <c r="H146" i="1"/>
  <c r="K145" i="1"/>
  <c r="J145" i="1"/>
  <c r="I145" i="1"/>
  <c r="M145" i="1" s="1"/>
  <c r="H145" i="1"/>
  <c r="K144" i="1"/>
  <c r="J144" i="1"/>
  <c r="I144" i="1"/>
  <c r="H144" i="1"/>
  <c r="K143" i="1"/>
  <c r="J143" i="1"/>
  <c r="I143" i="1"/>
  <c r="M143" i="1" s="1"/>
  <c r="H143" i="1"/>
  <c r="K142" i="1"/>
  <c r="J142" i="1"/>
  <c r="I142" i="1"/>
  <c r="H142" i="1"/>
  <c r="K141" i="1"/>
  <c r="J141" i="1"/>
  <c r="I141" i="1"/>
  <c r="M141" i="1" s="1"/>
  <c r="H141" i="1"/>
  <c r="K140" i="1"/>
  <c r="J140" i="1"/>
  <c r="I140" i="1"/>
  <c r="H140" i="1"/>
  <c r="K139" i="1"/>
  <c r="J139" i="1"/>
  <c r="I139" i="1"/>
  <c r="M139" i="1" s="1"/>
  <c r="H139" i="1"/>
  <c r="K138" i="1"/>
  <c r="J138" i="1"/>
  <c r="I138" i="1"/>
  <c r="H138" i="1"/>
  <c r="K137" i="1"/>
  <c r="J137" i="1"/>
  <c r="I137" i="1"/>
  <c r="H137" i="1"/>
  <c r="K136" i="1"/>
  <c r="J136" i="1"/>
  <c r="I136" i="1"/>
  <c r="H136" i="1"/>
  <c r="K135" i="1"/>
  <c r="J135" i="1"/>
  <c r="I135" i="1"/>
  <c r="H135" i="1"/>
  <c r="K134" i="1"/>
  <c r="J134" i="1"/>
  <c r="I134" i="1"/>
  <c r="H134" i="1"/>
  <c r="K133" i="1"/>
  <c r="J133" i="1"/>
  <c r="I133" i="1"/>
  <c r="M133" i="1" s="1"/>
  <c r="H133" i="1"/>
  <c r="K132" i="1"/>
  <c r="J132" i="1"/>
  <c r="I132" i="1"/>
  <c r="H132" i="1"/>
  <c r="K131" i="1"/>
  <c r="J131" i="1"/>
  <c r="I131" i="1"/>
  <c r="H131" i="1"/>
  <c r="K130" i="1"/>
  <c r="J130" i="1"/>
  <c r="I130" i="1"/>
  <c r="H130" i="1"/>
  <c r="K129" i="1"/>
  <c r="J129" i="1"/>
  <c r="I129" i="1"/>
  <c r="M129" i="1" s="1"/>
  <c r="H129" i="1"/>
  <c r="K128" i="1"/>
  <c r="J128" i="1"/>
  <c r="I128" i="1"/>
  <c r="H128" i="1"/>
  <c r="K127" i="1"/>
  <c r="J127" i="1"/>
  <c r="I127" i="1"/>
  <c r="H127" i="1"/>
  <c r="K126" i="1"/>
  <c r="J126" i="1"/>
  <c r="I126" i="1"/>
  <c r="H126" i="1"/>
  <c r="K125" i="1"/>
  <c r="J125" i="1"/>
  <c r="I125" i="1"/>
  <c r="M125" i="1" s="1"/>
  <c r="H125" i="1"/>
  <c r="K124" i="1"/>
  <c r="J124" i="1"/>
  <c r="I124" i="1"/>
  <c r="M124" i="1" s="1"/>
  <c r="H124" i="1"/>
  <c r="K123" i="1"/>
  <c r="J123" i="1"/>
  <c r="I123" i="1"/>
  <c r="M123" i="1" s="1"/>
  <c r="H123" i="1"/>
  <c r="K122" i="1"/>
  <c r="J122" i="1"/>
  <c r="I122" i="1"/>
  <c r="M122" i="1" s="1"/>
  <c r="H122" i="1"/>
  <c r="K121" i="1"/>
  <c r="J121" i="1"/>
  <c r="I121" i="1"/>
  <c r="M121" i="1" s="1"/>
  <c r="H121" i="1"/>
  <c r="K120" i="1"/>
  <c r="J120" i="1"/>
  <c r="I120" i="1"/>
  <c r="M120" i="1" s="1"/>
  <c r="H120" i="1"/>
  <c r="K119" i="1"/>
  <c r="J119" i="1"/>
  <c r="I119" i="1"/>
  <c r="M119" i="1" s="1"/>
  <c r="H119" i="1"/>
  <c r="K118" i="1"/>
  <c r="J118" i="1"/>
  <c r="I118" i="1"/>
  <c r="M118" i="1" s="1"/>
  <c r="H118" i="1"/>
  <c r="K117" i="1"/>
  <c r="J117" i="1"/>
  <c r="I117" i="1"/>
  <c r="M117" i="1" s="1"/>
  <c r="H117" i="1"/>
  <c r="K116" i="1"/>
  <c r="J116" i="1"/>
  <c r="I116" i="1"/>
  <c r="M116" i="1" s="1"/>
  <c r="H116" i="1"/>
  <c r="K115" i="1"/>
  <c r="J115" i="1"/>
  <c r="I115" i="1"/>
  <c r="M115" i="1" s="1"/>
  <c r="H115" i="1"/>
  <c r="K114" i="1"/>
  <c r="J114" i="1"/>
  <c r="I114" i="1"/>
  <c r="M114" i="1" s="1"/>
  <c r="H114" i="1"/>
  <c r="K113" i="1"/>
  <c r="J113" i="1"/>
  <c r="I113" i="1"/>
  <c r="M113" i="1" s="1"/>
  <c r="H113" i="1"/>
  <c r="K112" i="1"/>
  <c r="J112" i="1"/>
  <c r="I112" i="1"/>
  <c r="M112" i="1" s="1"/>
  <c r="H112" i="1"/>
  <c r="K111" i="1"/>
  <c r="J111" i="1"/>
  <c r="I111" i="1"/>
  <c r="M111" i="1" s="1"/>
  <c r="H111" i="1"/>
  <c r="K110" i="1"/>
  <c r="J110" i="1"/>
  <c r="I110" i="1"/>
  <c r="H110" i="1"/>
  <c r="K109" i="1"/>
  <c r="J109" i="1"/>
  <c r="I109" i="1"/>
  <c r="M109" i="1" s="1"/>
  <c r="H109" i="1"/>
  <c r="K108" i="1"/>
  <c r="J108" i="1"/>
  <c r="I108" i="1"/>
  <c r="H108" i="1"/>
  <c r="K107" i="1"/>
  <c r="J107" i="1"/>
  <c r="I107" i="1"/>
  <c r="M107" i="1" s="1"/>
  <c r="H107" i="1"/>
  <c r="K106" i="1"/>
  <c r="J106" i="1"/>
  <c r="I106" i="1"/>
  <c r="H106" i="1"/>
  <c r="K105" i="1"/>
  <c r="J105" i="1"/>
  <c r="I105" i="1"/>
  <c r="M105" i="1" s="1"/>
  <c r="H105" i="1"/>
  <c r="K104" i="1"/>
  <c r="J104" i="1"/>
  <c r="I104" i="1"/>
  <c r="H104" i="1"/>
  <c r="K103" i="1"/>
  <c r="J103" i="1"/>
  <c r="I103" i="1"/>
  <c r="M103" i="1" s="1"/>
  <c r="H103" i="1"/>
  <c r="K102" i="1"/>
  <c r="J102" i="1"/>
  <c r="I102" i="1"/>
  <c r="H102" i="1"/>
  <c r="K101" i="1"/>
  <c r="J101" i="1"/>
  <c r="I101" i="1"/>
  <c r="M101" i="1" s="1"/>
  <c r="H101" i="1"/>
  <c r="K100" i="1"/>
  <c r="J100" i="1"/>
  <c r="I100" i="1"/>
  <c r="H100" i="1"/>
  <c r="K99" i="1"/>
  <c r="J99" i="1"/>
  <c r="I99" i="1"/>
  <c r="M99" i="1" s="1"/>
  <c r="H99" i="1"/>
  <c r="K98" i="1"/>
  <c r="J98" i="1"/>
  <c r="I98" i="1"/>
  <c r="H98" i="1"/>
  <c r="K97" i="1"/>
  <c r="J97" i="1"/>
  <c r="I97" i="1"/>
  <c r="M97" i="1" s="1"/>
  <c r="H97" i="1"/>
  <c r="K96" i="1"/>
  <c r="J96" i="1"/>
  <c r="I96" i="1"/>
  <c r="H96" i="1"/>
  <c r="K95" i="1"/>
  <c r="J95" i="1"/>
  <c r="I95" i="1"/>
  <c r="M95" i="1" s="1"/>
  <c r="H95" i="1"/>
  <c r="K94" i="1"/>
  <c r="J94" i="1"/>
  <c r="I94" i="1"/>
  <c r="H94" i="1"/>
  <c r="K93" i="1"/>
  <c r="J93" i="1"/>
  <c r="I93" i="1"/>
  <c r="M93" i="1" s="1"/>
  <c r="H93" i="1"/>
  <c r="K92" i="1"/>
  <c r="J92" i="1"/>
  <c r="I92" i="1"/>
  <c r="H92" i="1"/>
  <c r="K91" i="1"/>
  <c r="J91" i="1"/>
  <c r="I91" i="1"/>
  <c r="M91" i="1" s="1"/>
  <c r="H91" i="1"/>
  <c r="K90" i="1"/>
  <c r="J90" i="1"/>
  <c r="I90" i="1"/>
  <c r="H90" i="1"/>
  <c r="K89" i="1"/>
  <c r="J89" i="1"/>
  <c r="I89" i="1"/>
  <c r="M89" i="1" s="1"/>
  <c r="H89" i="1"/>
  <c r="K88" i="1"/>
  <c r="J88" i="1"/>
  <c r="I88" i="1"/>
  <c r="H88" i="1"/>
  <c r="K87" i="1"/>
  <c r="J87" i="1"/>
  <c r="I87" i="1"/>
  <c r="M87" i="1" s="1"/>
  <c r="H87" i="1"/>
  <c r="K86" i="1"/>
  <c r="J86" i="1"/>
  <c r="I86" i="1"/>
  <c r="H86" i="1"/>
  <c r="K85" i="1"/>
  <c r="J85" i="1"/>
  <c r="I85" i="1"/>
  <c r="M85" i="1" s="1"/>
  <c r="H85" i="1"/>
  <c r="K84" i="1"/>
  <c r="J84" i="1"/>
  <c r="I84" i="1"/>
  <c r="H84" i="1"/>
  <c r="K83" i="1"/>
  <c r="J83" i="1"/>
  <c r="I83" i="1"/>
  <c r="M83" i="1" s="1"/>
  <c r="H83" i="1"/>
  <c r="K82" i="1"/>
  <c r="J82" i="1"/>
  <c r="I82" i="1"/>
  <c r="H82" i="1"/>
  <c r="K81" i="1"/>
  <c r="J81" i="1"/>
  <c r="I81" i="1"/>
  <c r="M81" i="1" s="1"/>
  <c r="H81" i="1"/>
  <c r="K80" i="1"/>
  <c r="J80" i="1"/>
  <c r="I80" i="1"/>
  <c r="H80" i="1"/>
  <c r="K79" i="1"/>
  <c r="J79" i="1"/>
  <c r="I79" i="1"/>
  <c r="M79" i="1" s="1"/>
  <c r="H79" i="1"/>
  <c r="K78" i="1"/>
  <c r="J78" i="1"/>
  <c r="I78" i="1"/>
  <c r="H78" i="1"/>
  <c r="K77" i="1"/>
  <c r="J77" i="1"/>
  <c r="I77" i="1"/>
  <c r="M77" i="1" s="1"/>
  <c r="H77" i="1"/>
  <c r="K76" i="1"/>
  <c r="J76" i="1"/>
  <c r="I76" i="1"/>
  <c r="H76" i="1"/>
  <c r="K75" i="1"/>
  <c r="J75" i="1"/>
  <c r="I75" i="1"/>
  <c r="M75" i="1" s="1"/>
  <c r="H75" i="1"/>
  <c r="K74" i="1"/>
  <c r="J74" i="1"/>
  <c r="I74" i="1"/>
  <c r="H74" i="1"/>
  <c r="K73" i="1"/>
  <c r="J73" i="1"/>
  <c r="I73" i="1"/>
  <c r="M73" i="1" s="1"/>
  <c r="H73" i="1"/>
  <c r="K72" i="1"/>
  <c r="J72" i="1"/>
  <c r="I72" i="1"/>
  <c r="H72" i="1"/>
  <c r="K71" i="1"/>
  <c r="J71" i="1"/>
  <c r="I71" i="1"/>
  <c r="M71" i="1" s="1"/>
  <c r="H71" i="1"/>
  <c r="K70" i="1"/>
  <c r="J70" i="1"/>
  <c r="I70" i="1"/>
  <c r="H70" i="1"/>
  <c r="K69" i="1"/>
  <c r="J69" i="1"/>
  <c r="I69" i="1"/>
  <c r="M69" i="1" s="1"/>
  <c r="H69" i="1"/>
  <c r="K68" i="1"/>
  <c r="J68" i="1"/>
  <c r="I68" i="1"/>
  <c r="H68" i="1"/>
  <c r="K67" i="1"/>
  <c r="J67" i="1"/>
  <c r="I67" i="1"/>
  <c r="M67" i="1" s="1"/>
  <c r="H67" i="1"/>
  <c r="K66" i="1"/>
  <c r="J66" i="1"/>
  <c r="I66" i="1"/>
  <c r="H66" i="1"/>
  <c r="K65" i="1"/>
  <c r="J65" i="1"/>
  <c r="I65" i="1"/>
  <c r="M65" i="1" s="1"/>
  <c r="H65" i="1"/>
  <c r="K64" i="1"/>
  <c r="J64" i="1"/>
  <c r="I64" i="1"/>
  <c r="H64" i="1"/>
  <c r="K63" i="1"/>
  <c r="J63" i="1"/>
  <c r="I63" i="1"/>
  <c r="M63" i="1" s="1"/>
  <c r="H63" i="1"/>
  <c r="K62" i="1"/>
  <c r="J62" i="1"/>
  <c r="I62" i="1"/>
  <c r="H62" i="1"/>
  <c r="K61" i="1"/>
  <c r="J61" i="1"/>
  <c r="I61" i="1"/>
  <c r="M61" i="1" s="1"/>
  <c r="H61" i="1"/>
  <c r="K60" i="1"/>
  <c r="J60" i="1"/>
  <c r="I60" i="1"/>
  <c r="H60" i="1"/>
  <c r="K59" i="1"/>
  <c r="J59" i="1"/>
  <c r="I59" i="1"/>
  <c r="M59" i="1" s="1"/>
  <c r="H59" i="1"/>
  <c r="K58" i="1"/>
  <c r="J58" i="1"/>
  <c r="I58" i="1"/>
  <c r="H58" i="1"/>
  <c r="K57" i="1"/>
  <c r="J57" i="1"/>
  <c r="I57" i="1"/>
  <c r="M57" i="1" s="1"/>
  <c r="H57" i="1"/>
  <c r="K56" i="1"/>
  <c r="J56" i="1"/>
  <c r="I56" i="1"/>
  <c r="H56" i="1"/>
  <c r="K55" i="1"/>
  <c r="J55" i="1"/>
  <c r="I55" i="1"/>
  <c r="M55" i="1" s="1"/>
  <c r="H55" i="1"/>
  <c r="K54" i="1"/>
  <c r="J54" i="1"/>
  <c r="I54" i="1"/>
  <c r="H54" i="1"/>
  <c r="K53" i="1"/>
  <c r="J53" i="1"/>
  <c r="I53" i="1"/>
  <c r="M53" i="1" s="1"/>
  <c r="H53" i="1"/>
  <c r="K52" i="1"/>
  <c r="J52" i="1"/>
  <c r="I52" i="1"/>
  <c r="H52" i="1"/>
  <c r="K51" i="1"/>
  <c r="J51" i="1"/>
  <c r="I51" i="1"/>
  <c r="M51" i="1" s="1"/>
  <c r="H51" i="1"/>
  <c r="K50" i="1"/>
  <c r="J50" i="1"/>
  <c r="I50" i="1"/>
  <c r="H50" i="1"/>
  <c r="K49" i="1"/>
  <c r="J49" i="1"/>
  <c r="I49" i="1"/>
  <c r="M49" i="1" s="1"/>
  <c r="H49" i="1"/>
  <c r="K48" i="1"/>
  <c r="J48" i="1"/>
  <c r="I48" i="1"/>
  <c r="H48" i="1"/>
  <c r="K47" i="1"/>
  <c r="J47" i="1"/>
  <c r="I47" i="1"/>
  <c r="M47" i="1" s="1"/>
  <c r="H47" i="1"/>
  <c r="K46" i="1"/>
  <c r="J46" i="1"/>
  <c r="I46" i="1"/>
  <c r="M46" i="1" s="1"/>
  <c r="H46" i="1"/>
  <c r="K45" i="1"/>
  <c r="J45" i="1"/>
  <c r="I45" i="1"/>
  <c r="M45" i="1" s="1"/>
  <c r="H45" i="1"/>
  <c r="K44" i="1"/>
  <c r="J44" i="1"/>
  <c r="I44" i="1"/>
  <c r="M44" i="1" s="1"/>
  <c r="H44" i="1"/>
  <c r="K43" i="1"/>
  <c r="J43" i="1"/>
  <c r="I43" i="1"/>
  <c r="M43" i="1" s="1"/>
  <c r="H43" i="1"/>
  <c r="K42" i="1"/>
  <c r="J42" i="1"/>
  <c r="I42" i="1"/>
  <c r="M42" i="1" s="1"/>
  <c r="H42" i="1"/>
  <c r="K41" i="1"/>
  <c r="J41" i="1"/>
  <c r="I41" i="1"/>
  <c r="M41" i="1" s="1"/>
  <c r="H41" i="1"/>
  <c r="K40" i="1"/>
  <c r="J40" i="1"/>
  <c r="I40" i="1"/>
  <c r="M40" i="1" s="1"/>
  <c r="H40" i="1"/>
  <c r="K39" i="1"/>
  <c r="J39" i="1"/>
  <c r="I39" i="1"/>
  <c r="M39" i="1" s="1"/>
  <c r="H39" i="1"/>
  <c r="K38" i="1"/>
  <c r="J38" i="1"/>
  <c r="I38" i="1"/>
  <c r="M38" i="1" s="1"/>
  <c r="H38" i="1"/>
  <c r="K37" i="1"/>
  <c r="J37" i="1"/>
  <c r="I37" i="1"/>
  <c r="M37" i="1" s="1"/>
  <c r="H37" i="1"/>
  <c r="K36" i="1"/>
  <c r="J36" i="1"/>
  <c r="I36" i="1"/>
  <c r="M36" i="1" s="1"/>
  <c r="H36" i="1"/>
  <c r="K35" i="1"/>
  <c r="J35" i="1"/>
  <c r="I35" i="1"/>
  <c r="M35" i="1" s="1"/>
  <c r="H35" i="1"/>
  <c r="K34" i="1"/>
  <c r="J34" i="1"/>
  <c r="I34" i="1"/>
  <c r="M34" i="1" s="1"/>
  <c r="H34" i="1"/>
  <c r="K33" i="1"/>
  <c r="J33" i="1"/>
  <c r="I33" i="1"/>
  <c r="M33" i="1" s="1"/>
  <c r="H33" i="1"/>
  <c r="K32" i="1"/>
  <c r="J32" i="1"/>
  <c r="I32" i="1"/>
  <c r="M32" i="1" s="1"/>
  <c r="H32" i="1"/>
  <c r="K31" i="1"/>
  <c r="J31" i="1"/>
  <c r="I31" i="1"/>
  <c r="M31" i="1" s="1"/>
  <c r="H31" i="1"/>
  <c r="K30" i="1"/>
  <c r="J30" i="1"/>
  <c r="I30" i="1"/>
  <c r="M30" i="1" s="1"/>
  <c r="H30" i="1"/>
  <c r="K29" i="1"/>
  <c r="J29" i="1"/>
  <c r="I29" i="1"/>
  <c r="M29" i="1" s="1"/>
  <c r="H29" i="1"/>
  <c r="K28" i="1"/>
  <c r="J28" i="1"/>
  <c r="I28" i="1"/>
  <c r="M28" i="1" s="1"/>
  <c r="H28" i="1"/>
  <c r="K27" i="1"/>
  <c r="J27" i="1"/>
  <c r="I27" i="1"/>
  <c r="M27" i="1" s="1"/>
  <c r="H27" i="1"/>
  <c r="K26" i="1"/>
  <c r="J26" i="1"/>
  <c r="I26" i="1"/>
  <c r="M26" i="1" s="1"/>
  <c r="H26" i="1"/>
  <c r="K25" i="1"/>
  <c r="J25" i="1"/>
  <c r="I25" i="1"/>
  <c r="M25" i="1" s="1"/>
  <c r="H25" i="1"/>
  <c r="K24" i="1"/>
  <c r="J24" i="1"/>
  <c r="I24" i="1"/>
  <c r="M24" i="1" s="1"/>
  <c r="H24" i="1"/>
  <c r="K23" i="1"/>
  <c r="J23" i="1"/>
  <c r="I23" i="1"/>
  <c r="M23" i="1" s="1"/>
  <c r="H23" i="1"/>
  <c r="K22" i="1"/>
  <c r="J22" i="1"/>
  <c r="I22" i="1"/>
  <c r="M22" i="1" s="1"/>
  <c r="H22" i="1"/>
  <c r="K21" i="1"/>
  <c r="J21" i="1"/>
  <c r="I21" i="1"/>
  <c r="M21" i="1" s="1"/>
  <c r="H21" i="1"/>
  <c r="K20" i="1"/>
  <c r="J20" i="1"/>
  <c r="I20" i="1"/>
  <c r="M20" i="1" s="1"/>
  <c r="H20" i="1"/>
  <c r="K19" i="1"/>
  <c r="J19" i="1"/>
  <c r="I19" i="1"/>
  <c r="M19" i="1" s="1"/>
  <c r="H19" i="1"/>
  <c r="K18" i="1"/>
  <c r="J18" i="1"/>
  <c r="I18" i="1"/>
  <c r="M18" i="1" s="1"/>
  <c r="H18" i="1"/>
  <c r="K17" i="1"/>
  <c r="J17" i="1"/>
  <c r="I17" i="1"/>
  <c r="M17" i="1" s="1"/>
  <c r="H17" i="1"/>
  <c r="K16" i="1"/>
  <c r="J16" i="1"/>
  <c r="I16" i="1"/>
  <c r="M16" i="1" s="1"/>
  <c r="H16" i="1"/>
  <c r="K15" i="1"/>
  <c r="J15" i="1"/>
  <c r="I15" i="1"/>
  <c r="M15" i="1" s="1"/>
  <c r="H15" i="1"/>
  <c r="K14" i="1"/>
  <c r="J14" i="1"/>
  <c r="I14" i="1"/>
  <c r="M14" i="1" s="1"/>
  <c r="H14" i="1"/>
  <c r="K13" i="1"/>
  <c r="J13" i="1"/>
  <c r="I13" i="1"/>
  <c r="M13" i="1" s="1"/>
  <c r="H13" i="1"/>
  <c r="K12" i="1"/>
  <c r="J12" i="1"/>
  <c r="I12" i="1"/>
  <c r="M12" i="1" s="1"/>
  <c r="H12" i="1"/>
  <c r="K11" i="1"/>
  <c r="J11" i="1"/>
  <c r="I11" i="1"/>
  <c r="M11" i="1" s="1"/>
  <c r="H11" i="1"/>
  <c r="K10" i="1"/>
  <c r="J10" i="1"/>
  <c r="I10" i="1"/>
  <c r="M10" i="1" s="1"/>
  <c r="H10" i="1"/>
  <c r="K9" i="1"/>
  <c r="J9" i="1"/>
  <c r="I9" i="1"/>
  <c r="M9" i="1" s="1"/>
  <c r="H9" i="1"/>
  <c r="L6" i="2"/>
  <c r="K8" i="1"/>
  <c r="J8" i="1"/>
  <c r="I8" i="1"/>
  <c r="M8" i="1" s="1"/>
  <c r="H8" i="1"/>
  <c r="K7" i="1"/>
  <c r="J7" i="1"/>
  <c r="J403" i="1" s="1"/>
  <c r="I7" i="1"/>
  <c r="H7" i="1"/>
  <c r="O14" i="1" l="1"/>
  <c r="O18" i="1"/>
  <c r="O22" i="1"/>
  <c r="O26" i="1"/>
  <c r="O30" i="1"/>
  <c r="O34" i="1"/>
  <c r="O38" i="1"/>
  <c r="O42" i="1"/>
  <c r="O46" i="1"/>
  <c r="O8" i="1"/>
  <c r="O11" i="1"/>
  <c r="O15" i="1"/>
  <c r="O19" i="1"/>
  <c r="O23" i="1"/>
  <c r="O27" i="1"/>
  <c r="O31" i="1"/>
  <c r="O35" i="1"/>
  <c r="O39" i="1"/>
  <c r="O43" i="1"/>
  <c r="O10" i="1"/>
  <c r="O12" i="1"/>
  <c r="O16" i="1"/>
  <c r="O20" i="1"/>
  <c r="O24" i="1"/>
  <c r="O28" i="1"/>
  <c r="O32" i="1"/>
  <c r="O36" i="1"/>
  <c r="O40" i="1"/>
  <c r="O44" i="1"/>
  <c r="O9" i="1"/>
  <c r="O13" i="1"/>
  <c r="O17" i="1"/>
  <c r="O21" i="1"/>
  <c r="O25" i="1"/>
  <c r="O29" i="1"/>
  <c r="O33" i="1"/>
  <c r="O37" i="1"/>
  <c r="O41" i="1"/>
  <c r="O45" i="1"/>
  <c r="M50" i="1"/>
  <c r="M54" i="1"/>
  <c r="M58" i="1"/>
  <c r="M62" i="1"/>
  <c r="M66" i="1"/>
  <c r="K403" i="1"/>
  <c r="O114" i="1"/>
  <c r="O118" i="1"/>
  <c r="O122" i="1"/>
  <c r="O49" i="1"/>
  <c r="O53" i="1"/>
  <c r="O57" i="1"/>
  <c r="O61" i="1"/>
  <c r="O67" i="1"/>
  <c r="O71" i="1"/>
  <c r="O75" i="1"/>
  <c r="O77" i="1"/>
  <c r="O81" i="1"/>
  <c r="O85" i="1"/>
  <c r="O87" i="1"/>
  <c r="O89" i="1"/>
  <c r="O91" i="1"/>
  <c r="O93" i="1"/>
  <c r="O95" i="1"/>
  <c r="O97" i="1"/>
  <c r="O99" i="1"/>
  <c r="O101" i="1"/>
  <c r="O103" i="1"/>
  <c r="O105" i="1"/>
  <c r="O107" i="1"/>
  <c r="O109" i="1"/>
  <c r="O111" i="1"/>
  <c r="O115" i="1"/>
  <c r="O119" i="1"/>
  <c r="O123" i="1"/>
  <c r="O47" i="1"/>
  <c r="O51" i="1"/>
  <c r="O55" i="1"/>
  <c r="O59" i="1"/>
  <c r="O63" i="1"/>
  <c r="O65" i="1"/>
  <c r="O69" i="1"/>
  <c r="O73" i="1"/>
  <c r="O79" i="1"/>
  <c r="O83" i="1"/>
  <c r="I403" i="1"/>
  <c r="M7" i="1"/>
  <c r="O112" i="1"/>
  <c r="O116" i="1"/>
  <c r="O120" i="1"/>
  <c r="O124" i="1"/>
  <c r="M48" i="1"/>
  <c r="M52" i="1"/>
  <c r="M56" i="1"/>
  <c r="M60" i="1"/>
  <c r="M64" i="1"/>
  <c r="M68" i="1"/>
  <c r="M70" i="1"/>
  <c r="M72" i="1"/>
  <c r="M74" i="1"/>
  <c r="M76" i="1"/>
  <c r="M78" i="1"/>
  <c r="M80" i="1"/>
  <c r="M82" i="1"/>
  <c r="M84" i="1"/>
  <c r="M86" i="1"/>
  <c r="M88" i="1"/>
  <c r="M90" i="1"/>
  <c r="M92" i="1"/>
  <c r="M94" i="1"/>
  <c r="M96" i="1"/>
  <c r="M98" i="1"/>
  <c r="M100" i="1"/>
  <c r="M102" i="1"/>
  <c r="M104" i="1"/>
  <c r="M106" i="1"/>
  <c r="M108" i="1"/>
  <c r="M110" i="1"/>
  <c r="O113" i="1"/>
  <c r="O117" i="1"/>
  <c r="O121" i="1"/>
  <c r="O149" i="1"/>
  <c r="O153" i="1"/>
  <c r="O157" i="1"/>
  <c r="O161" i="1"/>
  <c r="O165" i="1"/>
  <c r="O169" i="1"/>
  <c r="M126" i="1"/>
  <c r="M130" i="1"/>
  <c r="M134" i="1"/>
  <c r="M136" i="1"/>
  <c r="M138" i="1"/>
  <c r="M142" i="1"/>
  <c r="M146" i="1"/>
  <c r="M152" i="1"/>
  <c r="M160" i="1"/>
  <c r="O168" i="1"/>
  <c r="O174" i="1"/>
  <c r="O178" i="1"/>
  <c r="O182" i="1"/>
  <c r="O186" i="1"/>
  <c r="O190" i="1"/>
  <c r="O194" i="1"/>
  <c r="O198" i="1"/>
  <c r="O202" i="1"/>
  <c r="O206" i="1"/>
  <c r="O210" i="1"/>
  <c r="O214" i="1"/>
  <c r="O218" i="1"/>
  <c r="O222" i="1"/>
  <c r="O226" i="1"/>
  <c r="O230" i="1"/>
  <c r="O234" i="1"/>
  <c r="O125" i="1"/>
  <c r="O129" i="1"/>
  <c r="O133" i="1"/>
  <c r="O139" i="1"/>
  <c r="O143" i="1"/>
  <c r="O147" i="1"/>
  <c r="O150" i="1"/>
  <c r="O155" i="1"/>
  <c r="O158" i="1"/>
  <c r="O163" i="1"/>
  <c r="O166" i="1"/>
  <c r="O171" i="1"/>
  <c r="O175" i="1"/>
  <c r="O179" i="1"/>
  <c r="O183" i="1"/>
  <c r="O187" i="1"/>
  <c r="O191" i="1"/>
  <c r="O195" i="1"/>
  <c r="O199" i="1"/>
  <c r="O203" i="1"/>
  <c r="O207" i="1"/>
  <c r="O211" i="1"/>
  <c r="O215" i="1"/>
  <c r="O219" i="1"/>
  <c r="O223" i="1"/>
  <c r="O227" i="1"/>
  <c r="O231" i="1"/>
  <c r="O235" i="1"/>
  <c r="L403" i="1"/>
  <c r="P403" i="1"/>
  <c r="L5" i="2"/>
  <c r="M128" i="1"/>
  <c r="M132" i="1"/>
  <c r="M135" i="1"/>
  <c r="M137" i="1"/>
  <c r="M140" i="1"/>
  <c r="M144" i="1"/>
  <c r="M148" i="1"/>
  <c r="M156" i="1"/>
  <c r="O164" i="1"/>
  <c r="O172" i="1"/>
  <c r="O176" i="1"/>
  <c r="O180" i="1"/>
  <c r="O184" i="1"/>
  <c r="O188" i="1"/>
  <c r="O192" i="1"/>
  <c r="O196" i="1"/>
  <c r="O200" i="1"/>
  <c r="O204" i="1"/>
  <c r="O208" i="1"/>
  <c r="O212" i="1"/>
  <c r="O216" i="1"/>
  <c r="O220" i="1"/>
  <c r="O224" i="1"/>
  <c r="O228" i="1"/>
  <c r="O232" i="1"/>
  <c r="O236" i="1"/>
  <c r="M127" i="1"/>
  <c r="M131" i="1"/>
  <c r="O141" i="1"/>
  <c r="O145" i="1"/>
  <c r="M151" i="1"/>
  <c r="O154" i="1"/>
  <c r="M159" i="1"/>
  <c r="O162" i="1"/>
  <c r="M167" i="1"/>
  <c r="O170" i="1"/>
  <c r="O173" i="1"/>
  <c r="O177" i="1"/>
  <c r="O181" i="1"/>
  <c r="O185" i="1"/>
  <c r="O189" i="1"/>
  <c r="O193" i="1"/>
  <c r="O197" i="1"/>
  <c r="O201" i="1"/>
  <c r="O205" i="1"/>
  <c r="O209" i="1"/>
  <c r="O213" i="1"/>
  <c r="O217" i="1"/>
  <c r="O221" i="1"/>
  <c r="O225" i="1"/>
  <c r="O229" i="1"/>
  <c r="O233" i="1"/>
  <c r="O237" i="1"/>
  <c r="O239" i="1"/>
  <c r="O241" i="1"/>
  <c r="O243" i="1"/>
  <c r="O245" i="1"/>
  <c r="O247" i="1"/>
  <c r="O249" i="1"/>
  <c r="O251" i="1"/>
  <c r="O253" i="1"/>
  <c r="O255" i="1"/>
  <c r="O257" i="1"/>
  <c r="O259" i="1"/>
  <c r="O261" i="1"/>
  <c r="M263" i="1"/>
  <c r="O266" i="1"/>
  <c r="O270" i="1"/>
  <c r="O274" i="1"/>
  <c r="O278" i="1"/>
  <c r="O282" i="1"/>
  <c r="O286" i="1"/>
  <c r="O290" i="1"/>
  <c r="O294" i="1"/>
  <c r="O298" i="1"/>
  <c r="O302" i="1"/>
  <c r="O306" i="1"/>
  <c r="O309" i="1"/>
  <c r="O313" i="1"/>
  <c r="O267" i="1"/>
  <c r="O271" i="1"/>
  <c r="O275" i="1"/>
  <c r="O279" i="1"/>
  <c r="O283" i="1"/>
  <c r="O287" i="1"/>
  <c r="O291" i="1"/>
  <c r="O295" i="1"/>
  <c r="O299" i="1"/>
  <c r="O303" i="1"/>
  <c r="O310" i="1"/>
  <c r="O322" i="1"/>
  <c r="O326" i="1"/>
  <c r="O330" i="1"/>
  <c r="O334" i="1"/>
  <c r="O338" i="1"/>
  <c r="O342" i="1"/>
  <c r="O346" i="1"/>
  <c r="O350" i="1"/>
  <c r="O354" i="1"/>
  <c r="O358" i="1"/>
  <c r="O362" i="1"/>
  <c r="O366" i="1"/>
  <c r="O370" i="1"/>
  <c r="O374" i="1"/>
  <c r="O378" i="1"/>
  <c r="O382" i="1"/>
  <c r="O386" i="1"/>
  <c r="O390" i="1"/>
  <c r="O394" i="1"/>
  <c r="O398" i="1"/>
  <c r="O402" i="1"/>
  <c r="M238" i="1"/>
  <c r="M240" i="1"/>
  <c r="M242" i="1"/>
  <c r="M244" i="1"/>
  <c r="M246" i="1"/>
  <c r="M248" i="1"/>
  <c r="M250" i="1"/>
  <c r="M252" i="1"/>
  <c r="M254" i="1"/>
  <c r="M256" i="1"/>
  <c r="M258" i="1"/>
  <c r="M260" i="1"/>
  <c r="M262" i="1"/>
  <c r="O264" i="1"/>
  <c r="O268" i="1"/>
  <c r="O272" i="1"/>
  <c r="O276" i="1"/>
  <c r="O280" i="1"/>
  <c r="O284" i="1"/>
  <c r="O288" i="1"/>
  <c r="O292" i="1"/>
  <c r="O296" i="1"/>
  <c r="O300" i="1"/>
  <c r="O304" i="1"/>
  <c r="O307" i="1"/>
  <c r="O311" i="1"/>
  <c r="O265" i="1"/>
  <c r="O269" i="1"/>
  <c r="O273" i="1"/>
  <c r="O277" i="1"/>
  <c r="O281" i="1"/>
  <c r="O285" i="1"/>
  <c r="O289" i="1"/>
  <c r="O293" i="1"/>
  <c r="O297" i="1"/>
  <c r="O301" i="1"/>
  <c r="O305" i="1"/>
  <c r="O308" i="1"/>
  <c r="O312" i="1"/>
  <c r="O368" i="1"/>
  <c r="O372" i="1"/>
  <c r="O376" i="1"/>
  <c r="O380" i="1"/>
  <c r="O384" i="1"/>
  <c r="O388" i="1"/>
  <c r="O392" i="1"/>
  <c r="O396" i="1"/>
  <c r="O400" i="1"/>
  <c r="M316" i="1"/>
  <c r="M320" i="1"/>
  <c r="O323" i="1"/>
  <c r="O328" i="1"/>
  <c r="O331" i="1"/>
  <c r="O336" i="1"/>
  <c r="O339" i="1"/>
  <c r="O344" i="1"/>
  <c r="O347" i="1"/>
  <c r="O352" i="1"/>
  <c r="O355" i="1"/>
  <c r="O360" i="1"/>
  <c r="O363" i="1"/>
  <c r="O371" i="1"/>
  <c r="O379" i="1"/>
  <c r="O387" i="1"/>
  <c r="O395" i="1"/>
  <c r="M317" i="1"/>
  <c r="M321" i="1"/>
  <c r="M329" i="1"/>
  <c r="M337" i="1"/>
  <c r="M345" i="1"/>
  <c r="M353" i="1"/>
  <c r="M361" i="1"/>
  <c r="O369" i="1"/>
  <c r="O377" i="1"/>
  <c r="O385" i="1"/>
  <c r="O393" i="1"/>
  <c r="O401" i="1"/>
  <c r="O314" i="1"/>
  <c r="O318" i="1"/>
  <c r="M324" i="1"/>
  <c r="O327" i="1"/>
  <c r="M332" i="1"/>
  <c r="O335" i="1"/>
  <c r="M340" i="1"/>
  <c r="O343" i="1"/>
  <c r="M348" i="1"/>
  <c r="O351" i="1"/>
  <c r="M356" i="1"/>
  <c r="O359" i="1"/>
  <c r="M364" i="1"/>
  <c r="O367" i="1"/>
  <c r="O375" i="1"/>
  <c r="O383" i="1"/>
  <c r="O391" i="1"/>
  <c r="O399" i="1"/>
  <c r="O315" i="1"/>
  <c r="O319" i="1"/>
  <c r="O325" i="1"/>
  <c r="O333" i="1"/>
  <c r="O341" i="1"/>
  <c r="O349" i="1"/>
  <c r="O357" i="1"/>
  <c r="O365" i="1"/>
  <c r="O373" i="1"/>
  <c r="O381" i="1"/>
  <c r="O389" i="1"/>
  <c r="O397" i="1"/>
  <c r="K600" i="2"/>
  <c r="O332" i="1" l="1"/>
  <c r="O254" i="1"/>
  <c r="O238" i="1"/>
  <c r="O361" i="1"/>
  <c r="O329" i="1"/>
  <c r="O316" i="1"/>
  <c r="O260" i="1"/>
  <c r="O252" i="1"/>
  <c r="O244" i="1"/>
  <c r="O156" i="1"/>
  <c r="O137" i="1"/>
  <c r="O152" i="1"/>
  <c r="O136" i="1"/>
  <c r="O104" i="1"/>
  <c r="O96" i="1"/>
  <c r="O88" i="1"/>
  <c r="O80" i="1"/>
  <c r="O72" i="1"/>
  <c r="O60" i="1"/>
  <c r="M403" i="1"/>
  <c r="O7" i="1"/>
  <c r="O54" i="1"/>
  <c r="O348" i="1"/>
  <c r="O337" i="1"/>
  <c r="O320" i="1"/>
  <c r="O262" i="1"/>
  <c r="O246" i="1"/>
  <c r="O167" i="1"/>
  <c r="O151" i="1"/>
  <c r="O148" i="1"/>
  <c r="O135" i="1"/>
  <c r="O146" i="1"/>
  <c r="O134" i="1"/>
  <c r="O110" i="1"/>
  <c r="O102" i="1"/>
  <c r="O94" i="1"/>
  <c r="O86" i="1"/>
  <c r="O78" i="1"/>
  <c r="O70" i="1"/>
  <c r="O56" i="1"/>
  <c r="O66" i="1"/>
  <c r="O50" i="1"/>
  <c r="O356" i="1"/>
  <c r="O340" i="1"/>
  <c r="O324" i="1"/>
  <c r="O353" i="1"/>
  <c r="O321" i="1"/>
  <c r="O258" i="1"/>
  <c r="O250" i="1"/>
  <c r="O242" i="1"/>
  <c r="O345" i="1"/>
  <c r="O317" i="1"/>
  <c r="O256" i="1"/>
  <c r="O248" i="1"/>
  <c r="O240" i="1"/>
  <c r="O263" i="1"/>
  <c r="O131" i="1"/>
  <c r="O144" i="1"/>
  <c r="O132" i="1"/>
  <c r="O142" i="1"/>
  <c r="O130" i="1"/>
  <c r="O108" i="1"/>
  <c r="O100" i="1"/>
  <c r="O92" i="1"/>
  <c r="O84" i="1"/>
  <c r="O76" i="1"/>
  <c r="O68" i="1"/>
  <c r="O52" i="1"/>
  <c r="O62" i="1"/>
  <c r="O364" i="1"/>
  <c r="O159" i="1"/>
  <c r="O127" i="1"/>
  <c r="O140" i="1"/>
  <c r="O128" i="1"/>
  <c r="O160" i="1"/>
  <c r="O138" i="1"/>
  <c r="O126" i="1"/>
  <c r="O106" i="1"/>
  <c r="O98" i="1"/>
  <c r="O90" i="1"/>
  <c r="O82" i="1"/>
  <c r="O74" i="1"/>
  <c r="O64" i="1"/>
  <c r="O48" i="1"/>
  <c r="O58" i="1"/>
  <c r="N403" i="1" l="1"/>
  <c r="O403" i="1"/>
  <c r="O4" i="1" s="1"/>
</calcChain>
</file>

<file path=xl/sharedStrings.xml><?xml version="1.0" encoding="utf-8"?>
<sst xmlns="http://schemas.openxmlformats.org/spreadsheetml/2006/main" count="968" uniqueCount="419">
  <si>
    <t>بيـــــانــــــــات الاصنـــــاف بالمخازن</t>
  </si>
  <si>
    <t>م</t>
  </si>
  <si>
    <t>كود الصنف</t>
  </si>
  <si>
    <t>اسم الصنف</t>
  </si>
  <si>
    <t>الوحده</t>
  </si>
  <si>
    <t>نوع الصنف</t>
  </si>
  <si>
    <t>رصيد اول</t>
  </si>
  <si>
    <t>الحـركه</t>
  </si>
  <si>
    <t>رصـــيد اخر</t>
  </si>
  <si>
    <t>السعر الافتراضي</t>
  </si>
  <si>
    <t>الوارد</t>
  </si>
  <si>
    <t>المنصرف</t>
  </si>
  <si>
    <t>الكميه</t>
  </si>
  <si>
    <t>م.ت.الوحده</t>
  </si>
  <si>
    <t>القيمه</t>
  </si>
  <si>
    <t>شراء</t>
  </si>
  <si>
    <t>تصنيع</t>
  </si>
  <si>
    <t>بيع</t>
  </si>
  <si>
    <t xml:space="preserve">دقيق ش 50 ك </t>
  </si>
  <si>
    <t xml:space="preserve">كيلو </t>
  </si>
  <si>
    <t>ماده خام</t>
  </si>
  <si>
    <t>دقيق 5 نجوم</t>
  </si>
  <si>
    <t xml:space="preserve">نشا </t>
  </si>
  <si>
    <t>سكر خشن</t>
  </si>
  <si>
    <t>سكر بودرة</t>
  </si>
  <si>
    <t>سميد التيسير</t>
  </si>
  <si>
    <t>جوز هند خشن فيتنامي</t>
  </si>
  <si>
    <t>جوز هند ضفر</t>
  </si>
  <si>
    <t>جوز هند ناعم</t>
  </si>
  <si>
    <t>كريز</t>
  </si>
  <si>
    <t>كاكاو فاتح</t>
  </si>
  <si>
    <t xml:space="preserve">سمنة بلدي </t>
  </si>
  <si>
    <t>كاكاو غامق</t>
  </si>
  <si>
    <t xml:space="preserve">بندق </t>
  </si>
  <si>
    <t>سمنة اميرة</t>
  </si>
  <si>
    <t>سمنة بقري</t>
  </si>
  <si>
    <t>سمنة كريستال</t>
  </si>
  <si>
    <t>زيت جوز هند</t>
  </si>
  <si>
    <t xml:space="preserve">زيت </t>
  </si>
  <si>
    <t>زيت الاصيل</t>
  </si>
  <si>
    <t>زيت ندي16 كيلو</t>
  </si>
  <si>
    <t>زبدة مارجلين</t>
  </si>
  <si>
    <t>ذبدة فيرن</t>
  </si>
  <si>
    <t>سوداني ابيض</t>
  </si>
  <si>
    <t xml:space="preserve">سوداني </t>
  </si>
  <si>
    <t>سمسم</t>
  </si>
  <si>
    <t>زبيب</t>
  </si>
  <si>
    <t>بلح للينزا</t>
  </si>
  <si>
    <t>كنافة كاندي</t>
  </si>
  <si>
    <t>جلاش</t>
  </si>
  <si>
    <t>مانجو شرائح</t>
  </si>
  <si>
    <t>جبنة شلل</t>
  </si>
  <si>
    <t>جبنة عكاوي</t>
  </si>
  <si>
    <t>جبنة بريزيدون</t>
  </si>
  <si>
    <t>قشطة الشروق 3كيلو</t>
  </si>
  <si>
    <t>دكتور بيكر</t>
  </si>
  <si>
    <t xml:space="preserve">بيكنج بودر 50ظرف </t>
  </si>
  <si>
    <t>عدد</t>
  </si>
  <si>
    <t>فانيليا نصف ك</t>
  </si>
  <si>
    <t>ملح ليمون</t>
  </si>
  <si>
    <t xml:space="preserve">جرام </t>
  </si>
  <si>
    <t>رقاق</t>
  </si>
  <si>
    <t>مشبك</t>
  </si>
  <si>
    <t>خميرة طبيعية</t>
  </si>
  <si>
    <t>خميرة فورية</t>
  </si>
  <si>
    <t xml:space="preserve">اسباني ككاو غامق </t>
  </si>
  <si>
    <t>لوز</t>
  </si>
  <si>
    <t>كاجو</t>
  </si>
  <si>
    <t>عين جمل</t>
  </si>
  <si>
    <t>فستق</t>
  </si>
  <si>
    <t>لون احمر</t>
  </si>
  <si>
    <t>لون بني شيكولاته</t>
  </si>
  <si>
    <t>اسانس فراولة</t>
  </si>
  <si>
    <t>عسل كلوكوز</t>
  </si>
  <si>
    <t>جيلي شيكولاته</t>
  </si>
  <si>
    <t>جيلي فانيليا 4 ك</t>
  </si>
  <si>
    <t>جيلي شفاف 4 ك</t>
  </si>
  <si>
    <t>جيلي كراميل 4 ك</t>
  </si>
  <si>
    <t>جيلي ساخن 4 ك</t>
  </si>
  <si>
    <t xml:space="preserve">جيلي فراولة </t>
  </si>
  <si>
    <t>جيلي مانجا</t>
  </si>
  <si>
    <t>جيلي اناناس</t>
  </si>
  <si>
    <t>مربي مشمش</t>
  </si>
  <si>
    <t>مربي فراولة</t>
  </si>
  <si>
    <t>مربي حليب</t>
  </si>
  <si>
    <t>محسن بونو</t>
  </si>
  <si>
    <t>شيكولاته ابيض علب</t>
  </si>
  <si>
    <t xml:space="preserve">كرتونه </t>
  </si>
  <si>
    <t>شيكولاته ابيض قوالب 10 كجم</t>
  </si>
  <si>
    <t xml:space="preserve">شيكولاته بني قوالب  </t>
  </si>
  <si>
    <t xml:space="preserve">شيكولاته بني علب  </t>
  </si>
  <si>
    <t xml:space="preserve">كريم شانتيه </t>
  </si>
  <si>
    <t>كريمة شانتيه ريتش</t>
  </si>
  <si>
    <t>كريمة باستري</t>
  </si>
  <si>
    <t>كريم خام ش 25 ك</t>
  </si>
  <si>
    <t xml:space="preserve">كريم خام هايبر ش 25 ك </t>
  </si>
  <si>
    <t>كرسبي شيكولاته</t>
  </si>
  <si>
    <t>كرسبي الوان</t>
  </si>
  <si>
    <t xml:space="preserve">عجينة السكر </t>
  </si>
  <si>
    <t>جيلاتينة نباتية</t>
  </si>
  <si>
    <t>مسحوق شراب مانجو</t>
  </si>
  <si>
    <t>لبن بودرة</t>
  </si>
  <si>
    <t>سوداني</t>
  </si>
  <si>
    <t xml:space="preserve">حشوات مانجا </t>
  </si>
  <si>
    <t>حشوات فراولة</t>
  </si>
  <si>
    <t>حشوات توت احمر</t>
  </si>
  <si>
    <t>حشوات توت ازرق</t>
  </si>
  <si>
    <t>حشوات كريز</t>
  </si>
  <si>
    <t>اناناس كمبوت</t>
  </si>
  <si>
    <t xml:space="preserve">خوخ كمبوت </t>
  </si>
  <si>
    <t>نوتيلا</t>
  </si>
  <si>
    <t>هوبلا</t>
  </si>
  <si>
    <t>اوريو سليم</t>
  </si>
  <si>
    <t>كت كات</t>
  </si>
  <si>
    <t>بسكوت اولكر</t>
  </si>
  <si>
    <t>بسكوت سادة</t>
  </si>
  <si>
    <t>عجوة</t>
  </si>
  <si>
    <t>ملبن</t>
  </si>
  <si>
    <t>بسكوت ايس كريم</t>
  </si>
  <si>
    <t>علب ايس كريم صغيرة</t>
  </si>
  <si>
    <t>علب ايس كريم كبيرة</t>
  </si>
  <si>
    <t>خلة</t>
  </si>
  <si>
    <t>اكياس شفافة كبيرة</t>
  </si>
  <si>
    <t>اكياس قمامة</t>
  </si>
  <si>
    <t>اكياس صغيرة للكاكو</t>
  </si>
  <si>
    <t>اكياس بلاستيك للبيع</t>
  </si>
  <si>
    <t>كاساته كبيرة جاتوه</t>
  </si>
  <si>
    <t>كاساته وسط شرقي</t>
  </si>
  <si>
    <t>كاساته صغيرة شرقي</t>
  </si>
  <si>
    <t>كاساته مثلث</t>
  </si>
  <si>
    <t>مناديل بلاستيك كبيرة</t>
  </si>
  <si>
    <t>مناديل بلاستيك صغيرة</t>
  </si>
  <si>
    <t>علبة قشطوطه</t>
  </si>
  <si>
    <t>بكر استرتش</t>
  </si>
  <si>
    <t>لفه</t>
  </si>
  <si>
    <t>شنط تورته كبيرة</t>
  </si>
  <si>
    <t>شنط تورتة وسط</t>
  </si>
  <si>
    <t>شنط تورتة صغيرة</t>
  </si>
  <si>
    <t>علب تورتة كبيرة</t>
  </si>
  <si>
    <t>علب تورتة وسط</t>
  </si>
  <si>
    <t>علب تورتة صغيرة</t>
  </si>
  <si>
    <t>علب تورتة 30*40</t>
  </si>
  <si>
    <t>علب تورتة 40*40</t>
  </si>
  <si>
    <t>علب تورتة 40*60</t>
  </si>
  <si>
    <t>علب 2 دسته</t>
  </si>
  <si>
    <t>علب 1ونص دستة</t>
  </si>
  <si>
    <t>علب 1 دسته</t>
  </si>
  <si>
    <t>علب 9 قطعة</t>
  </si>
  <si>
    <t xml:space="preserve">علبة 6 قطعة </t>
  </si>
  <si>
    <t>عبة 4 قطعة</t>
  </si>
  <si>
    <t>علبة 2 قطعة</t>
  </si>
  <si>
    <t xml:space="preserve">طبق شرقي 2 كيلو </t>
  </si>
  <si>
    <t>طبق شرقي مدوركيلوونص</t>
  </si>
  <si>
    <t>طبق شرقي مربع كيلو ونص</t>
  </si>
  <si>
    <t>طبق شرقي 1 كيلو</t>
  </si>
  <si>
    <t>طبق شرقي نصف كيلو</t>
  </si>
  <si>
    <t>طبق شرقي ربع كيلو افراح</t>
  </si>
  <si>
    <t>غطا شرقي 2 كيلو</t>
  </si>
  <si>
    <t>غطا شرقي 1 ونص كيلو</t>
  </si>
  <si>
    <t>غطا شرقي 1 كيلو</t>
  </si>
  <si>
    <t>رول ورق كبير</t>
  </si>
  <si>
    <t>رول ورق صغير</t>
  </si>
  <si>
    <t>علب شرقي 2 كيلو</t>
  </si>
  <si>
    <t>علب شرقي 1 ونص كيلو</t>
  </si>
  <si>
    <t>علب شرقي 1 كيلو</t>
  </si>
  <si>
    <t xml:space="preserve">ورق سبونش </t>
  </si>
  <si>
    <t>شوك</t>
  </si>
  <si>
    <t>علب تشيز كيك</t>
  </si>
  <si>
    <t>علب مولتون كيك عاشر</t>
  </si>
  <si>
    <t>علب مولتن كيك عادية</t>
  </si>
  <si>
    <t>علب سباسيتو كبير</t>
  </si>
  <si>
    <t>علب سباسيتو صغير</t>
  </si>
  <si>
    <t>علبه كنافه مانجو</t>
  </si>
  <si>
    <t xml:space="preserve">طاجن فخار كبير </t>
  </si>
  <si>
    <t xml:space="preserve">طاجن فخار صغير </t>
  </si>
  <si>
    <t xml:space="preserve">شمس وقمر شرار </t>
  </si>
  <si>
    <t xml:space="preserve">شمع ماجيك كبير </t>
  </si>
  <si>
    <t>شمع ماجيك صغير</t>
  </si>
  <si>
    <t>افرع زينه</t>
  </si>
  <si>
    <t>افرع زينة هابي بيرث</t>
  </si>
  <si>
    <t>طراطير</t>
  </si>
  <si>
    <t>برانيط</t>
  </si>
  <si>
    <t>شمع نانسي كبير</t>
  </si>
  <si>
    <t xml:space="preserve">شمع نانسي وسط </t>
  </si>
  <si>
    <t>شمع نانسي صغير</t>
  </si>
  <si>
    <t>ثلج افراح</t>
  </si>
  <si>
    <t>صفافير</t>
  </si>
  <si>
    <t>اوشاش</t>
  </si>
  <si>
    <t>نص وش</t>
  </si>
  <si>
    <t>لزق صغيرسوليتب</t>
  </si>
  <si>
    <t>لزق كبير سوليتب</t>
  </si>
  <si>
    <t>ترنسفر جاتوه</t>
  </si>
  <si>
    <t>ترنسفير تورت</t>
  </si>
  <si>
    <t>ستان</t>
  </si>
  <si>
    <t>فاكيوم</t>
  </si>
  <si>
    <t>ورق طباعه تورت A4</t>
  </si>
  <si>
    <t>ورق طباعه تورت A3</t>
  </si>
  <si>
    <t xml:space="preserve">كرميلة قهوة </t>
  </si>
  <si>
    <t xml:space="preserve">علبه بيركس كبير </t>
  </si>
  <si>
    <t xml:space="preserve">علبة بيركس صغير </t>
  </si>
  <si>
    <t>بوكس مدلعة كبير</t>
  </si>
  <si>
    <t>بوكس مدلعة صغير</t>
  </si>
  <si>
    <t xml:space="preserve">علبة ترايفل </t>
  </si>
  <si>
    <t>علبة باباز</t>
  </si>
  <si>
    <t xml:space="preserve">بودرة لوز </t>
  </si>
  <si>
    <t xml:space="preserve">علبة ويفر </t>
  </si>
  <si>
    <t xml:space="preserve">ورق كاشير </t>
  </si>
  <si>
    <t xml:space="preserve">لوتس سليم </t>
  </si>
  <si>
    <t xml:space="preserve">بشر لوتس </t>
  </si>
  <si>
    <t>كيس</t>
  </si>
  <si>
    <t xml:space="preserve">بشر اوريو </t>
  </si>
  <si>
    <t xml:space="preserve">بشر زيد </t>
  </si>
  <si>
    <t xml:space="preserve">بسكويت اليت </t>
  </si>
  <si>
    <t>امبلجات</t>
  </si>
  <si>
    <t>امبلاج 2</t>
  </si>
  <si>
    <t>امبلاج 3</t>
  </si>
  <si>
    <t>امبلاج 4</t>
  </si>
  <si>
    <t>امبلاج 5</t>
  </si>
  <si>
    <t>امبلاج 6</t>
  </si>
  <si>
    <t>امبلاج 7</t>
  </si>
  <si>
    <t>كراميلة زبدة</t>
  </si>
  <si>
    <t>مناديل ورق</t>
  </si>
  <si>
    <t>(10)  'قاعدة تورته  40 × 60</t>
  </si>
  <si>
    <t xml:space="preserve">   (20)'قاعدة تورته  20 × 30</t>
  </si>
  <si>
    <t xml:space="preserve">  (12)'قاعدة تورته  25 × 25</t>
  </si>
  <si>
    <t xml:space="preserve">  (12)'قاعدة تورته  30 × 30</t>
  </si>
  <si>
    <t xml:space="preserve">  (12)'قاعدة تورته  30 × 40</t>
  </si>
  <si>
    <t xml:space="preserve">  (12)'قاعدة تورته  40 × 40</t>
  </si>
  <si>
    <t>قاعدة تورته 20</t>
  </si>
  <si>
    <t>قاعدة تورته 22</t>
  </si>
  <si>
    <t>قاعدة تورته 24</t>
  </si>
  <si>
    <t>قاعدة تورته 26</t>
  </si>
  <si>
    <t>قاعدة تورته 28</t>
  </si>
  <si>
    <t>قاعدة تورته 30</t>
  </si>
  <si>
    <t>قاعدة تورته 15</t>
  </si>
  <si>
    <t>قاعدة تورته باندا</t>
  </si>
  <si>
    <t>قلب كبير</t>
  </si>
  <si>
    <t>قلب وسط</t>
  </si>
  <si>
    <t>قلب صغير</t>
  </si>
  <si>
    <t xml:space="preserve">  قاعدة تورته  20 × 20</t>
  </si>
  <si>
    <t xml:space="preserve">  قاعدة تورته  بيضاوي</t>
  </si>
  <si>
    <t>كوب موس</t>
  </si>
  <si>
    <t xml:space="preserve">كريمة لباني اصفر </t>
  </si>
  <si>
    <t xml:space="preserve">كريمة لباني ازرق </t>
  </si>
  <si>
    <t xml:space="preserve">شيكولاته ابيض كراتين </t>
  </si>
  <si>
    <t xml:space="preserve">شيكولاته بني كراتين </t>
  </si>
  <si>
    <t>لبن طبيعي</t>
  </si>
  <si>
    <t xml:space="preserve">تفاح احمر </t>
  </si>
  <si>
    <t>تفاح اخضر</t>
  </si>
  <si>
    <t>كنتالوب</t>
  </si>
  <si>
    <t>كيوي</t>
  </si>
  <si>
    <t xml:space="preserve">فروله </t>
  </si>
  <si>
    <t>موز</t>
  </si>
  <si>
    <t>شيكولاته شيبسي</t>
  </si>
  <si>
    <t>زيت سندباد</t>
  </si>
  <si>
    <t>لوتس معجون</t>
  </si>
  <si>
    <t>بسبوسة سادة</t>
  </si>
  <si>
    <t>منتج تام</t>
  </si>
  <si>
    <t>بسبوسة سعودي</t>
  </si>
  <si>
    <t>بسبوسة بندق</t>
  </si>
  <si>
    <t xml:space="preserve">     بسبوسة جوزهند</t>
  </si>
  <si>
    <t>بسبوسه قشطة</t>
  </si>
  <si>
    <t>بسبوسه تركي</t>
  </si>
  <si>
    <t>كنافة سادة</t>
  </si>
  <si>
    <t>كنافة كريمة</t>
  </si>
  <si>
    <t>كنافة عثمانلي</t>
  </si>
  <si>
    <t>كنافة مانجو</t>
  </si>
  <si>
    <t>كنافة تقطيع عجوة</t>
  </si>
  <si>
    <t>كنافة كورنيه</t>
  </si>
  <si>
    <t>كنافة تقطيع سوداني</t>
  </si>
  <si>
    <t>كنافة اساور نوتلا</t>
  </si>
  <si>
    <t>كنافة بورمة سودانى</t>
  </si>
  <si>
    <t>جلاش كريمة سكينة</t>
  </si>
  <si>
    <t xml:space="preserve">جلاش اساور </t>
  </si>
  <si>
    <t>جلاش مكسرات</t>
  </si>
  <si>
    <t>جلاش شانتيه</t>
  </si>
  <si>
    <t>جلاش صوابع</t>
  </si>
  <si>
    <t>بقلاوة عش / مشط</t>
  </si>
  <si>
    <t>عزيزية</t>
  </si>
  <si>
    <t>مدلعة</t>
  </si>
  <si>
    <t>رواني</t>
  </si>
  <si>
    <t>لينزا</t>
  </si>
  <si>
    <t>بسيمة بندق</t>
  </si>
  <si>
    <t>عيون سادة</t>
  </si>
  <si>
    <t>عيون كريز</t>
  </si>
  <si>
    <t>رموش الست</t>
  </si>
  <si>
    <t>بلح الشام</t>
  </si>
  <si>
    <t>بلح الشام قشطة</t>
  </si>
  <si>
    <t>صوابع زينب</t>
  </si>
  <si>
    <t xml:space="preserve">         زلابية</t>
  </si>
  <si>
    <t>شكلمه</t>
  </si>
  <si>
    <t>مشبك سورى</t>
  </si>
  <si>
    <t>جاتوه لوكس</t>
  </si>
  <si>
    <t xml:space="preserve">جاتوه سوبرلوكس </t>
  </si>
  <si>
    <t xml:space="preserve">جاتوه اسبيشيال </t>
  </si>
  <si>
    <t>وايت شوكليت</t>
  </si>
  <si>
    <t>موس شيكولاته</t>
  </si>
  <si>
    <t>قهوه</t>
  </si>
  <si>
    <t>موس وايت</t>
  </si>
  <si>
    <t>موس لوتس</t>
  </si>
  <si>
    <t>اوريو</t>
  </si>
  <si>
    <t>مانجو</t>
  </si>
  <si>
    <t>بلاك سويسرى</t>
  </si>
  <si>
    <t>شوكليت فادج</t>
  </si>
  <si>
    <t>وايت فورست</t>
  </si>
  <si>
    <t>ريد فيلفت سكينة</t>
  </si>
  <si>
    <t>روشيه</t>
  </si>
  <si>
    <t>تشيز راسبيرى</t>
  </si>
  <si>
    <t>تشيز كراميل</t>
  </si>
  <si>
    <t>تشيز شوكلت</t>
  </si>
  <si>
    <t>مولتين كيك لوتس</t>
  </si>
  <si>
    <t>ديسباسيتو كبير</t>
  </si>
  <si>
    <t>ديسباسيتو صغير</t>
  </si>
  <si>
    <t>اكلير شوكليت</t>
  </si>
  <si>
    <t>اكلير كراميل</t>
  </si>
  <si>
    <t>اكلير كريمه</t>
  </si>
  <si>
    <t>تارت فاكهه</t>
  </si>
  <si>
    <t>تارت عين جمل</t>
  </si>
  <si>
    <t>تارت ملتيزر</t>
  </si>
  <si>
    <t>ميلفيه كراميل</t>
  </si>
  <si>
    <t>ميلفيه لوتس</t>
  </si>
  <si>
    <t>ميلفيه شيكولاته</t>
  </si>
  <si>
    <t>بلاك فورست  م٢٠</t>
  </si>
  <si>
    <t>وايت فورست  م22</t>
  </si>
  <si>
    <t>فاكهه م22</t>
  </si>
  <si>
    <t>مانجو م22</t>
  </si>
  <si>
    <t>شيكولاته م 22</t>
  </si>
  <si>
    <t>روشيه م22</t>
  </si>
  <si>
    <t xml:space="preserve">            لوتس ٢٠</t>
  </si>
  <si>
    <t>نوتيلا م22</t>
  </si>
  <si>
    <t>بيضاوي  نص ونص</t>
  </si>
  <si>
    <t>نص ش- نص ف م24</t>
  </si>
  <si>
    <t>نص روشيه -نص مانجوم26</t>
  </si>
  <si>
    <t xml:space="preserve">نص روشيه-نص مانجو </t>
  </si>
  <si>
    <t>25*25 فور سيزون</t>
  </si>
  <si>
    <t>قلب وسط  نص ونص</t>
  </si>
  <si>
    <t>20*20 نص ونص</t>
  </si>
  <si>
    <t>20*30 نص ونص</t>
  </si>
  <si>
    <t xml:space="preserve">  م28 مدور8 سيزون</t>
  </si>
  <si>
    <t>30*30 فور سيزون</t>
  </si>
  <si>
    <t xml:space="preserve">     بيضاوى صغير</t>
  </si>
  <si>
    <t>فادج مربه حليب</t>
  </si>
  <si>
    <t xml:space="preserve">        قشطوطة</t>
  </si>
  <si>
    <t xml:space="preserve">كنافه ماجو/ نوتلا </t>
  </si>
  <si>
    <t>طاجن نوتيلا .لوتس</t>
  </si>
  <si>
    <t>بروفيترول</t>
  </si>
  <si>
    <t>بوكس مدلعة</t>
  </si>
  <si>
    <t>بيتي فورابيض</t>
  </si>
  <si>
    <t xml:space="preserve">بيتي فورا شيكولاته </t>
  </si>
  <si>
    <t>بايركس صغير</t>
  </si>
  <si>
    <t xml:space="preserve">         فيتولا</t>
  </si>
  <si>
    <t>كب مشكل</t>
  </si>
  <si>
    <t xml:space="preserve">         مظبوطة</t>
  </si>
  <si>
    <t xml:space="preserve">    بوكس مدلعه</t>
  </si>
  <si>
    <t>ترايڤل</t>
  </si>
  <si>
    <t>غريبة</t>
  </si>
  <si>
    <t>سابليه</t>
  </si>
  <si>
    <t xml:space="preserve">بسكوت </t>
  </si>
  <si>
    <t>هريسه مكسرات</t>
  </si>
  <si>
    <t>كنافه بورمه بندق</t>
  </si>
  <si>
    <t xml:space="preserve">كنافه نابلسية </t>
  </si>
  <si>
    <t>باباز</t>
  </si>
  <si>
    <t xml:space="preserve">26ايت سيزون </t>
  </si>
  <si>
    <t>كنافه تقطيع</t>
  </si>
  <si>
    <t xml:space="preserve">امبلاج </t>
  </si>
  <si>
    <t>علبه مخبوزات</t>
  </si>
  <si>
    <t>فادج مثلث</t>
  </si>
  <si>
    <t xml:space="preserve">هرم كريمة </t>
  </si>
  <si>
    <t>هرم شيكولاته</t>
  </si>
  <si>
    <t>سويسرول كريمة</t>
  </si>
  <si>
    <t>سويسرول شيكولاته</t>
  </si>
  <si>
    <t>كب سوفت موس</t>
  </si>
  <si>
    <t>جلاش بقلاوه</t>
  </si>
  <si>
    <t>هليوم</t>
  </si>
  <si>
    <t xml:space="preserve">طربوش </t>
  </si>
  <si>
    <t>مدفع زينة</t>
  </si>
  <si>
    <t>شمع حروف</t>
  </si>
  <si>
    <t>افرع زينة</t>
  </si>
  <si>
    <t xml:space="preserve">ساروخ كبير </t>
  </si>
  <si>
    <t xml:space="preserve">ساروخ صغير </t>
  </si>
  <si>
    <t xml:space="preserve">شمع شرار </t>
  </si>
  <si>
    <t>بالون</t>
  </si>
  <si>
    <t xml:space="preserve">ماجيك كبير </t>
  </si>
  <si>
    <t xml:space="preserve">ماجيك صغير </t>
  </si>
  <si>
    <t xml:space="preserve">ستارة </t>
  </si>
  <si>
    <t xml:space="preserve">صفارة </t>
  </si>
  <si>
    <t xml:space="preserve">وش </t>
  </si>
  <si>
    <t xml:space="preserve">ثلج افراح </t>
  </si>
  <si>
    <t>بيتي فور جلاس</t>
  </si>
  <si>
    <t>بيتي فور</t>
  </si>
  <si>
    <t>بسكويت الشاور</t>
  </si>
  <si>
    <t>كعك ساده</t>
  </si>
  <si>
    <t>بيتي فور مكسرات</t>
  </si>
  <si>
    <t xml:space="preserve">قريبه </t>
  </si>
  <si>
    <t xml:space="preserve">كوفرتينا صوابع </t>
  </si>
  <si>
    <t>كراميل قهوه</t>
  </si>
  <si>
    <t>كراميل زبدة</t>
  </si>
  <si>
    <t xml:space="preserve">توفي </t>
  </si>
  <si>
    <t>ليبورا شيكولاته</t>
  </si>
  <si>
    <t>علبه شيكولاته</t>
  </si>
  <si>
    <t xml:space="preserve">سولي بسكويت </t>
  </si>
  <si>
    <t>جامي حليب</t>
  </si>
  <si>
    <t>هليوم هابي</t>
  </si>
  <si>
    <t>شمع نايس</t>
  </si>
  <si>
    <t>بسكوت نشادر ابيض</t>
  </si>
  <si>
    <t>بسكوت نشادر شيكولاته</t>
  </si>
  <si>
    <t>بيض</t>
  </si>
  <si>
    <t xml:space="preserve">فواتيـــــــــر المشــــتريات </t>
  </si>
  <si>
    <t>التاريخ</t>
  </si>
  <si>
    <t>كود المورد</t>
  </si>
  <si>
    <t>اسم المورد</t>
  </si>
  <si>
    <t>رقم الفاتوره</t>
  </si>
  <si>
    <t>نوع المنتج</t>
  </si>
  <si>
    <t>سعر الشراء</t>
  </si>
  <si>
    <t>اجمالي القيمه</t>
  </si>
  <si>
    <t>السعر الافتراض</t>
  </si>
  <si>
    <t>16/1/2024</t>
  </si>
  <si>
    <t>سعر الوحده طبقا لاخر سعر</t>
  </si>
  <si>
    <t>اخر تاريخ شراء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</si>
</sst>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_-* #,##0.00\-;_-* &quot;-&quot;??_-;_-@_-"/>
    <numFmt numFmtId="165" formatCode="_-* #,##0.000_-;_-* #,##0.000\-;_-* &quot;-&quot;??_-;_-@_-"/>
    <numFmt numFmtId="166" formatCode="0.000"/>
    <numFmt numFmtId="168" formatCode="[$-1010000]yyyy/mm/dd;@"/>
  </numFmts>
  <fonts count="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164" fontId="2" fillId="0" borderId="0" xfId="1" applyFont="1" applyAlignment="1" applyProtection="1">
      <alignment horizontal="center" vertical="center"/>
      <protection locked="0"/>
    </xf>
    <xf numFmtId="0" fontId="2" fillId="0" borderId="0" xfId="1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hidden="1"/>
    </xf>
    <xf numFmtId="164" fontId="2" fillId="0" borderId="0" xfId="1" applyFont="1" applyAlignment="1" applyProtection="1">
      <alignment horizontal="center" vertical="center"/>
      <protection hidden="1"/>
    </xf>
    <xf numFmtId="0" fontId="2" fillId="0" borderId="0" xfId="1" applyNumberFormat="1" applyFont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164" fontId="4" fillId="2" borderId="4" xfId="1" applyFont="1" applyFill="1" applyBorder="1" applyAlignment="1" applyProtection="1">
      <alignment horizontal="center" vertical="center"/>
      <protection hidden="1"/>
    </xf>
    <xf numFmtId="0" fontId="5" fillId="2" borderId="4" xfId="1" applyNumberFormat="1" applyFont="1" applyFill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164" fontId="2" fillId="0" borderId="15" xfId="1" applyFont="1" applyFill="1" applyBorder="1" applyAlignment="1" applyProtection="1">
      <alignment horizontal="center" vertical="center"/>
      <protection locked="0"/>
    </xf>
    <xf numFmtId="164" fontId="2" fillId="0" borderId="15" xfId="1" applyFont="1" applyFill="1" applyBorder="1" applyAlignment="1" applyProtection="1">
      <alignment horizontal="center" vertical="center"/>
      <protection hidden="1"/>
    </xf>
    <xf numFmtId="0" fontId="2" fillId="0" borderId="15" xfId="1" applyNumberFormat="1" applyFont="1" applyFill="1" applyBorder="1" applyAlignment="1" applyProtection="1">
      <alignment horizontal="center" vertical="center"/>
      <protection hidden="1"/>
    </xf>
    <xf numFmtId="0" fontId="2" fillId="0" borderId="15" xfId="0" applyFont="1" applyFill="1" applyBorder="1" applyAlignment="1" applyProtection="1">
      <alignment horizontal="center" vertical="center"/>
      <protection hidden="1"/>
    </xf>
    <xf numFmtId="164" fontId="2" fillId="0" borderId="15" xfId="1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164" fontId="2" fillId="0" borderId="16" xfId="1" applyFont="1" applyFill="1" applyBorder="1" applyAlignment="1" applyProtection="1">
      <alignment horizontal="center" vertical="center"/>
      <protection locked="0"/>
    </xf>
    <xf numFmtId="164" fontId="2" fillId="0" borderId="16" xfId="1" applyFont="1" applyFill="1" applyBorder="1" applyAlignment="1" applyProtection="1">
      <alignment horizontal="center" vertical="center"/>
      <protection hidden="1"/>
    </xf>
    <xf numFmtId="164" fontId="2" fillId="0" borderId="16" xfId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hidden="1"/>
    </xf>
    <xf numFmtId="164" fontId="2" fillId="2" borderId="4" xfId="1" applyFont="1" applyFill="1" applyBorder="1" applyAlignment="1" applyProtection="1">
      <alignment horizontal="center" vertical="center"/>
      <protection locked="0"/>
    </xf>
    <xf numFmtId="164" fontId="2" fillId="2" borderId="4" xfId="1" applyFont="1" applyFill="1" applyBorder="1" applyAlignment="1" applyProtection="1">
      <alignment horizontal="center" vertical="center"/>
      <protection hidden="1"/>
    </xf>
    <xf numFmtId="0" fontId="2" fillId="2" borderId="4" xfId="1" applyNumberFormat="1" applyFont="1" applyFill="1" applyBorder="1" applyAlignment="1" applyProtection="1">
      <alignment horizontal="center" vertical="center"/>
      <protection hidden="1"/>
    </xf>
    <xf numFmtId="166" fontId="2" fillId="2" borderId="4" xfId="1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1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14" fontId="5" fillId="2" borderId="4" xfId="0" applyNumberFormat="1" applyFont="1" applyFill="1" applyBorder="1" applyAlignment="1" applyProtection="1">
      <alignment horizontal="center" vertical="center"/>
      <protection hidden="1"/>
    </xf>
    <xf numFmtId="0" fontId="5" fillId="2" borderId="4" xfId="0" applyNumberFormat="1" applyFont="1" applyFill="1" applyBorder="1" applyAlignment="1" applyProtection="1">
      <alignment horizontal="center" vertical="center"/>
      <protection hidden="1"/>
    </xf>
    <xf numFmtId="164" fontId="5" fillId="2" borderId="4" xfId="1" applyFont="1" applyFill="1" applyBorder="1" applyAlignment="1" applyProtection="1">
      <alignment horizontal="center" vertical="center"/>
      <protection hidden="1"/>
    </xf>
    <xf numFmtId="14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7" xfId="0" applyNumberFormat="1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hidden="1"/>
    </xf>
    <xf numFmtId="0" fontId="0" fillId="0" borderId="17" xfId="0" applyFill="1" applyBorder="1" applyAlignment="1" applyProtection="1">
      <alignment horizontal="center" vertical="center"/>
      <protection locked="0"/>
    </xf>
    <xf numFmtId="164" fontId="0" fillId="0" borderId="17" xfId="1" applyFont="1" applyFill="1" applyBorder="1" applyAlignment="1" applyProtection="1">
      <alignment horizontal="center" vertical="center"/>
      <protection locked="0"/>
    </xf>
    <xf numFmtId="164" fontId="0" fillId="0" borderId="17" xfId="1" applyFont="1" applyFill="1" applyBorder="1" applyAlignment="1" applyProtection="1">
      <alignment horizontal="center" vertical="center"/>
      <protection hidden="1"/>
    </xf>
    <xf numFmtId="164" fontId="0" fillId="0" borderId="16" xfId="1" applyFont="1" applyFill="1" applyBorder="1" applyAlignment="1" applyProtection="1">
      <alignment horizontal="center" vertical="center"/>
      <protection hidden="1"/>
    </xf>
    <xf numFmtId="14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Alignment="1" applyProtection="1">
      <alignment horizontal="center" vertical="center"/>
      <protection locked="0"/>
    </xf>
    <xf numFmtId="164" fontId="0" fillId="0" borderId="16" xfId="1" applyFont="1" applyFill="1" applyBorder="1" applyAlignment="1" applyProtection="1">
      <alignment horizontal="center" vertical="center"/>
      <protection locked="0"/>
    </xf>
    <xf numFmtId="14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hidden="1"/>
    </xf>
    <xf numFmtId="0" fontId="0" fillId="0" borderId="18" xfId="0" applyFill="1" applyBorder="1" applyAlignment="1" applyProtection="1">
      <alignment horizontal="center" vertical="center"/>
      <protection locked="0"/>
    </xf>
    <xf numFmtId="164" fontId="0" fillId="0" borderId="18" xfId="1" applyFont="1" applyFill="1" applyBorder="1" applyAlignment="1" applyProtection="1">
      <alignment horizontal="center" vertical="center"/>
      <protection locked="0"/>
    </xf>
    <xf numFmtId="164" fontId="0" fillId="0" borderId="18" xfId="1" applyFont="1" applyFill="1" applyBorder="1" applyAlignment="1" applyProtection="1">
      <alignment horizontal="center" vertical="center"/>
      <protection hidden="1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hidden="1"/>
    </xf>
    <xf numFmtId="0" fontId="0" fillId="2" borderId="4" xfId="0" applyFill="1" applyBorder="1" applyAlignment="1" applyProtection="1">
      <alignment horizontal="center" vertical="center"/>
      <protection locked="0"/>
    </xf>
    <xf numFmtId="164" fontId="0" fillId="2" borderId="4" xfId="1" applyFont="1" applyFill="1" applyBorder="1" applyAlignment="1" applyProtection="1">
      <alignment horizontal="center" vertical="center"/>
      <protection hidden="1"/>
    </xf>
    <xf numFmtId="164" fontId="0" fillId="2" borderId="4" xfId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164" fontId="0" fillId="0" borderId="0" xfId="1" applyFont="1" applyAlignment="1" applyProtection="1">
      <alignment horizontal="center" vertical="center"/>
      <protection locked="0"/>
    </xf>
    <xf numFmtId="164" fontId="4" fillId="3" borderId="14" xfId="1" applyFont="1" applyFill="1" applyBorder="1" applyAlignment="1" applyProtection="1">
      <alignment horizontal="center" vertical="center"/>
      <protection hidden="1"/>
    </xf>
    <xf numFmtId="164" fontId="4" fillId="2" borderId="5" xfId="1" applyFont="1" applyFill="1" applyBorder="1" applyAlignment="1" applyProtection="1">
      <alignment horizontal="center" vertical="center"/>
      <protection hidden="1"/>
    </xf>
    <xf numFmtId="164" fontId="4" fillId="2" borderId="7" xfId="1" applyFont="1" applyFill="1" applyBorder="1" applyAlignment="1" applyProtection="1">
      <alignment horizontal="center" vertical="center"/>
      <protection hidden="1"/>
    </xf>
    <xf numFmtId="164" fontId="4" fillId="2" borderId="10" xfId="1" applyFont="1" applyFill="1" applyBorder="1" applyAlignment="1" applyProtection="1">
      <alignment horizontal="center" vertical="center"/>
      <protection hidden="1"/>
    </xf>
    <xf numFmtId="164" fontId="4" fillId="2" borderId="12" xfId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4" fillId="2" borderId="7" xfId="0" applyFont="1" applyFill="1" applyBorder="1" applyAlignment="1" applyProtection="1">
      <alignment horizontal="center" vertical="center"/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4" fillId="2" borderId="11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2" borderId="2" xfId="0" applyFont="1" applyFill="1" applyBorder="1" applyAlignment="1" applyProtection="1">
      <alignment horizontal="center" vertical="center"/>
      <protection hidden="1"/>
    </xf>
    <xf numFmtId="0" fontId="4" fillId="2" borderId="8" xfId="0" quotePrefix="1" applyFont="1" applyFill="1" applyBorder="1" applyAlignment="1" applyProtection="1">
      <alignment horizontal="center" vertical="center"/>
      <protection hidden="1"/>
    </xf>
    <xf numFmtId="165" fontId="4" fillId="2" borderId="9" xfId="0" applyNumberFormat="1" applyFont="1" applyFill="1" applyBorder="1" applyAlignment="1" applyProtection="1">
      <alignment vertical="center"/>
      <protection hidden="1"/>
    </xf>
    <xf numFmtId="165" fontId="4" fillId="2" borderId="13" xfId="0" applyNumberFormat="1" applyFont="1" applyFill="1" applyBorder="1" applyAlignment="1" applyProtection="1">
      <alignment vertical="center"/>
      <protection hidden="1"/>
    </xf>
    <xf numFmtId="14" fontId="6" fillId="2" borderId="1" xfId="0" applyNumberFormat="1" applyFont="1" applyFill="1" applyBorder="1" applyAlignment="1" applyProtection="1">
      <alignment horizontal="center" vertical="center"/>
      <protection hidden="1"/>
    </xf>
    <xf numFmtId="14" fontId="6" fillId="2" borderId="2" xfId="0" applyNumberFormat="1" applyFont="1" applyFill="1" applyBorder="1" applyAlignment="1" applyProtection="1">
      <alignment horizontal="center" vertical="center"/>
      <protection hidden="1"/>
    </xf>
    <xf numFmtId="14" fontId="6" fillId="2" borderId="3" xfId="0" applyNumberFormat="1" applyFont="1" applyFill="1" applyBorder="1" applyAlignment="1" applyProtection="1">
      <alignment horizontal="center" vertical="center"/>
      <protection hidden="1"/>
    </xf>
    <xf numFmtId="168" fontId="2" fillId="0" borderId="0" xfId="0" applyNumberFormat="1" applyFont="1" applyAlignment="1" applyProtection="1">
      <alignment horizontal="center" vertical="center"/>
      <protection locked="0"/>
    </xf>
    <xf numFmtId="168" fontId="4" fillId="2" borderId="4" xfId="1" applyNumberFormat="1" applyFont="1" applyFill="1" applyBorder="1" applyAlignment="1" applyProtection="1">
      <alignment horizontal="center" vertical="center"/>
      <protection hidden="1"/>
    </xf>
    <xf numFmtId="168" fontId="2" fillId="0" borderId="15" xfId="1" applyNumberFormat="1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9"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607; &#1575;&#1604;&#1585;&#1574;&#1610;&#1587;&#1610;&#1607;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5;&#1604;&#1589;&#1601;&#1581;&#1607; &#1575;&#1604;&#1585;&#1574;&#1610;&#1587;&#1610;&#160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486172</xdr:colOff>
      <xdr:row>1</xdr:row>
      <xdr:rowOff>49609</xdr:rowOff>
    </xdr:from>
    <xdr:to>
      <xdr:col>16</xdr:col>
      <xdr:colOff>605234</xdr:colOff>
      <xdr:row>1</xdr:row>
      <xdr:rowOff>307578</xdr:rowOff>
    </xdr:to>
    <xdr:sp macro="" textlink="">
      <xdr:nvSpPr>
        <xdr:cNvPr id="2" name="Rounded Rectangle 2">
          <a:hlinkClick xmlns:r="http://schemas.openxmlformats.org/officeDocument/2006/relationships" r:id="rId1"/>
        </xdr:cNvPr>
        <xdr:cNvSpPr/>
      </xdr:nvSpPr>
      <xdr:spPr>
        <a:xfrm>
          <a:off x="11224626316" y="106759"/>
          <a:ext cx="862012" cy="257969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للرجوع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828675</xdr:colOff>
      <xdr:row>1</xdr:row>
      <xdr:rowOff>66675</xdr:rowOff>
    </xdr:from>
    <xdr:to>
      <xdr:col>11</xdr:col>
      <xdr:colOff>825103</xdr:colOff>
      <xdr:row>1</xdr:row>
      <xdr:rowOff>324644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1227959272" y="123825"/>
          <a:ext cx="863203" cy="257969"/>
        </a:xfrm>
        <a:prstGeom prst="roundRect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للرجوع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60;\&#1607;&#1588;&#1575;&#1605;%20&#1603;&#1605;&#1575;&#1604;%202023\&#1576;&#1585;&#1606;&#1575;&#1605;&#1580;%20&#1602;&#1610;&#1608;&#1583;%20&#1575;&#1604;&#1610;&#1608;&#1605;&#1610;&#1577;%20&#1607;&#1588;&#1575;&#1605;%20&#1603;&#1605;&#1575;&#1604;%20-%20&#1575;&#1604;&#1602;&#1606;&#1575;&#1607;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576;&#1585;&#1606;&#1575;&#1605;&#1580;%20&#1581;&#1587;&#1575;&#1576;&#1575;&#1578;%20&#1580;&#1583;&#1610;&#1583;%2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les\&#160;\&#1593;&#1605;&#1604;&#1610;%2026-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88;&#1585;&#1603;&#1577;%20&#1575;&#1604;&#1605;&#1593;&#1575;&#1604;&#1610;\&#1581;&#1587;&#1575;&#1576;&#1575;&#1578;%20&#1602;&#1589;&#1585;%20&#1575;&#1604;&#1605;&#1593;&#1575;&#1604;&#1610;%20-%20&#1607;&#1588;&#1575;&#1605;%20&#1603;&#1605;&#1575;&#1604;%202024%20-%20&#1575;&#1581;&#1578;&#1610;&#1575;&#1591;&#1610;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tf04099108_win321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588;&#1585;&#1603;&#1577;%20&#1575;&#1604;&#1608;&#1575;&#1604;&#1610;\&#1606;&#1607;&#1575;&#1574;&#1610;\&#1575;&#1604;&#1588;&#1594;&#1604;\&#1575;&#1604;&#1578;&#1603;&#1575;&#1604;&#1610;&#1601;\&#1585;&#1587;&#1576;&#1610;%20&#1575;&#1604;&#1601;&#1585;&#1608;&#15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شجرة الحسابات"/>
      <sheetName val="تمرين 2"/>
      <sheetName val="ميزانية_المراجعة"/>
      <sheetName val="اليومية"/>
      <sheetName val="المتاجرة"/>
      <sheetName val="ارباح وخسائر"/>
      <sheetName val="الميزانية الختامية"/>
      <sheetName val="الاستعلام"/>
      <sheetName val="الصندوق"/>
      <sheetName val="الشهور"/>
      <sheetName val="سجل الأصل الثابت"/>
      <sheetName val="عملاء"/>
      <sheetName val="موردين"/>
      <sheetName val="ورقة3"/>
      <sheetName val="ورقة4"/>
      <sheetName val="مدينون"/>
      <sheetName val="دائنون"/>
      <sheetName val="البنوك"/>
      <sheetName val="تمرين"/>
      <sheetName val="ورقة2"/>
    </sheetNames>
    <sheetDataSet>
      <sheetData sheetId="0" refreshError="1"/>
      <sheetData sheetId="1" refreshError="1"/>
      <sheetData sheetId="2" refreshError="1"/>
      <sheetData sheetId="3">
        <row r="8">
          <cell r="D8" t="str">
            <v>اسم الحساب</v>
          </cell>
        </row>
        <row r="9">
          <cell r="D9" t="str">
            <v>عملاء</v>
          </cell>
          <cell r="E9">
            <v>1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</row>
        <row r="10">
          <cell r="D10" t="str">
            <v>موردين</v>
          </cell>
          <cell r="E10">
            <v>2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D11" t="str">
            <v>مدينون</v>
          </cell>
          <cell r="E11">
            <v>3</v>
          </cell>
          <cell r="F11">
            <v>250000</v>
          </cell>
          <cell r="G11">
            <v>0</v>
          </cell>
          <cell r="H11">
            <v>250000</v>
          </cell>
          <cell r="I11">
            <v>0</v>
          </cell>
        </row>
        <row r="12">
          <cell r="D12" t="str">
            <v>دائنون</v>
          </cell>
          <cell r="E12">
            <v>4</v>
          </cell>
          <cell r="F12">
            <v>0</v>
          </cell>
          <cell r="G12">
            <v>250000</v>
          </cell>
          <cell r="H12">
            <v>0</v>
          </cell>
          <cell r="I12">
            <v>250000</v>
          </cell>
        </row>
        <row r="13">
          <cell r="D13" t="str">
            <v>الاصول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</row>
        <row r="14">
          <cell r="D14" t="str">
            <v>الخزنة</v>
          </cell>
          <cell r="E14">
            <v>6</v>
          </cell>
          <cell r="F14">
            <v>560000</v>
          </cell>
          <cell r="G14">
            <v>250000</v>
          </cell>
          <cell r="H14">
            <v>310000</v>
          </cell>
          <cell r="I14">
            <v>0</v>
          </cell>
        </row>
        <row r="15">
          <cell r="D15" t="str">
            <v xml:space="preserve">أراضي زراعية </v>
          </cell>
          <cell r="E15">
            <v>7</v>
          </cell>
          <cell r="F15">
            <v>120000</v>
          </cell>
          <cell r="G15">
            <v>0</v>
          </cell>
          <cell r="H15">
            <v>120000</v>
          </cell>
          <cell r="I15">
            <v>0</v>
          </cell>
        </row>
        <row r="16">
          <cell r="D16" t="str">
            <v xml:space="preserve">الات ومعدات زراعية </v>
          </cell>
          <cell r="E16">
            <v>8</v>
          </cell>
          <cell r="F16">
            <v>40000</v>
          </cell>
          <cell r="G16">
            <v>0</v>
          </cell>
          <cell r="H16">
            <v>40000</v>
          </cell>
          <cell r="I16">
            <v>0</v>
          </cell>
        </row>
        <row r="17">
          <cell r="D17" t="str">
            <v>مباني المزرعة</v>
          </cell>
          <cell r="E17">
            <v>9</v>
          </cell>
          <cell r="F17">
            <v>150000</v>
          </cell>
          <cell r="G17">
            <v>0</v>
          </cell>
          <cell r="H17">
            <v>150000</v>
          </cell>
          <cell r="I17">
            <v>0</v>
          </cell>
        </row>
        <row r="18">
          <cell r="D18" t="str">
            <v>بساتين الفاكهة</v>
          </cell>
          <cell r="E18">
            <v>10</v>
          </cell>
          <cell r="F18">
            <v>235000</v>
          </cell>
          <cell r="G18">
            <v>0</v>
          </cell>
          <cell r="H18">
            <v>235000</v>
          </cell>
          <cell r="I18">
            <v>0</v>
          </cell>
        </row>
        <row r="19">
          <cell r="D19" t="str">
            <v xml:space="preserve">ماشية التربية </v>
          </cell>
          <cell r="E19">
            <v>11</v>
          </cell>
          <cell r="F19">
            <v>380000</v>
          </cell>
          <cell r="G19">
            <v>0</v>
          </cell>
          <cell r="H19">
            <v>380000</v>
          </cell>
          <cell r="I19">
            <v>0</v>
          </cell>
        </row>
        <row r="20">
          <cell r="D20" t="str">
            <v>مخازن المحاصيل</v>
          </cell>
          <cell r="E20">
            <v>12</v>
          </cell>
          <cell r="F20">
            <v>60000</v>
          </cell>
          <cell r="G20">
            <v>0</v>
          </cell>
          <cell r="H20">
            <v>60000</v>
          </cell>
          <cell r="I20">
            <v>0</v>
          </cell>
        </row>
        <row r="21">
          <cell r="D21" t="str">
            <v xml:space="preserve">مخازن الأسمدة </v>
          </cell>
          <cell r="E21">
            <v>13</v>
          </cell>
          <cell r="F21">
            <v>30000</v>
          </cell>
          <cell r="G21">
            <v>0</v>
          </cell>
          <cell r="H21">
            <v>30000</v>
          </cell>
          <cell r="I21">
            <v>0</v>
          </cell>
        </row>
        <row r="22">
          <cell r="D22" t="str">
            <v xml:space="preserve">مخازن العلف </v>
          </cell>
          <cell r="E22">
            <v>14</v>
          </cell>
          <cell r="F22">
            <v>20000</v>
          </cell>
          <cell r="G22">
            <v>0</v>
          </cell>
          <cell r="H22">
            <v>20000</v>
          </cell>
          <cell r="I22">
            <v>0</v>
          </cell>
        </row>
        <row r="23">
          <cell r="D23" t="str">
            <v>مخازن الوقود</v>
          </cell>
          <cell r="E23">
            <v>15</v>
          </cell>
          <cell r="F23">
            <v>15000</v>
          </cell>
          <cell r="G23">
            <v>0</v>
          </cell>
          <cell r="H23">
            <v>15000</v>
          </cell>
          <cell r="I23">
            <v>0</v>
          </cell>
        </row>
        <row r="24">
          <cell r="D24" t="str">
            <v xml:space="preserve">ايجارات </v>
          </cell>
          <cell r="E24">
            <v>72</v>
          </cell>
          <cell r="F24">
            <v>90000</v>
          </cell>
          <cell r="G24">
            <v>60000</v>
          </cell>
          <cell r="H24">
            <v>30000</v>
          </cell>
          <cell r="I24">
            <v>0</v>
          </cell>
        </row>
        <row r="25">
          <cell r="D25" t="str">
            <v>ديون معدومة</v>
          </cell>
          <cell r="E25">
            <v>73</v>
          </cell>
          <cell r="F25">
            <v>18000</v>
          </cell>
          <cell r="G25">
            <v>0</v>
          </cell>
          <cell r="H25">
            <v>18000</v>
          </cell>
          <cell r="I25">
            <v>0</v>
          </cell>
        </row>
        <row r="26">
          <cell r="D26" t="str">
            <v>نقدية بالخزينة</v>
          </cell>
          <cell r="E26">
            <v>16</v>
          </cell>
          <cell r="F26">
            <v>0</v>
          </cell>
          <cell r="G26">
            <v>40000</v>
          </cell>
          <cell r="H26">
            <v>0</v>
          </cell>
          <cell r="I26">
            <v>40000</v>
          </cell>
        </row>
        <row r="27">
          <cell r="D27" t="str">
            <v>أرباح المحاصيل</v>
          </cell>
          <cell r="E27">
            <v>74</v>
          </cell>
          <cell r="F27">
            <v>0</v>
          </cell>
          <cell r="G27">
            <v>190000</v>
          </cell>
          <cell r="H27">
            <v>0</v>
          </cell>
          <cell r="I27">
            <v>190000</v>
          </cell>
        </row>
        <row r="28">
          <cell r="D28" t="str">
            <v>أرباح البساتين</v>
          </cell>
          <cell r="E28">
            <v>75</v>
          </cell>
          <cell r="F28">
            <v>0</v>
          </cell>
          <cell r="G28">
            <v>95000</v>
          </cell>
          <cell r="H28">
            <v>0</v>
          </cell>
          <cell r="I28">
            <v>95000</v>
          </cell>
        </row>
        <row r="29">
          <cell r="D29" t="str">
            <v xml:space="preserve">احتياطيات </v>
          </cell>
          <cell r="E29">
            <v>17</v>
          </cell>
          <cell r="F29">
            <v>0</v>
          </cell>
          <cell r="G29">
            <v>45000</v>
          </cell>
          <cell r="H29">
            <v>0</v>
          </cell>
          <cell r="I29">
            <v>45000</v>
          </cell>
        </row>
        <row r="30">
          <cell r="D30" t="str">
            <v>مخصص اهلاك بساتين الفاكهة</v>
          </cell>
          <cell r="E30">
            <v>18</v>
          </cell>
          <cell r="F30">
            <v>0</v>
          </cell>
          <cell r="G30">
            <v>35000</v>
          </cell>
          <cell r="H30">
            <v>0</v>
          </cell>
          <cell r="I30">
            <v>35000</v>
          </cell>
        </row>
        <row r="31">
          <cell r="D31" t="str">
            <v xml:space="preserve">مخصص اهلاك ماشية </v>
          </cell>
          <cell r="E31">
            <v>19</v>
          </cell>
          <cell r="F31">
            <v>0</v>
          </cell>
          <cell r="G31">
            <v>1078000</v>
          </cell>
          <cell r="H31">
            <v>0</v>
          </cell>
          <cell r="I31">
            <v>1078000</v>
          </cell>
        </row>
        <row r="32">
          <cell r="D32" t="str">
            <v>راس المال</v>
          </cell>
          <cell r="E32">
            <v>20</v>
          </cell>
          <cell r="F32">
            <v>60000</v>
          </cell>
          <cell r="G32">
            <v>0</v>
          </cell>
          <cell r="H32">
            <v>60000</v>
          </cell>
          <cell r="I32">
            <v>0</v>
          </cell>
        </row>
        <row r="33">
          <cell r="D33" t="str">
            <v xml:space="preserve">اهلاك مباني </v>
          </cell>
          <cell r="E33">
            <v>76</v>
          </cell>
          <cell r="F33">
            <v>15000</v>
          </cell>
          <cell r="G33">
            <v>0</v>
          </cell>
          <cell r="H33">
            <v>15000</v>
          </cell>
          <cell r="I33">
            <v>0</v>
          </cell>
        </row>
        <row r="34">
          <cell r="D34" t="str">
            <v>الايجار المقدم</v>
          </cell>
          <cell r="E34">
            <v>21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</row>
        <row r="35">
          <cell r="D35">
            <v>0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D36">
            <v>0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37">
          <cell r="D37">
            <v>0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8">
          <cell r="D38">
            <v>0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</row>
        <row r="39">
          <cell r="D39">
            <v>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</row>
        <row r="40">
          <cell r="D40">
            <v>0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41">
          <cell r="D41">
            <v>0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2">
          <cell r="D42">
            <v>0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</row>
        <row r="43">
          <cell r="D43">
            <v>0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D44">
            <v>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D45">
            <v>0</v>
          </cell>
          <cell r="E45" t="str">
            <v/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6">
          <cell r="D46">
            <v>0</v>
          </cell>
          <cell r="E46" t="str">
            <v/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</row>
        <row r="47">
          <cell r="D47">
            <v>0</v>
          </cell>
          <cell r="E47" t="str">
            <v/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</row>
        <row r="48">
          <cell r="D48">
            <v>0</v>
          </cell>
          <cell r="E48" t="str">
            <v/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</row>
        <row r="49">
          <cell r="D49">
            <v>0</v>
          </cell>
          <cell r="E49" t="str">
            <v/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</row>
        <row r="50">
          <cell r="D50">
            <v>0</v>
          </cell>
          <cell r="E50" t="str">
            <v/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</row>
        <row r="51">
          <cell r="D51">
            <v>0</v>
          </cell>
          <cell r="E51" t="str">
            <v/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</row>
        <row r="52">
          <cell r="D52">
            <v>0</v>
          </cell>
          <cell r="E52" t="str">
            <v/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</row>
        <row r="53">
          <cell r="D53">
            <v>0</v>
          </cell>
          <cell r="E53" t="str">
            <v/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</row>
        <row r="54">
          <cell r="D54">
            <v>0</v>
          </cell>
          <cell r="E54" t="str">
            <v/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</row>
        <row r="55">
          <cell r="D55">
            <v>0</v>
          </cell>
          <cell r="E55" t="str">
            <v/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</row>
        <row r="56">
          <cell r="D56">
            <v>0</v>
          </cell>
          <cell r="E56" t="str">
            <v/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57">
          <cell r="D57">
            <v>0</v>
          </cell>
          <cell r="E57" t="str">
            <v/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</row>
        <row r="58">
          <cell r="D58">
            <v>0</v>
          </cell>
          <cell r="E58" t="str">
            <v/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</row>
        <row r="59">
          <cell r="D59">
            <v>0</v>
          </cell>
          <cell r="E59" t="str">
            <v/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</row>
        <row r="60">
          <cell r="D60">
            <v>0</v>
          </cell>
          <cell r="E60" t="str">
            <v/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</row>
        <row r="61">
          <cell r="D61">
            <v>0</v>
          </cell>
          <cell r="E61" t="str">
            <v/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</row>
        <row r="62">
          <cell r="D62">
            <v>0</v>
          </cell>
          <cell r="E62" t="str">
            <v/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D63">
            <v>0</v>
          </cell>
          <cell r="E63" t="str">
            <v/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</row>
        <row r="64">
          <cell r="D64">
            <v>0</v>
          </cell>
          <cell r="E64" t="str">
            <v/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</row>
        <row r="65">
          <cell r="D65">
            <v>0</v>
          </cell>
          <cell r="E65" t="str">
            <v/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</row>
        <row r="66">
          <cell r="D66">
            <v>0</v>
          </cell>
          <cell r="E66" t="str">
            <v/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</row>
        <row r="67">
          <cell r="D67">
            <v>0</v>
          </cell>
          <cell r="E67" t="str">
            <v/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</row>
        <row r="68">
          <cell r="D68">
            <v>0</v>
          </cell>
          <cell r="E68" t="str">
            <v/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D69">
            <v>0</v>
          </cell>
          <cell r="E69" t="str">
            <v/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</row>
        <row r="70">
          <cell r="D70">
            <v>0</v>
          </cell>
          <cell r="E70" t="str">
            <v/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</row>
        <row r="71">
          <cell r="D71">
            <v>0</v>
          </cell>
          <cell r="E71" t="str">
            <v/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</row>
        <row r="72">
          <cell r="D72">
            <v>0</v>
          </cell>
          <cell r="E72" t="str">
            <v/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</row>
        <row r="73">
          <cell r="D73">
            <v>0</v>
          </cell>
          <cell r="E73" t="str">
            <v/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</row>
        <row r="74">
          <cell r="D74">
            <v>0</v>
          </cell>
          <cell r="E74" t="str">
            <v/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</row>
        <row r="75">
          <cell r="D75">
            <v>0</v>
          </cell>
          <cell r="E75" t="str">
            <v/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</row>
        <row r="76">
          <cell r="D76">
            <v>0</v>
          </cell>
          <cell r="E76" t="str">
            <v/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</row>
        <row r="77">
          <cell r="D77">
            <v>0</v>
          </cell>
          <cell r="E77" t="str">
            <v/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</row>
        <row r="78">
          <cell r="D78">
            <v>0</v>
          </cell>
          <cell r="E78" t="str">
            <v/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</row>
        <row r="79">
          <cell r="D79">
            <v>0</v>
          </cell>
          <cell r="E79" t="str">
            <v/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</row>
        <row r="80">
          <cell r="D80">
            <v>0</v>
          </cell>
          <cell r="E80" t="str">
            <v/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</row>
        <row r="81">
          <cell r="D81">
            <v>0</v>
          </cell>
          <cell r="E81" t="str">
            <v/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</row>
        <row r="82">
          <cell r="D82">
            <v>0</v>
          </cell>
          <cell r="E82" t="str">
            <v/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</row>
        <row r="83">
          <cell r="D83">
            <v>0</v>
          </cell>
          <cell r="E83" t="str">
            <v/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</row>
        <row r="84">
          <cell r="D84">
            <v>0</v>
          </cell>
          <cell r="E84" t="str">
            <v/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</row>
        <row r="85">
          <cell r="D85">
            <v>0</v>
          </cell>
          <cell r="E85" t="str">
            <v/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</row>
        <row r="86">
          <cell r="D86">
            <v>0</v>
          </cell>
          <cell r="E86" t="str">
            <v/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D87">
            <v>0</v>
          </cell>
          <cell r="E87" t="str">
            <v/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</row>
        <row r="88">
          <cell r="D88">
            <v>0</v>
          </cell>
          <cell r="E88" t="str">
            <v/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</row>
        <row r="89">
          <cell r="D89">
            <v>0</v>
          </cell>
          <cell r="E89" t="str">
            <v/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</row>
        <row r="90">
          <cell r="D90">
            <v>0</v>
          </cell>
          <cell r="E90" t="str">
            <v/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</row>
        <row r="91"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</row>
        <row r="92"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</row>
        <row r="94"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</row>
        <row r="95"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</row>
        <row r="97"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</row>
        <row r="98"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</row>
        <row r="100"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</row>
        <row r="101"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</row>
        <row r="102"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</row>
        <row r="103"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</row>
        <row r="104"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</row>
        <row r="105"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</row>
        <row r="106"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</row>
      </sheetData>
      <sheetData sheetId="4">
        <row r="8">
          <cell r="A8">
            <v>7</v>
          </cell>
          <cell r="B8" t="str">
            <v/>
          </cell>
          <cell r="C8" t="str">
            <v/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>
            <v>7</v>
          </cell>
          <cell r="I8" t="str">
            <v xml:space="preserve">أراضي زراعية </v>
          </cell>
          <cell r="K8">
            <v>44927</v>
          </cell>
          <cell r="N8">
            <v>120000</v>
          </cell>
          <cell r="O8">
            <v>0</v>
          </cell>
        </row>
        <row r="9">
          <cell r="A9">
            <v>8</v>
          </cell>
          <cell r="B9" t="str">
            <v/>
          </cell>
          <cell r="C9" t="str">
            <v/>
          </cell>
          <cell r="D9" t="str">
            <v/>
          </cell>
          <cell r="E9" t="str">
            <v/>
          </cell>
          <cell r="F9" t="str">
            <v/>
          </cell>
          <cell r="G9" t="str">
            <v/>
          </cell>
          <cell r="H9">
            <v>8</v>
          </cell>
          <cell r="I9" t="str">
            <v xml:space="preserve">الات ومعدات زراعية </v>
          </cell>
          <cell r="K9">
            <v>44927</v>
          </cell>
          <cell r="N9">
            <v>40000</v>
          </cell>
          <cell r="O9">
            <v>0</v>
          </cell>
        </row>
        <row r="10">
          <cell r="A10">
            <v>9</v>
          </cell>
          <cell r="B10" t="str">
            <v/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>
            <v>9</v>
          </cell>
          <cell r="I10" t="str">
            <v>مباني المزرعة</v>
          </cell>
          <cell r="K10">
            <v>44927</v>
          </cell>
          <cell r="N10">
            <v>150000</v>
          </cell>
          <cell r="O10">
            <v>0</v>
          </cell>
        </row>
        <row r="11">
          <cell r="A11">
            <v>10</v>
          </cell>
          <cell r="B11" t="str">
            <v/>
          </cell>
          <cell r="C11" t="str">
            <v/>
          </cell>
          <cell r="D11" t="str">
            <v/>
          </cell>
          <cell r="E11" t="str">
            <v/>
          </cell>
          <cell r="F11" t="str">
            <v/>
          </cell>
          <cell r="G11" t="str">
            <v/>
          </cell>
          <cell r="H11">
            <v>10</v>
          </cell>
          <cell r="I11" t="str">
            <v>بساتين الفاكهة</v>
          </cell>
          <cell r="K11">
            <v>44927</v>
          </cell>
          <cell r="N11">
            <v>235000</v>
          </cell>
          <cell r="O11">
            <v>0</v>
          </cell>
        </row>
        <row r="12">
          <cell r="A12">
            <v>11</v>
          </cell>
          <cell r="B12" t="str">
            <v/>
          </cell>
          <cell r="C12" t="str">
            <v/>
          </cell>
          <cell r="D12" t="str">
            <v/>
          </cell>
          <cell r="E12" t="str">
            <v/>
          </cell>
          <cell r="F12">
            <v>1</v>
          </cell>
          <cell r="G12">
            <v>1</v>
          </cell>
          <cell r="H12">
            <v>11</v>
          </cell>
          <cell r="I12" t="str">
            <v xml:space="preserve">ماشية التربية </v>
          </cell>
          <cell r="K12">
            <v>44927</v>
          </cell>
          <cell r="N12">
            <v>130000</v>
          </cell>
          <cell r="O12">
            <v>0</v>
          </cell>
        </row>
        <row r="13">
          <cell r="A13">
            <v>12</v>
          </cell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  <cell r="F13" t="str">
            <v/>
          </cell>
          <cell r="G13" t="str">
            <v/>
          </cell>
          <cell r="H13">
            <v>12</v>
          </cell>
          <cell r="I13" t="str">
            <v>مخازن المحاصيل</v>
          </cell>
          <cell r="K13">
            <v>44927</v>
          </cell>
          <cell r="N13">
            <v>60000</v>
          </cell>
          <cell r="O13">
            <v>0</v>
          </cell>
        </row>
        <row r="14">
          <cell r="A14">
            <v>13</v>
          </cell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>
            <v>13</v>
          </cell>
          <cell r="I14" t="str">
            <v xml:space="preserve">مخازن الأسمدة </v>
          </cell>
          <cell r="K14">
            <v>44927</v>
          </cell>
          <cell r="N14">
            <v>30000</v>
          </cell>
          <cell r="O14">
            <v>0</v>
          </cell>
        </row>
        <row r="15">
          <cell r="A15">
            <v>14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>
            <v>14</v>
          </cell>
          <cell r="I15" t="str">
            <v xml:space="preserve">مخازن العلف </v>
          </cell>
          <cell r="K15">
            <v>44927</v>
          </cell>
          <cell r="N15">
            <v>20000</v>
          </cell>
          <cell r="O15">
            <v>0</v>
          </cell>
        </row>
        <row r="16">
          <cell r="A16">
            <v>15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>
            <v>15</v>
          </cell>
          <cell r="I16" t="str">
            <v>مخازن الوقود</v>
          </cell>
          <cell r="K16">
            <v>44927</v>
          </cell>
          <cell r="N16">
            <v>15000</v>
          </cell>
          <cell r="O16">
            <v>0</v>
          </cell>
          <cell r="HN16">
            <v>44927</v>
          </cell>
        </row>
        <row r="17">
          <cell r="A17">
            <v>72</v>
          </cell>
          <cell r="B17" t="str">
            <v/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>
            <v>72</v>
          </cell>
          <cell r="I17" t="str">
            <v xml:space="preserve">ايجارات </v>
          </cell>
          <cell r="K17">
            <v>44927</v>
          </cell>
          <cell r="N17">
            <v>90000</v>
          </cell>
          <cell r="O17">
            <v>0</v>
          </cell>
          <cell r="HN17" t="e">
            <v>#NUM!</v>
          </cell>
        </row>
        <row r="18">
          <cell r="A18">
            <v>3</v>
          </cell>
          <cell r="B18" t="str">
            <v/>
          </cell>
          <cell r="C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  <cell r="H18">
            <v>167</v>
          </cell>
          <cell r="I18" t="str">
            <v>مدينون</v>
          </cell>
          <cell r="K18">
            <v>44927</v>
          </cell>
          <cell r="N18">
            <v>250000</v>
          </cell>
          <cell r="O18">
            <v>0</v>
          </cell>
          <cell r="HN18" t="str">
            <v/>
          </cell>
        </row>
        <row r="19">
          <cell r="A19">
            <v>73</v>
          </cell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>
            <v>73</v>
          </cell>
          <cell r="I19" t="str">
            <v>ديون معدومة</v>
          </cell>
          <cell r="K19">
            <v>44927</v>
          </cell>
          <cell r="N19">
            <v>18000</v>
          </cell>
          <cell r="O19">
            <v>0</v>
          </cell>
          <cell r="HN19" t="str">
            <v/>
          </cell>
        </row>
        <row r="20">
          <cell r="A20">
            <v>6</v>
          </cell>
          <cell r="B20" t="str">
            <v/>
          </cell>
          <cell r="C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  <cell r="H20">
            <v>6</v>
          </cell>
          <cell r="I20" t="str">
            <v>الخزنة</v>
          </cell>
          <cell r="K20">
            <v>44927</v>
          </cell>
          <cell r="N20">
            <v>560000</v>
          </cell>
          <cell r="O20">
            <v>0</v>
          </cell>
          <cell r="HN20" t="str">
            <v/>
          </cell>
        </row>
        <row r="21">
          <cell r="A21">
            <v>74</v>
          </cell>
          <cell r="B21" t="str">
            <v/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>
            <v>74</v>
          </cell>
          <cell r="I21" t="str">
            <v>أرباح المحاصيل</v>
          </cell>
          <cell r="K21">
            <v>44927</v>
          </cell>
          <cell r="N21">
            <v>0</v>
          </cell>
          <cell r="O21">
            <v>190000</v>
          </cell>
          <cell r="HN21" t="str">
            <v/>
          </cell>
        </row>
        <row r="22">
          <cell r="A22">
            <v>75</v>
          </cell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  <cell r="H22">
            <v>75</v>
          </cell>
          <cell r="I22" t="str">
            <v>أرباح البساتين</v>
          </cell>
          <cell r="K22">
            <v>44927</v>
          </cell>
          <cell r="N22">
            <v>0</v>
          </cell>
          <cell r="O22">
            <v>95000</v>
          </cell>
          <cell r="HN22" t="str">
            <v/>
          </cell>
        </row>
        <row r="23">
          <cell r="A23">
            <v>4</v>
          </cell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>
            <v>198</v>
          </cell>
          <cell r="I23" t="str">
            <v>دائنون</v>
          </cell>
          <cell r="K23">
            <v>44927</v>
          </cell>
          <cell r="N23">
            <v>0</v>
          </cell>
          <cell r="O23">
            <v>250000</v>
          </cell>
          <cell r="HN23" t="str">
            <v/>
          </cell>
        </row>
        <row r="24">
          <cell r="A24">
            <v>16</v>
          </cell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>
            <v>16</v>
          </cell>
          <cell r="I24" t="str">
            <v>نقدية بالخزينة</v>
          </cell>
          <cell r="K24">
            <v>44927</v>
          </cell>
          <cell r="N24">
            <v>0</v>
          </cell>
          <cell r="O24">
            <v>40000</v>
          </cell>
          <cell r="HN24" t="str">
            <v/>
          </cell>
        </row>
        <row r="25">
          <cell r="A25">
            <v>17</v>
          </cell>
          <cell r="B25" t="str">
            <v/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>
            <v>17</v>
          </cell>
          <cell r="I25" t="str">
            <v xml:space="preserve">احتياطيات </v>
          </cell>
          <cell r="K25">
            <v>44927</v>
          </cell>
          <cell r="N25">
            <v>0</v>
          </cell>
          <cell r="O25">
            <v>45000</v>
          </cell>
          <cell r="HN25" t="str">
            <v/>
          </cell>
        </row>
        <row r="26">
          <cell r="A26">
            <v>18</v>
          </cell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>
            <v>18</v>
          </cell>
          <cell r="I26" t="str">
            <v>مخصص اهلاك بساتين الفاكهة</v>
          </cell>
          <cell r="K26">
            <v>44927</v>
          </cell>
          <cell r="N26">
            <v>0</v>
          </cell>
          <cell r="O26">
            <v>35000</v>
          </cell>
          <cell r="HN26" t="str">
            <v/>
          </cell>
        </row>
        <row r="27">
          <cell r="A27">
            <v>19</v>
          </cell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>
            <v>19</v>
          </cell>
          <cell r="I27" t="str">
            <v xml:space="preserve">مخصص اهلاك ماشية </v>
          </cell>
          <cell r="K27">
            <v>44927</v>
          </cell>
          <cell r="N27">
            <v>0</v>
          </cell>
          <cell r="O27">
            <v>1078000</v>
          </cell>
          <cell r="HN27" t="str">
            <v/>
          </cell>
        </row>
        <row r="28">
          <cell r="A28">
            <v>20</v>
          </cell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  <cell r="H28">
            <v>20</v>
          </cell>
          <cell r="I28" t="str">
            <v>راس المال</v>
          </cell>
          <cell r="K28">
            <v>44927</v>
          </cell>
          <cell r="N28">
            <v>60000</v>
          </cell>
          <cell r="O28">
            <v>0</v>
          </cell>
          <cell r="HN28" t="str">
            <v/>
          </cell>
        </row>
        <row r="29">
          <cell r="A29">
            <v>72</v>
          </cell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  <cell r="H29">
            <v>72</v>
          </cell>
          <cell r="I29" t="str">
            <v xml:space="preserve">ايجارات </v>
          </cell>
          <cell r="K29">
            <v>44927</v>
          </cell>
          <cell r="N29">
            <v>0</v>
          </cell>
          <cell r="O29">
            <v>60000</v>
          </cell>
          <cell r="HN29" t="str">
            <v/>
          </cell>
        </row>
        <row r="30">
          <cell r="A30">
            <v>76</v>
          </cell>
          <cell r="B30" t="str">
            <v/>
          </cell>
          <cell r="C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  <cell r="H30">
            <v>76</v>
          </cell>
          <cell r="I30" t="str">
            <v xml:space="preserve">اهلاك مباني </v>
          </cell>
          <cell r="K30">
            <v>44927</v>
          </cell>
          <cell r="N30">
            <v>15000</v>
          </cell>
          <cell r="O30">
            <v>0</v>
          </cell>
          <cell r="HN30" t="str">
            <v/>
          </cell>
        </row>
        <row r="31">
          <cell r="A31">
            <v>11</v>
          </cell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  <cell r="F31">
            <v>2</v>
          </cell>
          <cell r="G31">
            <v>1</v>
          </cell>
          <cell r="H31">
            <v>11</v>
          </cell>
          <cell r="I31" t="str">
            <v xml:space="preserve">ماشية التربية </v>
          </cell>
          <cell r="K31">
            <v>44927</v>
          </cell>
          <cell r="N31">
            <v>250000</v>
          </cell>
          <cell r="O31">
            <v>0</v>
          </cell>
          <cell r="HN31" t="str">
            <v/>
          </cell>
        </row>
        <row r="32">
          <cell r="A32">
            <v>6</v>
          </cell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  <cell r="H32">
            <v>6</v>
          </cell>
          <cell r="I32" t="str">
            <v>الخزنة</v>
          </cell>
          <cell r="K32">
            <v>44927</v>
          </cell>
          <cell r="N32">
            <v>0</v>
          </cell>
          <cell r="O32">
            <v>250000</v>
          </cell>
          <cell r="HN32" t="str">
            <v/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  <cell r="H33">
            <v>77</v>
          </cell>
          <cell r="I33" t="str">
            <v/>
          </cell>
          <cell r="K33">
            <v>44959</v>
          </cell>
          <cell r="N33">
            <v>2500</v>
          </cell>
          <cell r="O33">
            <v>0</v>
          </cell>
          <cell r="HN33" t="str">
            <v/>
          </cell>
        </row>
        <row r="34">
          <cell r="A34" t="str">
            <v/>
          </cell>
          <cell r="B34" t="str">
            <v/>
          </cell>
          <cell r="C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  <cell r="H34">
            <v>6</v>
          </cell>
          <cell r="I34" t="str">
            <v/>
          </cell>
          <cell r="K34">
            <v>44959</v>
          </cell>
          <cell r="N34">
            <v>0</v>
          </cell>
          <cell r="O34">
            <v>2500</v>
          </cell>
          <cell r="HN34" t="str">
            <v/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  <cell r="H35">
            <v>78</v>
          </cell>
          <cell r="I35" t="str">
            <v/>
          </cell>
          <cell r="K35">
            <v>44960</v>
          </cell>
          <cell r="N35">
            <v>1600</v>
          </cell>
          <cell r="O35">
            <v>0</v>
          </cell>
          <cell r="HN35" t="str">
            <v/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  <cell r="H36">
            <v>79</v>
          </cell>
          <cell r="I36" t="str">
            <v/>
          </cell>
          <cell r="K36">
            <v>44960</v>
          </cell>
          <cell r="N36">
            <v>1550</v>
          </cell>
          <cell r="O36">
            <v>0</v>
          </cell>
          <cell r="HN36" t="str">
            <v/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  <cell r="H37">
            <v>80</v>
          </cell>
          <cell r="I37" t="str">
            <v/>
          </cell>
          <cell r="K37">
            <v>44960</v>
          </cell>
          <cell r="N37">
            <v>25000</v>
          </cell>
          <cell r="O37">
            <v>0</v>
          </cell>
          <cell r="HN37" t="str">
            <v/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  <cell r="H38">
            <v>81</v>
          </cell>
          <cell r="I38" t="str">
            <v/>
          </cell>
          <cell r="K38">
            <v>44960</v>
          </cell>
          <cell r="N38">
            <v>50</v>
          </cell>
          <cell r="O38">
            <v>0</v>
          </cell>
          <cell r="HN38" t="str">
            <v/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  <cell r="H39">
            <v>6</v>
          </cell>
          <cell r="I39" t="str">
            <v/>
          </cell>
          <cell r="K39">
            <v>44960</v>
          </cell>
          <cell r="N39">
            <v>0</v>
          </cell>
          <cell r="O39">
            <v>28200</v>
          </cell>
          <cell r="HN39" t="str">
            <v/>
          </cell>
        </row>
        <row r="40">
          <cell r="A40" t="str">
            <v/>
          </cell>
          <cell r="B40" t="str">
            <v/>
          </cell>
          <cell r="C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  <cell r="H40">
            <v>56</v>
          </cell>
          <cell r="I40" t="str">
            <v/>
          </cell>
          <cell r="K40">
            <v>44961</v>
          </cell>
          <cell r="N40">
            <v>12500</v>
          </cell>
          <cell r="O40">
            <v>0</v>
          </cell>
          <cell r="HN40" t="str">
            <v/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  <cell r="H41">
            <v>136</v>
          </cell>
          <cell r="I41" t="str">
            <v/>
          </cell>
          <cell r="K41">
            <v>44961</v>
          </cell>
          <cell r="N41">
            <v>0</v>
          </cell>
          <cell r="O41">
            <v>12500</v>
          </cell>
          <cell r="HN41" t="str">
            <v/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>
            <v>136</v>
          </cell>
          <cell r="I42" t="str">
            <v/>
          </cell>
          <cell r="K42">
            <v>44962</v>
          </cell>
          <cell r="N42">
            <v>2000</v>
          </cell>
          <cell r="O42">
            <v>0</v>
          </cell>
          <cell r="HN42" t="str">
            <v/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>
            <v>6</v>
          </cell>
          <cell r="I43" t="str">
            <v/>
          </cell>
          <cell r="K43">
            <v>44962</v>
          </cell>
          <cell r="N43">
            <v>0</v>
          </cell>
          <cell r="O43">
            <v>2000</v>
          </cell>
          <cell r="HN43" t="str">
            <v/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  <cell r="H44">
            <v>0</v>
          </cell>
          <cell r="I44" t="str">
            <v/>
          </cell>
          <cell r="K44">
            <v>0</v>
          </cell>
          <cell r="N44">
            <v>0</v>
          </cell>
          <cell r="O44">
            <v>0</v>
          </cell>
          <cell r="HN44" t="str">
            <v/>
          </cell>
        </row>
        <row r="45">
          <cell r="A45" t="str">
            <v/>
          </cell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  <cell r="H45">
            <v>0</v>
          </cell>
          <cell r="I45" t="str">
            <v/>
          </cell>
          <cell r="K45">
            <v>0</v>
          </cell>
          <cell r="N45">
            <v>0</v>
          </cell>
          <cell r="O45">
            <v>0</v>
          </cell>
          <cell r="HN45" t="str">
            <v/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  <cell r="H46">
            <v>0</v>
          </cell>
          <cell r="I46" t="str">
            <v/>
          </cell>
          <cell r="K46">
            <v>0</v>
          </cell>
          <cell r="N46">
            <v>0</v>
          </cell>
          <cell r="O46">
            <v>0</v>
          </cell>
          <cell r="HN46" t="str">
            <v/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  <cell r="H47">
            <v>0</v>
          </cell>
          <cell r="I47" t="str">
            <v/>
          </cell>
          <cell r="K47">
            <v>0</v>
          </cell>
          <cell r="N47">
            <v>0</v>
          </cell>
          <cell r="O47">
            <v>0</v>
          </cell>
          <cell r="HN47" t="str">
            <v/>
          </cell>
        </row>
        <row r="48">
          <cell r="A48" t="str">
            <v/>
          </cell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  <cell r="H48">
            <v>0</v>
          </cell>
          <cell r="I48" t="str">
            <v/>
          </cell>
          <cell r="K48">
            <v>0</v>
          </cell>
          <cell r="N48">
            <v>0</v>
          </cell>
          <cell r="O48">
            <v>0</v>
          </cell>
          <cell r="HN48" t="str">
            <v/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  <cell r="H49">
            <v>0</v>
          </cell>
          <cell r="I49" t="str">
            <v/>
          </cell>
          <cell r="K49">
            <v>0</v>
          </cell>
          <cell r="N49">
            <v>0</v>
          </cell>
          <cell r="O49">
            <v>0</v>
          </cell>
          <cell r="HN49" t="str">
            <v/>
          </cell>
        </row>
        <row r="50">
          <cell r="A50" t="str">
            <v/>
          </cell>
          <cell r="B50" t="str">
            <v/>
          </cell>
          <cell r="C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  <cell r="H50">
            <v>0</v>
          </cell>
          <cell r="I50" t="str">
            <v/>
          </cell>
          <cell r="K50">
            <v>0</v>
          </cell>
          <cell r="N50">
            <v>0</v>
          </cell>
          <cell r="O50">
            <v>0</v>
          </cell>
          <cell r="HN50" t="str">
            <v/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  <cell r="H51">
            <v>0</v>
          </cell>
          <cell r="I51" t="str">
            <v/>
          </cell>
          <cell r="K51">
            <v>0</v>
          </cell>
          <cell r="N51">
            <v>0</v>
          </cell>
          <cell r="O51">
            <v>0</v>
          </cell>
          <cell r="HN51" t="str">
            <v/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  <cell r="F52" t="str">
            <v/>
          </cell>
          <cell r="G52" t="str">
            <v/>
          </cell>
          <cell r="H52">
            <v>0</v>
          </cell>
          <cell r="I52" t="str">
            <v/>
          </cell>
          <cell r="K52">
            <v>0</v>
          </cell>
          <cell r="N52">
            <v>0</v>
          </cell>
          <cell r="O52">
            <v>0</v>
          </cell>
          <cell r="HN52" t="str">
            <v/>
          </cell>
        </row>
        <row r="53">
          <cell r="A53" t="str">
            <v/>
          </cell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  <cell r="F53" t="str">
            <v/>
          </cell>
          <cell r="G53" t="str">
            <v/>
          </cell>
          <cell r="H53">
            <v>0</v>
          </cell>
          <cell r="I53" t="str">
            <v/>
          </cell>
          <cell r="K53">
            <v>0</v>
          </cell>
          <cell r="N53">
            <v>0</v>
          </cell>
          <cell r="O53">
            <v>0</v>
          </cell>
          <cell r="HN53" t="str">
            <v/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  <cell r="F54" t="str">
            <v/>
          </cell>
          <cell r="G54" t="str">
            <v/>
          </cell>
          <cell r="H54">
            <v>0</v>
          </cell>
          <cell r="I54" t="str">
            <v/>
          </cell>
          <cell r="K54">
            <v>0</v>
          </cell>
          <cell r="N54">
            <v>0</v>
          </cell>
          <cell r="O54">
            <v>0</v>
          </cell>
          <cell r="HN54" t="str">
            <v/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  <cell r="F55" t="str">
            <v/>
          </cell>
          <cell r="G55" t="str">
            <v/>
          </cell>
          <cell r="H55">
            <v>0</v>
          </cell>
          <cell r="I55" t="str">
            <v/>
          </cell>
          <cell r="K55">
            <v>0</v>
          </cell>
          <cell r="N55">
            <v>0</v>
          </cell>
          <cell r="O55">
            <v>0</v>
          </cell>
          <cell r="HN55" t="str">
            <v/>
          </cell>
        </row>
        <row r="56">
          <cell r="A56" t="str">
            <v/>
          </cell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  <cell r="F56" t="str">
            <v/>
          </cell>
          <cell r="G56" t="str">
            <v/>
          </cell>
          <cell r="H56">
            <v>0</v>
          </cell>
          <cell r="I56" t="str">
            <v/>
          </cell>
          <cell r="K56">
            <v>0</v>
          </cell>
          <cell r="N56">
            <v>0</v>
          </cell>
          <cell r="O56">
            <v>0</v>
          </cell>
          <cell r="HN56" t="str">
            <v/>
          </cell>
        </row>
        <row r="57">
          <cell r="A57" t="str">
            <v/>
          </cell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  <cell r="F57" t="str">
            <v/>
          </cell>
          <cell r="G57" t="str">
            <v/>
          </cell>
          <cell r="H57">
            <v>0</v>
          </cell>
          <cell r="I57" t="str">
            <v/>
          </cell>
          <cell r="K57">
            <v>0</v>
          </cell>
          <cell r="N57">
            <v>0</v>
          </cell>
          <cell r="O57">
            <v>0</v>
          </cell>
          <cell r="HN57" t="str">
            <v/>
          </cell>
        </row>
        <row r="58">
          <cell r="A58" t="str">
            <v/>
          </cell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  <cell r="F58" t="str">
            <v/>
          </cell>
          <cell r="G58" t="str">
            <v/>
          </cell>
          <cell r="H58">
            <v>0</v>
          </cell>
          <cell r="I58" t="str">
            <v/>
          </cell>
          <cell r="K58">
            <v>0</v>
          </cell>
          <cell r="N58">
            <v>0</v>
          </cell>
          <cell r="O58">
            <v>0</v>
          </cell>
          <cell r="HN58" t="str">
            <v/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  <cell r="F59" t="str">
            <v/>
          </cell>
          <cell r="G59" t="str">
            <v/>
          </cell>
          <cell r="H59">
            <v>0</v>
          </cell>
          <cell r="I59" t="str">
            <v/>
          </cell>
          <cell r="K59">
            <v>0</v>
          </cell>
          <cell r="N59">
            <v>0</v>
          </cell>
          <cell r="O59">
            <v>0</v>
          </cell>
          <cell r="HN59" t="str">
            <v/>
          </cell>
        </row>
        <row r="60">
          <cell r="A60" t="str">
            <v/>
          </cell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  <cell r="F60" t="str">
            <v/>
          </cell>
          <cell r="G60" t="str">
            <v/>
          </cell>
          <cell r="H60">
            <v>0</v>
          </cell>
          <cell r="I60" t="str">
            <v/>
          </cell>
          <cell r="K60">
            <v>0</v>
          </cell>
          <cell r="N60">
            <v>0</v>
          </cell>
          <cell r="O60">
            <v>0</v>
          </cell>
          <cell r="HN60" t="str">
            <v/>
          </cell>
        </row>
        <row r="61">
          <cell r="A61" t="str">
            <v/>
          </cell>
          <cell r="B61" t="str">
            <v/>
          </cell>
          <cell r="C61" t="str">
            <v/>
          </cell>
          <cell r="D61" t="str">
            <v/>
          </cell>
          <cell r="E61" t="str">
            <v/>
          </cell>
          <cell r="F61" t="str">
            <v/>
          </cell>
          <cell r="G61" t="str">
            <v/>
          </cell>
          <cell r="H61">
            <v>0</v>
          </cell>
          <cell r="I61" t="str">
            <v/>
          </cell>
          <cell r="K61">
            <v>0</v>
          </cell>
          <cell r="N61">
            <v>0</v>
          </cell>
          <cell r="O61">
            <v>0</v>
          </cell>
          <cell r="HN61" t="str">
            <v/>
          </cell>
        </row>
        <row r="62">
          <cell r="A62" t="str">
            <v/>
          </cell>
          <cell r="B62" t="str">
            <v/>
          </cell>
          <cell r="C62" t="str">
            <v/>
          </cell>
          <cell r="D62" t="str">
            <v/>
          </cell>
          <cell r="E62" t="str">
            <v/>
          </cell>
          <cell r="F62" t="str">
            <v/>
          </cell>
          <cell r="G62" t="str">
            <v/>
          </cell>
          <cell r="H62">
            <v>0</v>
          </cell>
          <cell r="I62" t="str">
            <v/>
          </cell>
          <cell r="K62">
            <v>0</v>
          </cell>
          <cell r="N62">
            <v>0</v>
          </cell>
          <cell r="O62">
            <v>0</v>
          </cell>
          <cell r="HN62" t="str">
            <v/>
          </cell>
        </row>
        <row r="63">
          <cell r="A63" t="str">
            <v/>
          </cell>
          <cell r="B63" t="str">
            <v/>
          </cell>
          <cell r="C63" t="str">
            <v/>
          </cell>
          <cell r="D63" t="str">
            <v/>
          </cell>
          <cell r="E63" t="str">
            <v/>
          </cell>
          <cell r="F63" t="str">
            <v/>
          </cell>
          <cell r="G63" t="str">
            <v/>
          </cell>
          <cell r="H63">
            <v>0</v>
          </cell>
          <cell r="I63" t="str">
            <v/>
          </cell>
          <cell r="K63">
            <v>0</v>
          </cell>
          <cell r="N63">
            <v>0</v>
          </cell>
          <cell r="O63">
            <v>0</v>
          </cell>
          <cell r="HN63" t="str">
            <v/>
          </cell>
        </row>
        <row r="64">
          <cell r="A64" t="str">
            <v/>
          </cell>
          <cell r="B64" t="str">
            <v/>
          </cell>
          <cell r="C64" t="str">
            <v/>
          </cell>
          <cell r="D64" t="str">
            <v/>
          </cell>
          <cell r="E64" t="str">
            <v/>
          </cell>
          <cell r="F64" t="str">
            <v/>
          </cell>
          <cell r="G64" t="str">
            <v/>
          </cell>
          <cell r="H64">
            <v>0</v>
          </cell>
          <cell r="I64" t="str">
            <v/>
          </cell>
          <cell r="K64">
            <v>0</v>
          </cell>
          <cell r="N64">
            <v>0</v>
          </cell>
          <cell r="O64">
            <v>0</v>
          </cell>
          <cell r="HN64" t="str">
            <v/>
          </cell>
        </row>
        <row r="65">
          <cell r="A65" t="str">
            <v/>
          </cell>
          <cell r="B65" t="str">
            <v/>
          </cell>
          <cell r="C65" t="str">
            <v/>
          </cell>
          <cell r="D65" t="str">
            <v/>
          </cell>
          <cell r="E65" t="str">
            <v/>
          </cell>
          <cell r="F65" t="str">
            <v/>
          </cell>
          <cell r="G65" t="str">
            <v/>
          </cell>
          <cell r="H65">
            <v>0</v>
          </cell>
          <cell r="I65" t="str">
            <v/>
          </cell>
          <cell r="K65">
            <v>0</v>
          </cell>
          <cell r="N65">
            <v>0</v>
          </cell>
          <cell r="O65">
            <v>0</v>
          </cell>
          <cell r="HN65" t="str">
            <v/>
          </cell>
        </row>
        <row r="66">
          <cell r="A66" t="str">
            <v/>
          </cell>
          <cell r="B66" t="str">
            <v/>
          </cell>
          <cell r="C66" t="str">
            <v/>
          </cell>
          <cell r="D66" t="str">
            <v/>
          </cell>
          <cell r="E66" t="str">
            <v/>
          </cell>
          <cell r="F66" t="str">
            <v/>
          </cell>
          <cell r="G66" t="str">
            <v/>
          </cell>
          <cell r="H66">
            <v>0</v>
          </cell>
          <cell r="I66" t="str">
            <v/>
          </cell>
          <cell r="K66">
            <v>0</v>
          </cell>
          <cell r="N66">
            <v>0</v>
          </cell>
          <cell r="O66">
            <v>0</v>
          </cell>
          <cell r="HN66" t="str">
            <v/>
          </cell>
        </row>
        <row r="67">
          <cell r="A67" t="str">
            <v/>
          </cell>
          <cell r="B67" t="str">
            <v/>
          </cell>
          <cell r="C67" t="str">
            <v/>
          </cell>
          <cell r="D67" t="str">
            <v/>
          </cell>
          <cell r="E67" t="str">
            <v/>
          </cell>
          <cell r="F67" t="str">
            <v/>
          </cell>
          <cell r="G67" t="str">
            <v/>
          </cell>
          <cell r="H67">
            <v>0</v>
          </cell>
          <cell r="I67" t="str">
            <v/>
          </cell>
          <cell r="K67">
            <v>0</v>
          </cell>
          <cell r="N67">
            <v>0</v>
          </cell>
          <cell r="O67">
            <v>0</v>
          </cell>
          <cell r="HN67" t="str">
            <v/>
          </cell>
        </row>
        <row r="68">
          <cell r="A68" t="str">
            <v/>
          </cell>
          <cell r="B68" t="str">
            <v/>
          </cell>
          <cell r="C68" t="str">
            <v/>
          </cell>
          <cell r="D68" t="str">
            <v/>
          </cell>
          <cell r="E68" t="str">
            <v/>
          </cell>
          <cell r="F68" t="str">
            <v/>
          </cell>
          <cell r="G68" t="str">
            <v/>
          </cell>
          <cell r="H68">
            <v>0</v>
          </cell>
          <cell r="I68" t="str">
            <v/>
          </cell>
          <cell r="K68">
            <v>0</v>
          </cell>
          <cell r="N68">
            <v>0</v>
          </cell>
          <cell r="O68">
            <v>0</v>
          </cell>
          <cell r="HN68" t="str">
            <v/>
          </cell>
        </row>
        <row r="69">
          <cell r="A69" t="str">
            <v/>
          </cell>
          <cell r="B69" t="str">
            <v/>
          </cell>
          <cell r="C69" t="str">
            <v/>
          </cell>
          <cell r="D69" t="str">
            <v/>
          </cell>
          <cell r="E69" t="str">
            <v/>
          </cell>
          <cell r="F69" t="str">
            <v/>
          </cell>
          <cell r="G69" t="str">
            <v/>
          </cell>
          <cell r="H69">
            <v>0</v>
          </cell>
          <cell r="I69" t="str">
            <v/>
          </cell>
          <cell r="K69">
            <v>0</v>
          </cell>
          <cell r="N69">
            <v>0</v>
          </cell>
          <cell r="O69">
            <v>0</v>
          </cell>
          <cell r="HN69" t="str">
            <v/>
          </cell>
        </row>
        <row r="70">
          <cell r="A70" t="str">
            <v/>
          </cell>
          <cell r="B70" t="str">
            <v/>
          </cell>
          <cell r="C70" t="str">
            <v/>
          </cell>
          <cell r="D70" t="str">
            <v/>
          </cell>
          <cell r="E70" t="str">
            <v/>
          </cell>
          <cell r="F70" t="str">
            <v/>
          </cell>
          <cell r="G70" t="str">
            <v/>
          </cell>
          <cell r="H70">
            <v>0</v>
          </cell>
          <cell r="I70" t="str">
            <v/>
          </cell>
          <cell r="K70">
            <v>0</v>
          </cell>
          <cell r="N70">
            <v>0</v>
          </cell>
          <cell r="O70">
            <v>0</v>
          </cell>
          <cell r="HN70" t="str">
            <v/>
          </cell>
        </row>
        <row r="71">
          <cell r="A71" t="str">
            <v/>
          </cell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  <cell r="F71" t="str">
            <v/>
          </cell>
          <cell r="G71" t="str">
            <v/>
          </cell>
          <cell r="H71">
            <v>0</v>
          </cell>
          <cell r="I71" t="str">
            <v/>
          </cell>
          <cell r="K71">
            <v>0</v>
          </cell>
          <cell r="N71">
            <v>0</v>
          </cell>
          <cell r="O71">
            <v>0</v>
          </cell>
          <cell r="HN71" t="str">
            <v/>
          </cell>
        </row>
        <row r="72">
          <cell r="A72" t="str">
            <v/>
          </cell>
          <cell r="B72" t="str">
            <v/>
          </cell>
          <cell r="C72" t="str">
            <v/>
          </cell>
          <cell r="D72" t="str">
            <v/>
          </cell>
          <cell r="E72" t="str">
            <v/>
          </cell>
          <cell r="F72" t="str">
            <v/>
          </cell>
          <cell r="G72" t="str">
            <v/>
          </cell>
          <cell r="H72">
            <v>0</v>
          </cell>
          <cell r="I72" t="str">
            <v/>
          </cell>
          <cell r="K72">
            <v>0</v>
          </cell>
          <cell r="N72">
            <v>0</v>
          </cell>
          <cell r="O72">
            <v>0</v>
          </cell>
          <cell r="HN72" t="str">
            <v/>
          </cell>
        </row>
        <row r="73">
          <cell r="A73" t="str">
            <v/>
          </cell>
          <cell r="B73" t="str">
            <v/>
          </cell>
          <cell r="C73" t="str">
            <v/>
          </cell>
          <cell r="D73" t="str">
            <v/>
          </cell>
          <cell r="E73" t="str">
            <v/>
          </cell>
          <cell r="F73" t="str">
            <v/>
          </cell>
          <cell r="G73" t="str">
            <v/>
          </cell>
          <cell r="H73">
            <v>0</v>
          </cell>
          <cell r="I73" t="str">
            <v/>
          </cell>
          <cell r="K73">
            <v>0</v>
          </cell>
          <cell r="N73">
            <v>0</v>
          </cell>
          <cell r="O73">
            <v>0</v>
          </cell>
          <cell r="HN73" t="str">
            <v/>
          </cell>
        </row>
        <row r="74">
          <cell r="A74" t="str">
            <v/>
          </cell>
          <cell r="B74" t="str">
            <v/>
          </cell>
          <cell r="C74" t="str">
            <v/>
          </cell>
          <cell r="D74" t="str">
            <v/>
          </cell>
          <cell r="E74" t="str">
            <v/>
          </cell>
          <cell r="F74" t="str">
            <v/>
          </cell>
          <cell r="G74" t="str">
            <v/>
          </cell>
          <cell r="H74">
            <v>0</v>
          </cell>
          <cell r="I74" t="str">
            <v/>
          </cell>
          <cell r="K74">
            <v>0</v>
          </cell>
          <cell r="N74">
            <v>0</v>
          </cell>
          <cell r="O74">
            <v>0</v>
          </cell>
          <cell r="HN74" t="str">
            <v/>
          </cell>
        </row>
        <row r="75">
          <cell r="A75" t="str">
            <v/>
          </cell>
          <cell r="B75" t="str">
            <v/>
          </cell>
          <cell r="C75" t="str">
            <v/>
          </cell>
          <cell r="D75" t="str">
            <v/>
          </cell>
          <cell r="E75" t="str">
            <v/>
          </cell>
          <cell r="F75" t="str">
            <v/>
          </cell>
          <cell r="G75" t="str">
            <v/>
          </cell>
          <cell r="H75">
            <v>0</v>
          </cell>
          <cell r="I75" t="str">
            <v/>
          </cell>
          <cell r="K75">
            <v>0</v>
          </cell>
          <cell r="N75">
            <v>0</v>
          </cell>
          <cell r="O75">
            <v>0</v>
          </cell>
          <cell r="HN75" t="str">
            <v/>
          </cell>
        </row>
        <row r="76">
          <cell r="A76" t="str">
            <v/>
          </cell>
          <cell r="B76" t="str">
            <v/>
          </cell>
          <cell r="C76" t="str">
            <v/>
          </cell>
          <cell r="D76" t="str">
            <v/>
          </cell>
          <cell r="E76" t="str">
            <v/>
          </cell>
          <cell r="F76" t="str">
            <v/>
          </cell>
          <cell r="G76" t="str">
            <v/>
          </cell>
          <cell r="H76">
            <v>0</v>
          </cell>
          <cell r="I76" t="str">
            <v/>
          </cell>
          <cell r="K76">
            <v>0</v>
          </cell>
          <cell r="N76">
            <v>0</v>
          </cell>
          <cell r="O76">
            <v>0</v>
          </cell>
          <cell r="HN76" t="str">
            <v/>
          </cell>
        </row>
        <row r="77">
          <cell r="A77" t="str">
            <v/>
          </cell>
          <cell r="B77" t="str">
            <v/>
          </cell>
          <cell r="C77" t="str">
            <v/>
          </cell>
          <cell r="D77" t="str">
            <v/>
          </cell>
          <cell r="E77" t="str">
            <v/>
          </cell>
          <cell r="F77" t="str">
            <v/>
          </cell>
          <cell r="G77" t="str">
            <v/>
          </cell>
          <cell r="H77">
            <v>0</v>
          </cell>
          <cell r="I77" t="str">
            <v/>
          </cell>
          <cell r="K77">
            <v>0</v>
          </cell>
          <cell r="N77">
            <v>0</v>
          </cell>
          <cell r="O77">
            <v>0</v>
          </cell>
          <cell r="HN77" t="str">
            <v/>
          </cell>
        </row>
        <row r="78">
          <cell r="A78" t="str">
            <v/>
          </cell>
          <cell r="B78" t="str">
            <v/>
          </cell>
          <cell r="C78" t="str">
            <v/>
          </cell>
          <cell r="D78" t="str">
            <v/>
          </cell>
          <cell r="E78" t="str">
            <v/>
          </cell>
          <cell r="F78" t="str">
            <v/>
          </cell>
          <cell r="G78" t="str">
            <v/>
          </cell>
          <cell r="H78">
            <v>0</v>
          </cell>
          <cell r="I78" t="str">
            <v/>
          </cell>
          <cell r="K78">
            <v>0</v>
          </cell>
          <cell r="N78">
            <v>0</v>
          </cell>
          <cell r="O78">
            <v>0</v>
          </cell>
          <cell r="HN78" t="str">
            <v/>
          </cell>
        </row>
        <row r="79">
          <cell r="A79" t="str">
            <v/>
          </cell>
          <cell r="B79" t="str">
            <v/>
          </cell>
          <cell r="C79" t="str">
            <v/>
          </cell>
          <cell r="D79" t="str">
            <v/>
          </cell>
          <cell r="E79" t="str">
            <v/>
          </cell>
          <cell r="F79" t="str">
            <v/>
          </cell>
          <cell r="G79" t="str">
            <v/>
          </cell>
          <cell r="H79">
            <v>0</v>
          </cell>
          <cell r="I79" t="str">
            <v/>
          </cell>
          <cell r="K79">
            <v>0</v>
          </cell>
          <cell r="N79">
            <v>0</v>
          </cell>
          <cell r="O79">
            <v>0</v>
          </cell>
          <cell r="HN79" t="str">
            <v/>
          </cell>
        </row>
        <row r="80">
          <cell r="A80" t="str">
            <v/>
          </cell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  <cell r="F80" t="str">
            <v/>
          </cell>
          <cell r="G80" t="str">
            <v/>
          </cell>
          <cell r="H80">
            <v>0</v>
          </cell>
          <cell r="I80" t="str">
            <v/>
          </cell>
          <cell r="K80">
            <v>0</v>
          </cell>
          <cell r="N80">
            <v>0</v>
          </cell>
          <cell r="O80">
            <v>0</v>
          </cell>
          <cell r="HN80" t="str">
            <v/>
          </cell>
        </row>
        <row r="81">
          <cell r="A81" t="str">
            <v/>
          </cell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  <cell r="F81" t="str">
            <v/>
          </cell>
          <cell r="G81" t="str">
            <v/>
          </cell>
          <cell r="H81">
            <v>0</v>
          </cell>
          <cell r="I81" t="str">
            <v/>
          </cell>
          <cell r="K81">
            <v>0</v>
          </cell>
          <cell r="N81">
            <v>0</v>
          </cell>
          <cell r="O81">
            <v>0</v>
          </cell>
          <cell r="HN81" t="str">
            <v/>
          </cell>
        </row>
        <row r="82">
          <cell r="A82" t="str">
            <v/>
          </cell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  <cell r="F82" t="str">
            <v/>
          </cell>
          <cell r="G82" t="str">
            <v/>
          </cell>
          <cell r="H82">
            <v>0</v>
          </cell>
          <cell r="I82" t="str">
            <v/>
          </cell>
          <cell r="K82">
            <v>0</v>
          </cell>
          <cell r="N82">
            <v>0</v>
          </cell>
          <cell r="O82">
            <v>0</v>
          </cell>
          <cell r="HN82" t="str">
            <v/>
          </cell>
        </row>
        <row r="83">
          <cell r="A83" t="str">
            <v/>
          </cell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  <cell r="F83" t="str">
            <v/>
          </cell>
          <cell r="G83" t="str">
            <v/>
          </cell>
          <cell r="H83">
            <v>0</v>
          </cell>
          <cell r="I83" t="str">
            <v/>
          </cell>
          <cell r="K83">
            <v>0</v>
          </cell>
          <cell r="N83">
            <v>0</v>
          </cell>
          <cell r="O83">
            <v>0</v>
          </cell>
          <cell r="HN83" t="str">
            <v/>
          </cell>
        </row>
        <row r="84">
          <cell r="A84" t="str">
            <v/>
          </cell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  <cell r="F84" t="str">
            <v/>
          </cell>
          <cell r="G84" t="str">
            <v/>
          </cell>
          <cell r="H84">
            <v>0</v>
          </cell>
          <cell r="I84" t="str">
            <v/>
          </cell>
          <cell r="K84">
            <v>0</v>
          </cell>
          <cell r="N84">
            <v>0</v>
          </cell>
          <cell r="O84">
            <v>0</v>
          </cell>
          <cell r="HN84" t="str">
            <v/>
          </cell>
        </row>
        <row r="85">
          <cell r="A85" t="str">
            <v/>
          </cell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  <cell r="F85" t="str">
            <v/>
          </cell>
          <cell r="G85" t="str">
            <v/>
          </cell>
          <cell r="H85">
            <v>0</v>
          </cell>
          <cell r="I85" t="str">
            <v/>
          </cell>
          <cell r="K85">
            <v>0</v>
          </cell>
          <cell r="N85">
            <v>0</v>
          </cell>
          <cell r="O85">
            <v>0</v>
          </cell>
          <cell r="HN85" t="str">
            <v/>
          </cell>
        </row>
        <row r="86">
          <cell r="A86" t="str">
            <v/>
          </cell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  <cell r="F86" t="str">
            <v/>
          </cell>
          <cell r="G86" t="str">
            <v/>
          </cell>
          <cell r="H86">
            <v>0</v>
          </cell>
          <cell r="I86" t="str">
            <v/>
          </cell>
          <cell r="K86">
            <v>0</v>
          </cell>
          <cell r="N86">
            <v>0</v>
          </cell>
          <cell r="O86">
            <v>0</v>
          </cell>
          <cell r="HN86" t="str">
            <v/>
          </cell>
        </row>
        <row r="87">
          <cell r="A87" t="str">
            <v/>
          </cell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  <cell r="F87" t="str">
            <v/>
          </cell>
          <cell r="G87" t="str">
            <v/>
          </cell>
          <cell r="H87">
            <v>0</v>
          </cell>
          <cell r="I87" t="str">
            <v/>
          </cell>
          <cell r="K87">
            <v>0</v>
          </cell>
          <cell r="N87">
            <v>0</v>
          </cell>
          <cell r="O87">
            <v>0</v>
          </cell>
          <cell r="HN87" t="str">
            <v/>
          </cell>
        </row>
        <row r="88">
          <cell r="A88" t="str">
            <v/>
          </cell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  <cell r="F88" t="str">
            <v/>
          </cell>
          <cell r="G88" t="str">
            <v/>
          </cell>
          <cell r="H88">
            <v>0</v>
          </cell>
          <cell r="I88" t="str">
            <v/>
          </cell>
          <cell r="K88">
            <v>0</v>
          </cell>
          <cell r="N88">
            <v>0</v>
          </cell>
          <cell r="O88">
            <v>0</v>
          </cell>
          <cell r="HN88" t="str">
            <v/>
          </cell>
        </row>
        <row r="89">
          <cell r="A89" t="str">
            <v/>
          </cell>
          <cell r="B89" t="str">
            <v/>
          </cell>
          <cell r="C89" t="str">
            <v/>
          </cell>
          <cell r="D89" t="str">
            <v/>
          </cell>
          <cell r="E89" t="str">
            <v/>
          </cell>
          <cell r="F89" t="str">
            <v/>
          </cell>
          <cell r="G89" t="str">
            <v/>
          </cell>
          <cell r="H89">
            <v>0</v>
          </cell>
          <cell r="I89" t="str">
            <v/>
          </cell>
          <cell r="K89">
            <v>0</v>
          </cell>
          <cell r="N89">
            <v>0</v>
          </cell>
          <cell r="O89">
            <v>0</v>
          </cell>
          <cell r="HN89" t="str">
            <v/>
          </cell>
        </row>
        <row r="90">
          <cell r="A90" t="str">
            <v/>
          </cell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  <cell r="F90" t="str">
            <v/>
          </cell>
          <cell r="G90" t="str">
            <v/>
          </cell>
          <cell r="H90">
            <v>0</v>
          </cell>
          <cell r="I90" t="str">
            <v/>
          </cell>
          <cell r="K90">
            <v>0</v>
          </cell>
          <cell r="N90">
            <v>0</v>
          </cell>
          <cell r="O90">
            <v>0</v>
          </cell>
          <cell r="HN90" t="str">
            <v/>
          </cell>
        </row>
        <row r="91">
          <cell r="A91" t="str">
            <v/>
          </cell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  <cell r="F91" t="str">
            <v/>
          </cell>
          <cell r="G91" t="str">
            <v/>
          </cell>
          <cell r="H91">
            <v>0</v>
          </cell>
          <cell r="I91" t="str">
            <v/>
          </cell>
          <cell r="K91">
            <v>0</v>
          </cell>
          <cell r="N91">
            <v>0</v>
          </cell>
          <cell r="O91">
            <v>0</v>
          </cell>
          <cell r="HN91" t="str">
            <v/>
          </cell>
        </row>
        <row r="92">
          <cell r="A92" t="str">
            <v/>
          </cell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  <cell r="F92" t="str">
            <v/>
          </cell>
          <cell r="G92" t="str">
            <v/>
          </cell>
          <cell r="H92">
            <v>0</v>
          </cell>
          <cell r="I92" t="str">
            <v/>
          </cell>
          <cell r="K92">
            <v>0</v>
          </cell>
          <cell r="N92">
            <v>0</v>
          </cell>
          <cell r="O92">
            <v>0</v>
          </cell>
          <cell r="HN92" t="str">
            <v/>
          </cell>
        </row>
        <row r="93">
          <cell r="A93" t="str">
            <v/>
          </cell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  <cell r="F93" t="str">
            <v/>
          </cell>
          <cell r="G93" t="str">
            <v/>
          </cell>
          <cell r="H93">
            <v>0</v>
          </cell>
          <cell r="I93" t="str">
            <v/>
          </cell>
          <cell r="K93">
            <v>0</v>
          </cell>
          <cell r="N93">
            <v>0</v>
          </cell>
          <cell r="O93">
            <v>0</v>
          </cell>
          <cell r="HN93" t="str">
            <v/>
          </cell>
        </row>
        <row r="94">
          <cell r="A94" t="str">
            <v/>
          </cell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  <cell r="F94" t="str">
            <v/>
          </cell>
          <cell r="G94" t="str">
            <v/>
          </cell>
          <cell r="H94">
            <v>0</v>
          </cell>
          <cell r="I94" t="str">
            <v/>
          </cell>
          <cell r="K94">
            <v>0</v>
          </cell>
          <cell r="N94">
            <v>0</v>
          </cell>
          <cell r="O94">
            <v>0</v>
          </cell>
          <cell r="HN94" t="str">
            <v/>
          </cell>
        </row>
        <row r="95">
          <cell r="A95" t="str">
            <v/>
          </cell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  <cell r="F95" t="str">
            <v/>
          </cell>
          <cell r="G95" t="str">
            <v/>
          </cell>
          <cell r="H95">
            <v>0</v>
          </cell>
          <cell r="I95" t="str">
            <v/>
          </cell>
          <cell r="K95">
            <v>0</v>
          </cell>
          <cell r="N95">
            <v>0</v>
          </cell>
          <cell r="O95">
            <v>0</v>
          </cell>
          <cell r="HN95" t="str">
            <v/>
          </cell>
        </row>
        <row r="96">
          <cell r="A96" t="str">
            <v/>
          </cell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  <cell r="F96" t="str">
            <v/>
          </cell>
          <cell r="G96" t="str">
            <v/>
          </cell>
          <cell r="H96">
            <v>0</v>
          </cell>
          <cell r="I96" t="str">
            <v/>
          </cell>
          <cell r="K96">
            <v>0</v>
          </cell>
          <cell r="N96">
            <v>0</v>
          </cell>
          <cell r="O96">
            <v>0</v>
          </cell>
          <cell r="HN96" t="str">
            <v/>
          </cell>
        </row>
        <row r="97">
          <cell r="A97" t="str">
            <v/>
          </cell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  <cell r="F97" t="str">
            <v/>
          </cell>
          <cell r="G97" t="str">
            <v/>
          </cell>
          <cell r="H97">
            <v>0</v>
          </cell>
          <cell r="I97" t="str">
            <v/>
          </cell>
          <cell r="K97">
            <v>0</v>
          </cell>
          <cell r="N97">
            <v>0</v>
          </cell>
          <cell r="O97">
            <v>0</v>
          </cell>
          <cell r="HN97" t="str">
            <v/>
          </cell>
        </row>
        <row r="98">
          <cell r="A98" t="str">
            <v/>
          </cell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  <cell r="F98" t="str">
            <v/>
          </cell>
          <cell r="G98" t="str">
            <v/>
          </cell>
          <cell r="H98">
            <v>0</v>
          </cell>
          <cell r="I98" t="str">
            <v/>
          </cell>
          <cell r="K98">
            <v>0</v>
          </cell>
          <cell r="N98">
            <v>0</v>
          </cell>
          <cell r="O98">
            <v>0</v>
          </cell>
          <cell r="HN98" t="str">
            <v/>
          </cell>
        </row>
        <row r="99">
          <cell r="A99" t="str">
            <v/>
          </cell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  <cell r="F99" t="str">
            <v/>
          </cell>
          <cell r="G99" t="str">
            <v/>
          </cell>
          <cell r="H99">
            <v>0</v>
          </cell>
          <cell r="I99" t="str">
            <v/>
          </cell>
          <cell r="K99">
            <v>0</v>
          </cell>
          <cell r="N99">
            <v>0</v>
          </cell>
          <cell r="O99">
            <v>0</v>
          </cell>
          <cell r="HN99" t="str">
            <v/>
          </cell>
        </row>
        <row r="100">
          <cell r="A100" t="str">
            <v/>
          </cell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  <cell r="F100" t="str">
            <v/>
          </cell>
          <cell r="G100" t="str">
            <v/>
          </cell>
          <cell r="H100">
            <v>0</v>
          </cell>
          <cell r="I100" t="str">
            <v/>
          </cell>
          <cell r="K100">
            <v>0</v>
          </cell>
          <cell r="N100">
            <v>0</v>
          </cell>
          <cell r="O100">
            <v>0</v>
          </cell>
          <cell r="HN100" t="str">
            <v/>
          </cell>
        </row>
        <row r="101">
          <cell r="A101" t="str">
            <v/>
          </cell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  <cell r="F101" t="str">
            <v/>
          </cell>
          <cell r="G101" t="str">
            <v/>
          </cell>
          <cell r="H101">
            <v>0</v>
          </cell>
          <cell r="I101" t="str">
            <v/>
          </cell>
          <cell r="K101">
            <v>0</v>
          </cell>
          <cell r="N101">
            <v>0</v>
          </cell>
          <cell r="O101">
            <v>0</v>
          </cell>
          <cell r="HN101" t="str">
            <v/>
          </cell>
        </row>
        <row r="102">
          <cell r="A102" t="str">
            <v/>
          </cell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  <cell r="F102" t="str">
            <v/>
          </cell>
          <cell r="G102" t="str">
            <v/>
          </cell>
          <cell r="H102">
            <v>0</v>
          </cell>
          <cell r="I102" t="str">
            <v/>
          </cell>
          <cell r="K102">
            <v>0</v>
          </cell>
          <cell r="N102">
            <v>0</v>
          </cell>
          <cell r="O102">
            <v>0</v>
          </cell>
          <cell r="HN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/>
          </cell>
          <cell r="G103" t="str">
            <v/>
          </cell>
          <cell r="H103">
            <v>0</v>
          </cell>
          <cell r="I103" t="str">
            <v/>
          </cell>
          <cell r="K103">
            <v>0</v>
          </cell>
          <cell r="N103">
            <v>0</v>
          </cell>
          <cell r="O103">
            <v>0</v>
          </cell>
          <cell r="HN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/>
          </cell>
          <cell r="G104" t="str">
            <v/>
          </cell>
          <cell r="H104">
            <v>0</v>
          </cell>
          <cell r="I104" t="str">
            <v/>
          </cell>
          <cell r="K104">
            <v>0</v>
          </cell>
          <cell r="N104">
            <v>0</v>
          </cell>
          <cell r="O104">
            <v>0</v>
          </cell>
          <cell r="HN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/>
          </cell>
          <cell r="G105" t="str">
            <v/>
          </cell>
          <cell r="H105">
            <v>0</v>
          </cell>
          <cell r="I105" t="str">
            <v/>
          </cell>
          <cell r="K105">
            <v>0</v>
          </cell>
          <cell r="N105">
            <v>0</v>
          </cell>
          <cell r="O105">
            <v>0</v>
          </cell>
          <cell r="HN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/>
          </cell>
          <cell r="G106" t="str">
            <v/>
          </cell>
          <cell r="H106">
            <v>0</v>
          </cell>
          <cell r="I106" t="str">
            <v/>
          </cell>
          <cell r="K106">
            <v>0</v>
          </cell>
          <cell r="N106">
            <v>0</v>
          </cell>
          <cell r="O106">
            <v>0</v>
          </cell>
          <cell r="HN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/>
          </cell>
          <cell r="G107" t="str">
            <v/>
          </cell>
          <cell r="H107">
            <v>0</v>
          </cell>
          <cell r="I107" t="str">
            <v/>
          </cell>
          <cell r="K107">
            <v>0</v>
          </cell>
          <cell r="N107">
            <v>0</v>
          </cell>
          <cell r="O107">
            <v>0</v>
          </cell>
          <cell r="HN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/>
          </cell>
          <cell r="G108" t="str">
            <v/>
          </cell>
          <cell r="H108">
            <v>0</v>
          </cell>
          <cell r="I108" t="str">
            <v/>
          </cell>
          <cell r="K108">
            <v>0</v>
          </cell>
          <cell r="N108">
            <v>0</v>
          </cell>
          <cell r="O108">
            <v>0</v>
          </cell>
          <cell r="HN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/>
          </cell>
          <cell r="G109" t="str">
            <v/>
          </cell>
          <cell r="H109">
            <v>0</v>
          </cell>
          <cell r="I109" t="str">
            <v/>
          </cell>
          <cell r="K109">
            <v>0</v>
          </cell>
          <cell r="N109">
            <v>0</v>
          </cell>
          <cell r="O109">
            <v>0</v>
          </cell>
          <cell r="HN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/>
          </cell>
          <cell r="G110" t="str">
            <v/>
          </cell>
          <cell r="H110">
            <v>0</v>
          </cell>
          <cell r="I110" t="str">
            <v/>
          </cell>
          <cell r="K110">
            <v>0</v>
          </cell>
          <cell r="N110">
            <v>0</v>
          </cell>
          <cell r="O110">
            <v>0</v>
          </cell>
          <cell r="HN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/>
          </cell>
          <cell r="G111" t="str">
            <v/>
          </cell>
          <cell r="H111">
            <v>0</v>
          </cell>
          <cell r="I111" t="str">
            <v/>
          </cell>
          <cell r="K111">
            <v>0</v>
          </cell>
          <cell r="N111">
            <v>0</v>
          </cell>
          <cell r="O111">
            <v>0</v>
          </cell>
          <cell r="HN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/>
          </cell>
          <cell r="G112" t="str">
            <v/>
          </cell>
          <cell r="H112">
            <v>0</v>
          </cell>
          <cell r="I112" t="str">
            <v/>
          </cell>
          <cell r="K112">
            <v>0</v>
          </cell>
          <cell r="N112">
            <v>0</v>
          </cell>
          <cell r="O112">
            <v>0</v>
          </cell>
          <cell r="HN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/>
          </cell>
          <cell r="G113" t="str">
            <v/>
          </cell>
          <cell r="H113">
            <v>0</v>
          </cell>
          <cell r="I113" t="str">
            <v/>
          </cell>
          <cell r="K113">
            <v>0</v>
          </cell>
          <cell r="N113">
            <v>0</v>
          </cell>
          <cell r="O113">
            <v>0</v>
          </cell>
          <cell r="HN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/>
          </cell>
          <cell r="G114" t="str">
            <v/>
          </cell>
          <cell r="H114">
            <v>0</v>
          </cell>
          <cell r="I114" t="str">
            <v/>
          </cell>
          <cell r="K114">
            <v>0</v>
          </cell>
          <cell r="N114">
            <v>0</v>
          </cell>
          <cell r="O114">
            <v>0</v>
          </cell>
          <cell r="HN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/>
          </cell>
          <cell r="G115" t="str">
            <v/>
          </cell>
          <cell r="H115">
            <v>0</v>
          </cell>
          <cell r="I115" t="str">
            <v/>
          </cell>
          <cell r="K115">
            <v>0</v>
          </cell>
          <cell r="N115">
            <v>0</v>
          </cell>
          <cell r="O115">
            <v>0</v>
          </cell>
          <cell r="HN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/>
          </cell>
          <cell r="G116" t="str">
            <v/>
          </cell>
          <cell r="H116">
            <v>0</v>
          </cell>
          <cell r="I116" t="str">
            <v/>
          </cell>
          <cell r="K116">
            <v>0</v>
          </cell>
          <cell r="N116">
            <v>0</v>
          </cell>
          <cell r="O116">
            <v>0</v>
          </cell>
          <cell r="HN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/>
          </cell>
          <cell r="G117" t="str">
            <v/>
          </cell>
          <cell r="H117">
            <v>0</v>
          </cell>
          <cell r="I117" t="str">
            <v/>
          </cell>
          <cell r="K117">
            <v>0</v>
          </cell>
          <cell r="N117">
            <v>0</v>
          </cell>
          <cell r="O117">
            <v>0</v>
          </cell>
          <cell r="HN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/>
          </cell>
          <cell r="G118" t="str">
            <v/>
          </cell>
          <cell r="H118">
            <v>0</v>
          </cell>
          <cell r="I118" t="str">
            <v/>
          </cell>
          <cell r="K118">
            <v>0</v>
          </cell>
          <cell r="N118">
            <v>0</v>
          </cell>
          <cell r="O118">
            <v>0</v>
          </cell>
          <cell r="HN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/>
          </cell>
          <cell r="G119" t="str">
            <v/>
          </cell>
          <cell r="H119">
            <v>0</v>
          </cell>
          <cell r="I119" t="str">
            <v/>
          </cell>
          <cell r="K119">
            <v>0</v>
          </cell>
          <cell r="N119">
            <v>0</v>
          </cell>
          <cell r="O119">
            <v>0</v>
          </cell>
          <cell r="HN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/>
          </cell>
          <cell r="G120" t="str">
            <v/>
          </cell>
          <cell r="H120">
            <v>0</v>
          </cell>
          <cell r="I120" t="str">
            <v/>
          </cell>
          <cell r="K120">
            <v>0</v>
          </cell>
          <cell r="N120">
            <v>0</v>
          </cell>
          <cell r="O120">
            <v>0</v>
          </cell>
          <cell r="HN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/>
          </cell>
          <cell r="G121" t="str">
            <v/>
          </cell>
          <cell r="H121">
            <v>0</v>
          </cell>
          <cell r="I121" t="str">
            <v/>
          </cell>
          <cell r="K121">
            <v>0</v>
          </cell>
          <cell r="N121">
            <v>0</v>
          </cell>
          <cell r="O121">
            <v>0</v>
          </cell>
          <cell r="HN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/>
          </cell>
          <cell r="G122" t="str">
            <v/>
          </cell>
          <cell r="H122">
            <v>0</v>
          </cell>
          <cell r="I122" t="str">
            <v/>
          </cell>
          <cell r="K122">
            <v>0</v>
          </cell>
          <cell r="N122">
            <v>0</v>
          </cell>
          <cell r="O122">
            <v>0</v>
          </cell>
          <cell r="HN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/>
          </cell>
          <cell r="G123" t="str">
            <v/>
          </cell>
          <cell r="H123">
            <v>0</v>
          </cell>
          <cell r="I123" t="str">
            <v/>
          </cell>
          <cell r="K123">
            <v>0</v>
          </cell>
          <cell r="N123">
            <v>0</v>
          </cell>
          <cell r="O123">
            <v>0</v>
          </cell>
          <cell r="HN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/>
          </cell>
          <cell r="G124" t="str">
            <v/>
          </cell>
          <cell r="H124">
            <v>0</v>
          </cell>
          <cell r="I124" t="str">
            <v/>
          </cell>
          <cell r="K124">
            <v>0</v>
          </cell>
          <cell r="N124">
            <v>0</v>
          </cell>
          <cell r="O124">
            <v>0</v>
          </cell>
          <cell r="HN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/>
          </cell>
          <cell r="G125" t="str">
            <v/>
          </cell>
          <cell r="H125">
            <v>0</v>
          </cell>
          <cell r="I125" t="str">
            <v/>
          </cell>
          <cell r="K125">
            <v>0</v>
          </cell>
          <cell r="N125">
            <v>0</v>
          </cell>
          <cell r="O125">
            <v>0</v>
          </cell>
          <cell r="HN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/>
          </cell>
          <cell r="G126" t="str">
            <v/>
          </cell>
          <cell r="H126">
            <v>0</v>
          </cell>
          <cell r="I126" t="str">
            <v/>
          </cell>
          <cell r="K126">
            <v>0</v>
          </cell>
          <cell r="N126">
            <v>0</v>
          </cell>
          <cell r="O126">
            <v>0</v>
          </cell>
          <cell r="HN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/>
          </cell>
          <cell r="G127" t="str">
            <v/>
          </cell>
          <cell r="H127">
            <v>0</v>
          </cell>
          <cell r="I127" t="str">
            <v/>
          </cell>
          <cell r="K127">
            <v>0</v>
          </cell>
          <cell r="N127">
            <v>0</v>
          </cell>
          <cell r="O127">
            <v>0</v>
          </cell>
          <cell r="HN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/>
          </cell>
          <cell r="G128" t="str">
            <v/>
          </cell>
          <cell r="H128">
            <v>0</v>
          </cell>
          <cell r="I128" t="str">
            <v/>
          </cell>
          <cell r="K128">
            <v>0</v>
          </cell>
          <cell r="N128">
            <v>0</v>
          </cell>
          <cell r="O128">
            <v>0</v>
          </cell>
          <cell r="HN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/>
          </cell>
          <cell r="G129" t="str">
            <v/>
          </cell>
          <cell r="H129">
            <v>0</v>
          </cell>
          <cell r="I129" t="str">
            <v/>
          </cell>
          <cell r="K129">
            <v>0</v>
          </cell>
          <cell r="N129">
            <v>0</v>
          </cell>
          <cell r="O129">
            <v>0</v>
          </cell>
          <cell r="HN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/>
          </cell>
          <cell r="G130" t="str">
            <v/>
          </cell>
          <cell r="H130">
            <v>0</v>
          </cell>
          <cell r="I130" t="str">
            <v/>
          </cell>
          <cell r="K130">
            <v>0</v>
          </cell>
          <cell r="N130">
            <v>0</v>
          </cell>
          <cell r="O130">
            <v>0</v>
          </cell>
          <cell r="HN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/>
          </cell>
          <cell r="G131" t="str">
            <v/>
          </cell>
          <cell r="H131">
            <v>0</v>
          </cell>
          <cell r="I131" t="str">
            <v/>
          </cell>
          <cell r="K131">
            <v>0</v>
          </cell>
          <cell r="N131">
            <v>0</v>
          </cell>
          <cell r="O131">
            <v>0</v>
          </cell>
          <cell r="HN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/>
          </cell>
          <cell r="G132" t="str">
            <v/>
          </cell>
          <cell r="H132">
            <v>0</v>
          </cell>
          <cell r="I132" t="str">
            <v/>
          </cell>
          <cell r="K132">
            <v>0</v>
          </cell>
          <cell r="N132">
            <v>0</v>
          </cell>
          <cell r="O132">
            <v>0</v>
          </cell>
          <cell r="HN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/>
          </cell>
          <cell r="G133" t="str">
            <v/>
          </cell>
          <cell r="H133">
            <v>0</v>
          </cell>
          <cell r="I133" t="str">
            <v/>
          </cell>
          <cell r="K133">
            <v>0</v>
          </cell>
          <cell r="N133">
            <v>0</v>
          </cell>
          <cell r="O133">
            <v>0</v>
          </cell>
          <cell r="HN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/>
          </cell>
          <cell r="G134" t="str">
            <v/>
          </cell>
          <cell r="H134">
            <v>0</v>
          </cell>
          <cell r="I134" t="str">
            <v/>
          </cell>
          <cell r="K134">
            <v>0</v>
          </cell>
          <cell r="N134">
            <v>0</v>
          </cell>
          <cell r="O134">
            <v>0</v>
          </cell>
          <cell r="HN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/>
          </cell>
          <cell r="G135" t="str">
            <v/>
          </cell>
          <cell r="H135">
            <v>0</v>
          </cell>
          <cell r="I135" t="str">
            <v/>
          </cell>
          <cell r="K135">
            <v>0</v>
          </cell>
          <cell r="N135">
            <v>0</v>
          </cell>
          <cell r="O135">
            <v>0</v>
          </cell>
          <cell r="HN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/>
          </cell>
          <cell r="G136" t="str">
            <v/>
          </cell>
          <cell r="H136">
            <v>0</v>
          </cell>
          <cell r="I136" t="str">
            <v/>
          </cell>
          <cell r="K136">
            <v>0</v>
          </cell>
          <cell r="N136">
            <v>0</v>
          </cell>
          <cell r="O136">
            <v>0</v>
          </cell>
          <cell r="HN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/>
          </cell>
          <cell r="G137" t="str">
            <v/>
          </cell>
          <cell r="H137">
            <v>0</v>
          </cell>
          <cell r="I137" t="str">
            <v/>
          </cell>
          <cell r="K137">
            <v>0</v>
          </cell>
          <cell r="N137">
            <v>0</v>
          </cell>
          <cell r="O137">
            <v>0</v>
          </cell>
          <cell r="HN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/>
          </cell>
          <cell r="G138" t="str">
            <v/>
          </cell>
          <cell r="H138">
            <v>0</v>
          </cell>
          <cell r="I138" t="str">
            <v/>
          </cell>
          <cell r="K138">
            <v>0</v>
          </cell>
          <cell r="N138">
            <v>0</v>
          </cell>
          <cell r="O138">
            <v>0</v>
          </cell>
          <cell r="HN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/>
          </cell>
          <cell r="G139" t="str">
            <v/>
          </cell>
          <cell r="H139">
            <v>0</v>
          </cell>
          <cell r="I139" t="str">
            <v/>
          </cell>
          <cell r="K139">
            <v>0</v>
          </cell>
          <cell r="N139">
            <v>0</v>
          </cell>
          <cell r="O139">
            <v>0</v>
          </cell>
          <cell r="HN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/>
          </cell>
          <cell r="G140" t="str">
            <v/>
          </cell>
          <cell r="H140">
            <v>0</v>
          </cell>
          <cell r="I140" t="str">
            <v/>
          </cell>
          <cell r="K140">
            <v>0</v>
          </cell>
          <cell r="N140">
            <v>0</v>
          </cell>
          <cell r="O140">
            <v>0</v>
          </cell>
          <cell r="HN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/>
          </cell>
          <cell r="G141" t="str">
            <v/>
          </cell>
          <cell r="H141">
            <v>0</v>
          </cell>
          <cell r="I141" t="str">
            <v/>
          </cell>
          <cell r="K141">
            <v>0</v>
          </cell>
          <cell r="N141">
            <v>0</v>
          </cell>
          <cell r="O141">
            <v>0</v>
          </cell>
          <cell r="HN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/>
          </cell>
          <cell r="G142" t="str">
            <v/>
          </cell>
          <cell r="H142">
            <v>0</v>
          </cell>
          <cell r="I142" t="str">
            <v/>
          </cell>
          <cell r="K142">
            <v>0</v>
          </cell>
          <cell r="N142">
            <v>0</v>
          </cell>
          <cell r="O142">
            <v>0</v>
          </cell>
          <cell r="HN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/>
          </cell>
          <cell r="G143" t="str">
            <v/>
          </cell>
          <cell r="H143">
            <v>0</v>
          </cell>
          <cell r="I143" t="str">
            <v/>
          </cell>
          <cell r="K143">
            <v>0</v>
          </cell>
          <cell r="N143">
            <v>0</v>
          </cell>
          <cell r="O143">
            <v>0</v>
          </cell>
          <cell r="HN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/>
          </cell>
          <cell r="G144" t="str">
            <v/>
          </cell>
          <cell r="H144">
            <v>0</v>
          </cell>
          <cell r="I144" t="str">
            <v/>
          </cell>
          <cell r="K144">
            <v>0</v>
          </cell>
          <cell r="N144">
            <v>0</v>
          </cell>
          <cell r="O144">
            <v>0</v>
          </cell>
          <cell r="HN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/>
          </cell>
          <cell r="G145" t="str">
            <v/>
          </cell>
          <cell r="H145">
            <v>0</v>
          </cell>
          <cell r="I145" t="str">
            <v/>
          </cell>
          <cell r="K145">
            <v>0</v>
          </cell>
          <cell r="N145">
            <v>0</v>
          </cell>
          <cell r="O145">
            <v>0</v>
          </cell>
          <cell r="HN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/>
          </cell>
          <cell r="G146" t="str">
            <v/>
          </cell>
          <cell r="H146">
            <v>0</v>
          </cell>
          <cell r="I146" t="str">
            <v/>
          </cell>
          <cell r="K146">
            <v>0</v>
          </cell>
          <cell r="N146">
            <v>0</v>
          </cell>
          <cell r="O146">
            <v>0</v>
          </cell>
          <cell r="HN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/>
          </cell>
          <cell r="G147" t="str">
            <v/>
          </cell>
          <cell r="H147">
            <v>0</v>
          </cell>
          <cell r="I147" t="str">
            <v/>
          </cell>
          <cell r="K147">
            <v>0</v>
          </cell>
          <cell r="N147">
            <v>0</v>
          </cell>
          <cell r="O147">
            <v>0</v>
          </cell>
          <cell r="HN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/>
          </cell>
          <cell r="G148" t="str">
            <v/>
          </cell>
          <cell r="H148">
            <v>0</v>
          </cell>
          <cell r="I148" t="str">
            <v/>
          </cell>
          <cell r="K148">
            <v>0</v>
          </cell>
          <cell r="N148">
            <v>0</v>
          </cell>
          <cell r="O148">
            <v>0</v>
          </cell>
          <cell r="HN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/>
          </cell>
          <cell r="G149" t="str">
            <v/>
          </cell>
          <cell r="H149">
            <v>0</v>
          </cell>
          <cell r="I149" t="str">
            <v/>
          </cell>
          <cell r="K149">
            <v>0</v>
          </cell>
          <cell r="N149">
            <v>0</v>
          </cell>
          <cell r="O149">
            <v>0</v>
          </cell>
          <cell r="HN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/>
          </cell>
          <cell r="G150" t="str">
            <v/>
          </cell>
          <cell r="H150">
            <v>0</v>
          </cell>
          <cell r="I150" t="str">
            <v/>
          </cell>
          <cell r="K150">
            <v>0</v>
          </cell>
          <cell r="N150">
            <v>0</v>
          </cell>
          <cell r="O150">
            <v>0</v>
          </cell>
          <cell r="HN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/>
          </cell>
          <cell r="G151" t="str">
            <v/>
          </cell>
          <cell r="H151">
            <v>0</v>
          </cell>
          <cell r="I151" t="str">
            <v/>
          </cell>
          <cell r="K151">
            <v>0</v>
          </cell>
          <cell r="N151">
            <v>0</v>
          </cell>
          <cell r="O151">
            <v>0</v>
          </cell>
          <cell r="HN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/>
          </cell>
          <cell r="G152" t="str">
            <v/>
          </cell>
          <cell r="H152">
            <v>0</v>
          </cell>
          <cell r="I152" t="str">
            <v/>
          </cell>
          <cell r="K152">
            <v>0</v>
          </cell>
          <cell r="N152">
            <v>0</v>
          </cell>
          <cell r="O152">
            <v>0</v>
          </cell>
          <cell r="HN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/>
          </cell>
          <cell r="G153" t="str">
            <v/>
          </cell>
          <cell r="H153">
            <v>0</v>
          </cell>
          <cell r="I153" t="str">
            <v/>
          </cell>
          <cell r="K153">
            <v>0</v>
          </cell>
          <cell r="N153">
            <v>0</v>
          </cell>
          <cell r="O153">
            <v>0</v>
          </cell>
          <cell r="HN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/>
          </cell>
          <cell r="G154" t="str">
            <v/>
          </cell>
          <cell r="H154">
            <v>0</v>
          </cell>
          <cell r="I154" t="str">
            <v/>
          </cell>
          <cell r="K154">
            <v>0</v>
          </cell>
          <cell r="N154">
            <v>0</v>
          </cell>
          <cell r="O154">
            <v>0</v>
          </cell>
          <cell r="HN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/>
          </cell>
          <cell r="G155" t="str">
            <v/>
          </cell>
          <cell r="H155">
            <v>0</v>
          </cell>
          <cell r="I155" t="str">
            <v/>
          </cell>
          <cell r="K155">
            <v>0</v>
          </cell>
          <cell r="N155">
            <v>0</v>
          </cell>
          <cell r="O155">
            <v>0</v>
          </cell>
          <cell r="HN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/>
          </cell>
          <cell r="G156" t="str">
            <v/>
          </cell>
          <cell r="H156">
            <v>0</v>
          </cell>
          <cell r="I156" t="str">
            <v/>
          </cell>
          <cell r="K156">
            <v>0</v>
          </cell>
          <cell r="N156">
            <v>0</v>
          </cell>
          <cell r="O156">
            <v>0</v>
          </cell>
          <cell r="HN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/>
          </cell>
          <cell r="G157" t="str">
            <v/>
          </cell>
          <cell r="H157">
            <v>0</v>
          </cell>
          <cell r="I157" t="str">
            <v/>
          </cell>
          <cell r="K157">
            <v>0</v>
          </cell>
          <cell r="N157">
            <v>0</v>
          </cell>
          <cell r="O157">
            <v>0</v>
          </cell>
          <cell r="HN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/>
          </cell>
          <cell r="G158" t="str">
            <v/>
          </cell>
          <cell r="H158">
            <v>0</v>
          </cell>
          <cell r="I158" t="str">
            <v/>
          </cell>
          <cell r="K158">
            <v>0</v>
          </cell>
          <cell r="N158">
            <v>0</v>
          </cell>
          <cell r="O158">
            <v>0</v>
          </cell>
          <cell r="HN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/>
          </cell>
          <cell r="G159" t="str">
            <v/>
          </cell>
          <cell r="H159">
            <v>0</v>
          </cell>
          <cell r="I159" t="str">
            <v/>
          </cell>
          <cell r="K159">
            <v>0</v>
          </cell>
          <cell r="N159">
            <v>0</v>
          </cell>
          <cell r="O159">
            <v>0</v>
          </cell>
          <cell r="HN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/>
          </cell>
          <cell r="G160" t="str">
            <v/>
          </cell>
          <cell r="H160">
            <v>0</v>
          </cell>
          <cell r="I160" t="str">
            <v/>
          </cell>
          <cell r="K160">
            <v>0</v>
          </cell>
          <cell r="N160">
            <v>0</v>
          </cell>
          <cell r="O160">
            <v>0</v>
          </cell>
          <cell r="HN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/>
          </cell>
          <cell r="G161" t="str">
            <v/>
          </cell>
          <cell r="H161">
            <v>0</v>
          </cell>
          <cell r="I161" t="str">
            <v/>
          </cell>
          <cell r="K161">
            <v>0</v>
          </cell>
          <cell r="N161">
            <v>0</v>
          </cell>
          <cell r="O161">
            <v>0</v>
          </cell>
          <cell r="HN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/>
          </cell>
          <cell r="G162" t="str">
            <v/>
          </cell>
          <cell r="H162">
            <v>0</v>
          </cell>
          <cell r="I162" t="str">
            <v/>
          </cell>
          <cell r="K162">
            <v>0</v>
          </cell>
          <cell r="N162">
            <v>0</v>
          </cell>
          <cell r="O162">
            <v>0</v>
          </cell>
          <cell r="HN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/>
          </cell>
          <cell r="G163" t="str">
            <v/>
          </cell>
          <cell r="H163">
            <v>0</v>
          </cell>
          <cell r="I163" t="str">
            <v/>
          </cell>
          <cell r="K163">
            <v>0</v>
          </cell>
          <cell r="N163">
            <v>0</v>
          </cell>
          <cell r="O163">
            <v>0</v>
          </cell>
          <cell r="HN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/>
          </cell>
          <cell r="G164" t="str">
            <v/>
          </cell>
          <cell r="H164">
            <v>0</v>
          </cell>
          <cell r="I164" t="str">
            <v/>
          </cell>
          <cell r="K164">
            <v>0</v>
          </cell>
          <cell r="N164">
            <v>0</v>
          </cell>
          <cell r="O164">
            <v>0</v>
          </cell>
          <cell r="HN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/>
          </cell>
          <cell r="G165" t="str">
            <v/>
          </cell>
          <cell r="H165">
            <v>0</v>
          </cell>
          <cell r="I165" t="str">
            <v/>
          </cell>
          <cell r="K165">
            <v>0</v>
          </cell>
          <cell r="N165">
            <v>0</v>
          </cell>
          <cell r="O165">
            <v>0</v>
          </cell>
          <cell r="HN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/>
          </cell>
          <cell r="G166" t="str">
            <v/>
          </cell>
          <cell r="H166">
            <v>0</v>
          </cell>
          <cell r="I166" t="str">
            <v/>
          </cell>
          <cell r="K166">
            <v>0</v>
          </cell>
          <cell r="N166">
            <v>0</v>
          </cell>
          <cell r="O166">
            <v>0</v>
          </cell>
          <cell r="HN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/>
          </cell>
          <cell r="G167" t="str">
            <v/>
          </cell>
          <cell r="H167">
            <v>0</v>
          </cell>
          <cell r="I167" t="str">
            <v/>
          </cell>
          <cell r="K167">
            <v>0</v>
          </cell>
          <cell r="N167">
            <v>0</v>
          </cell>
          <cell r="O167">
            <v>0</v>
          </cell>
          <cell r="HN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/>
          </cell>
          <cell r="G168" t="str">
            <v/>
          </cell>
          <cell r="H168">
            <v>0</v>
          </cell>
          <cell r="I168" t="str">
            <v/>
          </cell>
          <cell r="K168">
            <v>0</v>
          </cell>
          <cell r="N168">
            <v>0</v>
          </cell>
          <cell r="O168">
            <v>0</v>
          </cell>
          <cell r="HN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/>
          </cell>
          <cell r="G169" t="str">
            <v/>
          </cell>
          <cell r="H169">
            <v>0</v>
          </cell>
          <cell r="I169" t="str">
            <v/>
          </cell>
          <cell r="K169">
            <v>0</v>
          </cell>
          <cell r="N169">
            <v>0</v>
          </cell>
          <cell r="O169">
            <v>0</v>
          </cell>
          <cell r="HN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/>
          </cell>
          <cell r="G170" t="str">
            <v/>
          </cell>
          <cell r="H170">
            <v>0</v>
          </cell>
          <cell r="I170" t="str">
            <v/>
          </cell>
          <cell r="K170">
            <v>0</v>
          </cell>
          <cell r="N170">
            <v>0</v>
          </cell>
          <cell r="O170">
            <v>0</v>
          </cell>
          <cell r="HN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/>
          </cell>
          <cell r="G171" t="str">
            <v/>
          </cell>
          <cell r="H171">
            <v>0</v>
          </cell>
          <cell r="I171" t="str">
            <v/>
          </cell>
          <cell r="K171">
            <v>0</v>
          </cell>
          <cell r="N171">
            <v>0</v>
          </cell>
          <cell r="O171">
            <v>0</v>
          </cell>
          <cell r="HN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/>
          </cell>
          <cell r="G172" t="str">
            <v/>
          </cell>
          <cell r="H172">
            <v>0</v>
          </cell>
          <cell r="I172" t="str">
            <v/>
          </cell>
          <cell r="K172">
            <v>0</v>
          </cell>
          <cell r="N172">
            <v>0</v>
          </cell>
          <cell r="O172">
            <v>0</v>
          </cell>
          <cell r="HN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/>
          </cell>
          <cell r="G173" t="str">
            <v/>
          </cell>
          <cell r="H173">
            <v>0</v>
          </cell>
          <cell r="I173" t="str">
            <v/>
          </cell>
          <cell r="K173">
            <v>0</v>
          </cell>
          <cell r="N173">
            <v>0</v>
          </cell>
          <cell r="O173">
            <v>0</v>
          </cell>
          <cell r="HN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/>
          </cell>
          <cell r="G174" t="str">
            <v/>
          </cell>
          <cell r="H174">
            <v>0</v>
          </cell>
          <cell r="I174" t="str">
            <v/>
          </cell>
          <cell r="K174">
            <v>0</v>
          </cell>
          <cell r="N174">
            <v>0</v>
          </cell>
          <cell r="O174">
            <v>0</v>
          </cell>
          <cell r="HN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/>
          </cell>
          <cell r="G175" t="str">
            <v/>
          </cell>
          <cell r="H175">
            <v>0</v>
          </cell>
          <cell r="I175" t="str">
            <v/>
          </cell>
          <cell r="K175">
            <v>0</v>
          </cell>
          <cell r="N175">
            <v>0</v>
          </cell>
          <cell r="O175">
            <v>0</v>
          </cell>
          <cell r="HN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/>
          </cell>
          <cell r="G176" t="str">
            <v/>
          </cell>
          <cell r="H176">
            <v>0</v>
          </cell>
          <cell r="I176" t="str">
            <v/>
          </cell>
          <cell r="K176">
            <v>0</v>
          </cell>
          <cell r="N176">
            <v>0</v>
          </cell>
          <cell r="O176">
            <v>0</v>
          </cell>
          <cell r="HN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/>
          </cell>
          <cell r="G177" t="str">
            <v/>
          </cell>
          <cell r="H177">
            <v>0</v>
          </cell>
          <cell r="I177" t="str">
            <v/>
          </cell>
          <cell r="K177">
            <v>0</v>
          </cell>
          <cell r="N177">
            <v>0</v>
          </cell>
          <cell r="O177">
            <v>0</v>
          </cell>
          <cell r="HN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/>
          </cell>
          <cell r="G178" t="str">
            <v/>
          </cell>
          <cell r="H178">
            <v>0</v>
          </cell>
          <cell r="I178" t="str">
            <v/>
          </cell>
          <cell r="K178">
            <v>0</v>
          </cell>
          <cell r="N178">
            <v>0</v>
          </cell>
          <cell r="O178">
            <v>0</v>
          </cell>
          <cell r="HN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/>
          </cell>
          <cell r="G179" t="str">
            <v/>
          </cell>
          <cell r="H179">
            <v>0</v>
          </cell>
          <cell r="I179" t="str">
            <v/>
          </cell>
          <cell r="K179">
            <v>0</v>
          </cell>
          <cell r="N179">
            <v>0</v>
          </cell>
          <cell r="O179">
            <v>0</v>
          </cell>
          <cell r="HN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/>
          </cell>
          <cell r="G180" t="str">
            <v/>
          </cell>
          <cell r="H180">
            <v>0</v>
          </cell>
          <cell r="I180" t="str">
            <v/>
          </cell>
          <cell r="K180">
            <v>0</v>
          </cell>
          <cell r="N180">
            <v>0</v>
          </cell>
          <cell r="O180">
            <v>0</v>
          </cell>
          <cell r="HN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/>
          </cell>
          <cell r="G181" t="str">
            <v/>
          </cell>
          <cell r="H181">
            <v>0</v>
          </cell>
          <cell r="I181" t="str">
            <v/>
          </cell>
          <cell r="K181">
            <v>0</v>
          </cell>
          <cell r="N181">
            <v>0</v>
          </cell>
          <cell r="O181">
            <v>0</v>
          </cell>
          <cell r="HN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/>
          </cell>
          <cell r="G182" t="str">
            <v/>
          </cell>
          <cell r="H182">
            <v>0</v>
          </cell>
          <cell r="I182" t="str">
            <v/>
          </cell>
          <cell r="K182">
            <v>0</v>
          </cell>
          <cell r="N182">
            <v>0</v>
          </cell>
          <cell r="O182">
            <v>0</v>
          </cell>
          <cell r="HN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/>
          </cell>
          <cell r="G183" t="str">
            <v/>
          </cell>
          <cell r="H183">
            <v>0</v>
          </cell>
          <cell r="I183" t="str">
            <v/>
          </cell>
          <cell r="K183">
            <v>0</v>
          </cell>
          <cell r="N183">
            <v>0</v>
          </cell>
          <cell r="O183">
            <v>0</v>
          </cell>
          <cell r="HN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/>
          </cell>
          <cell r="G184" t="str">
            <v/>
          </cell>
          <cell r="H184">
            <v>0</v>
          </cell>
          <cell r="I184" t="str">
            <v/>
          </cell>
          <cell r="K184">
            <v>0</v>
          </cell>
          <cell r="N184">
            <v>0</v>
          </cell>
          <cell r="O184">
            <v>0</v>
          </cell>
          <cell r="HN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/>
          </cell>
          <cell r="G185" t="str">
            <v/>
          </cell>
          <cell r="H185">
            <v>0</v>
          </cell>
          <cell r="I185" t="str">
            <v/>
          </cell>
          <cell r="K185">
            <v>0</v>
          </cell>
          <cell r="N185">
            <v>0</v>
          </cell>
          <cell r="O185">
            <v>0</v>
          </cell>
          <cell r="HN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/>
          </cell>
          <cell r="G186" t="str">
            <v/>
          </cell>
          <cell r="H186">
            <v>0</v>
          </cell>
          <cell r="I186" t="str">
            <v/>
          </cell>
          <cell r="K186">
            <v>0</v>
          </cell>
          <cell r="N186">
            <v>0</v>
          </cell>
          <cell r="O186">
            <v>0</v>
          </cell>
          <cell r="HN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/>
          </cell>
          <cell r="G187" t="str">
            <v/>
          </cell>
          <cell r="H187">
            <v>0</v>
          </cell>
          <cell r="I187" t="str">
            <v/>
          </cell>
          <cell r="K187">
            <v>0</v>
          </cell>
          <cell r="N187">
            <v>0</v>
          </cell>
          <cell r="O187">
            <v>0</v>
          </cell>
          <cell r="HN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/>
          </cell>
          <cell r="G188" t="str">
            <v/>
          </cell>
          <cell r="H188">
            <v>0</v>
          </cell>
          <cell r="I188" t="str">
            <v/>
          </cell>
          <cell r="K188">
            <v>0</v>
          </cell>
          <cell r="N188">
            <v>0</v>
          </cell>
          <cell r="O188">
            <v>0</v>
          </cell>
          <cell r="HN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/>
          </cell>
          <cell r="G189" t="str">
            <v/>
          </cell>
          <cell r="H189">
            <v>0</v>
          </cell>
          <cell r="I189" t="str">
            <v/>
          </cell>
          <cell r="K189">
            <v>0</v>
          </cell>
          <cell r="N189">
            <v>0</v>
          </cell>
          <cell r="O189">
            <v>0</v>
          </cell>
          <cell r="HN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/>
          </cell>
          <cell r="G190" t="str">
            <v/>
          </cell>
          <cell r="H190">
            <v>0</v>
          </cell>
          <cell r="I190" t="str">
            <v/>
          </cell>
          <cell r="K190">
            <v>0</v>
          </cell>
          <cell r="N190">
            <v>0</v>
          </cell>
          <cell r="O190">
            <v>0</v>
          </cell>
          <cell r="HN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/>
          </cell>
          <cell r="G191" t="str">
            <v/>
          </cell>
          <cell r="H191">
            <v>0</v>
          </cell>
          <cell r="I191" t="str">
            <v/>
          </cell>
          <cell r="K191">
            <v>0</v>
          </cell>
          <cell r="N191">
            <v>0</v>
          </cell>
          <cell r="O191">
            <v>0</v>
          </cell>
          <cell r="HN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/>
          </cell>
          <cell r="G192" t="str">
            <v/>
          </cell>
          <cell r="H192">
            <v>0</v>
          </cell>
          <cell r="I192" t="str">
            <v/>
          </cell>
          <cell r="K192">
            <v>0</v>
          </cell>
          <cell r="N192">
            <v>0</v>
          </cell>
          <cell r="O192">
            <v>0</v>
          </cell>
          <cell r="HN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/>
          </cell>
          <cell r="G193" t="str">
            <v/>
          </cell>
          <cell r="H193">
            <v>0</v>
          </cell>
          <cell r="I193" t="str">
            <v/>
          </cell>
          <cell r="K193">
            <v>0</v>
          </cell>
          <cell r="N193">
            <v>0</v>
          </cell>
          <cell r="O193">
            <v>0</v>
          </cell>
          <cell r="HN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/>
          </cell>
          <cell r="G194" t="str">
            <v/>
          </cell>
          <cell r="H194">
            <v>0</v>
          </cell>
          <cell r="I194" t="str">
            <v/>
          </cell>
          <cell r="K194">
            <v>0</v>
          </cell>
          <cell r="N194">
            <v>0</v>
          </cell>
          <cell r="O194">
            <v>0</v>
          </cell>
          <cell r="HN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/>
          </cell>
          <cell r="G195" t="str">
            <v/>
          </cell>
          <cell r="H195">
            <v>0</v>
          </cell>
          <cell r="I195" t="str">
            <v/>
          </cell>
          <cell r="K195">
            <v>0</v>
          </cell>
          <cell r="N195">
            <v>0</v>
          </cell>
          <cell r="O195">
            <v>0</v>
          </cell>
          <cell r="HN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/>
          </cell>
          <cell r="G196" t="str">
            <v/>
          </cell>
          <cell r="H196">
            <v>0</v>
          </cell>
          <cell r="I196" t="str">
            <v/>
          </cell>
          <cell r="K196">
            <v>0</v>
          </cell>
          <cell r="N196">
            <v>0</v>
          </cell>
          <cell r="O196">
            <v>0</v>
          </cell>
          <cell r="HN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/>
          </cell>
          <cell r="G197" t="str">
            <v/>
          </cell>
          <cell r="H197">
            <v>0</v>
          </cell>
          <cell r="I197" t="str">
            <v/>
          </cell>
          <cell r="K197">
            <v>0</v>
          </cell>
          <cell r="N197">
            <v>0</v>
          </cell>
          <cell r="O197">
            <v>0</v>
          </cell>
          <cell r="HN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/>
          </cell>
          <cell r="G198" t="str">
            <v/>
          </cell>
          <cell r="H198">
            <v>0</v>
          </cell>
          <cell r="I198" t="str">
            <v/>
          </cell>
          <cell r="K198">
            <v>0</v>
          </cell>
          <cell r="N198">
            <v>0</v>
          </cell>
          <cell r="O198">
            <v>0</v>
          </cell>
          <cell r="HN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/>
          </cell>
          <cell r="G199" t="str">
            <v/>
          </cell>
          <cell r="H199">
            <v>0</v>
          </cell>
          <cell r="I199" t="str">
            <v/>
          </cell>
          <cell r="K199">
            <v>0</v>
          </cell>
          <cell r="N199">
            <v>0</v>
          </cell>
          <cell r="O199">
            <v>0</v>
          </cell>
          <cell r="HN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/>
          </cell>
          <cell r="G200" t="str">
            <v/>
          </cell>
          <cell r="H200">
            <v>0</v>
          </cell>
          <cell r="I200" t="str">
            <v/>
          </cell>
          <cell r="K200">
            <v>0</v>
          </cell>
          <cell r="N200">
            <v>0</v>
          </cell>
          <cell r="O200">
            <v>0</v>
          </cell>
          <cell r="HN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/>
          </cell>
          <cell r="G201" t="str">
            <v/>
          </cell>
          <cell r="H201">
            <v>0</v>
          </cell>
          <cell r="I201" t="str">
            <v/>
          </cell>
          <cell r="K201">
            <v>0</v>
          </cell>
          <cell r="N201">
            <v>0</v>
          </cell>
          <cell r="O201">
            <v>0</v>
          </cell>
          <cell r="HN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/>
          </cell>
          <cell r="G202" t="str">
            <v/>
          </cell>
          <cell r="H202">
            <v>0</v>
          </cell>
          <cell r="I202" t="str">
            <v/>
          </cell>
          <cell r="K202">
            <v>0</v>
          </cell>
          <cell r="N202">
            <v>0</v>
          </cell>
          <cell r="O202">
            <v>0</v>
          </cell>
          <cell r="HN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/>
          </cell>
          <cell r="G203" t="str">
            <v/>
          </cell>
          <cell r="H203">
            <v>0</v>
          </cell>
          <cell r="I203" t="str">
            <v/>
          </cell>
          <cell r="K203">
            <v>0</v>
          </cell>
          <cell r="N203">
            <v>0</v>
          </cell>
          <cell r="O203">
            <v>0</v>
          </cell>
          <cell r="HN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/>
          </cell>
          <cell r="G204" t="str">
            <v/>
          </cell>
          <cell r="H204">
            <v>0</v>
          </cell>
          <cell r="I204" t="str">
            <v/>
          </cell>
          <cell r="K204">
            <v>0</v>
          </cell>
          <cell r="N204">
            <v>0</v>
          </cell>
          <cell r="O204">
            <v>0</v>
          </cell>
          <cell r="HN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/>
          </cell>
          <cell r="G205" t="str">
            <v/>
          </cell>
          <cell r="H205">
            <v>0</v>
          </cell>
          <cell r="I205" t="str">
            <v/>
          </cell>
          <cell r="K205">
            <v>0</v>
          </cell>
          <cell r="N205">
            <v>0</v>
          </cell>
          <cell r="O205">
            <v>0</v>
          </cell>
          <cell r="HN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/>
          </cell>
          <cell r="G206" t="str">
            <v/>
          </cell>
          <cell r="H206">
            <v>0</v>
          </cell>
          <cell r="I206" t="str">
            <v/>
          </cell>
          <cell r="K206">
            <v>0</v>
          </cell>
          <cell r="N206">
            <v>0</v>
          </cell>
          <cell r="O206">
            <v>0</v>
          </cell>
          <cell r="HN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/>
          </cell>
          <cell r="G207" t="str">
            <v/>
          </cell>
          <cell r="H207">
            <v>0</v>
          </cell>
          <cell r="I207" t="str">
            <v/>
          </cell>
          <cell r="K207">
            <v>0</v>
          </cell>
          <cell r="N207">
            <v>0</v>
          </cell>
          <cell r="O207">
            <v>0</v>
          </cell>
          <cell r="HN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/>
          </cell>
          <cell r="G208" t="str">
            <v/>
          </cell>
          <cell r="H208">
            <v>0</v>
          </cell>
          <cell r="I208" t="str">
            <v/>
          </cell>
          <cell r="K208">
            <v>0</v>
          </cell>
          <cell r="N208">
            <v>0</v>
          </cell>
          <cell r="O208">
            <v>0</v>
          </cell>
          <cell r="HN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/>
          </cell>
          <cell r="G209" t="str">
            <v/>
          </cell>
          <cell r="H209">
            <v>0</v>
          </cell>
          <cell r="I209" t="str">
            <v/>
          </cell>
          <cell r="K209">
            <v>0</v>
          </cell>
          <cell r="N209">
            <v>0</v>
          </cell>
          <cell r="O209">
            <v>0</v>
          </cell>
          <cell r="HN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/>
          </cell>
          <cell r="G210" t="str">
            <v/>
          </cell>
          <cell r="H210">
            <v>0</v>
          </cell>
          <cell r="I210" t="str">
            <v/>
          </cell>
          <cell r="K210">
            <v>0</v>
          </cell>
          <cell r="N210">
            <v>0</v>
          </cell>
          <cell r="O210">
            <v>0</v>
          </cell>
          <cell r="HN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/>
          </cell>
          <cell r="G211" t="str">
            <v/>
          </cell>
          <cell r="H211">
            <v>0</v>
          </cell>
          <cell r="I211" t="str">
            <v/>
          </cell>
          <cell r="K211">
            <v>0</v>
          </cell>
          <cell r="N211">
            <v>0</v>
          </cell>
          <cell r="O211">
            <v>0</v>
          </cell>
          <cell r="HN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/>
          </cell>
          <cell r="G212" t="str">
            <v/>
          </cell>
          <cell r="H212">
            <v>0</v>
          </cell>
          <cell r="I212" t="str">
            <v/>
          </cell>
          <cell r="K212">
            <v>0</v>
          </cell>
          <cell r="N212">
            <v>0</v>
          </cell>
          <cell r="O212">
            <v>0</v>
          </cell>
          <cell r="HN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/>
          </cell>
          <cell r="G213" t="str">
            <v/>
          </cell>
          <cell r="H213">
            <v>0</v>
          </cell>
          <cell r="I213" t="str">
            <v/>
          </cell>
          <cell r="K213">
            <v>0</v>
          </cell>
          <cell r="N213">
            <v>0</v>
          </cell>
          <cell r="O213">
            <v>0</v>
          </cell>
          <cell r="HN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/>
          </cell>
          <cell r="G214" t="str">
            <v/>
          </cell>
          <cell r="H214">
            <v>0</v>
          </cell>
          <cell r="I214" t="str">
            <v/>
          </cell>
          <cell r="K214">
            <v>0</v>
          </cell>
          <cell r="N214">
            <v>0</v>
          </cell>
          <cell r="O214">
            <v>0</v>
          </cell>
          <cell r="HN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/>
          </cell>
          <cell r="G215" t="str">
            <v/>
          </cell>
          <cell r="H215">
            <v>0</v>
          </cell>
          <cell r="I215" t="str">
            <v/>
          </cell>
          <cell r="K215">
            <v>0</v>
          </cell>
          <cell r="N215">
            <v>0</v>
          </cell>
          <cell r="O215">
            <v>0</v>
          </cell>
          <cell r="HN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/>
          </cell>
          <cell r="G216" t="str">
            <v/>
          </cell>
          <cell r="H216">
            <v>0</v>
          </cell>
          <cell r="I216" t="str">
            <v/>
          </cell>
          <cell r="K216">
            <v>0</v>
          </cell>
          <cell r="N216">
            <v>0</v>
          </cell>
          <cell r="O216">
            <v>0</v>
          </cell>
          <cell r="HN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/>
          </cell>
          <cell r="G217" t="str">
            <v/>
          </cell>
          <cell r="H217">
            <v>0</v>
          </cell>
          <cell r="I217" t="str">
            <v/>
          </cell>
          <cell r="K217">
            <v>0</v>
          </cell>
          <cell r="N217">
            <v>0</v>
          </cell>
          <cell r="O217">
            <v>0</v>
          </cell>
          <cell r="HN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/>
          </cell>
          <cell r="G218" t="str">
            <v/>
          </cell>
          <cell r="H218">
            <v>0</v>
          </cell>
          <cell r="I218" t="str">
            <v/>
          </cell>
          <cell r="K218">
            <v>0</v>
          </cell>
          <cell r="N218">
            <v>0</v>
          </cell>
          <cell r="O218">
            <v>0</v>
          </cell>
          <cell r="HN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/>
          </cell>
          <cell r="G219" t="str">
            <v/>
          </cell>
          <cell r="H219">
            <v>0</v>
          </cell>
          <cell r="I219" t="str">
            <v/>
          </cell>
          <cell r="K219">
            <v>0</v>
          </cell>
          <cell r="N219">
            <v>0</v>
          </cell>
          <cell r="O219">
            <v>0</v>
          </cell>
          <cell r="HN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/>
          </cell>
          <cell r="G220" t="str">
            <v/>
          </cell>
          <cell r="H220">
            <v>0</v>
          </cell>
          <cell r="I220" t="str">
            <v/>
          </cell>
          <cell r="K220">
            <v>0</v>
          </cell>
          <cell r="N220">
            <v>0</v>
          </cell>
          <cell r="O220">
            <v>0</v>
          </cell>
          <cell r="HN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/>
          </cell>
          <cell r="G221" t="str">
            <v/>
          </cell>
          <cell r="H221">
            <v>0</v>
          </cell>
          <cell r="I221" t="str">
            <v/>
          </cell>
          <cell r="K221">
            <v>0</v>
          </cell>
          <cell r="N221">
            <v>0</v>
          </cell>
          <cell r="O221">
            <v>0</v>
          </cell>
          <cell r="HN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/>
          </cell>
          <cell r="G222" t="str">
            <v/>
          </cell>
          <cell r="H222">
            <v>0</v>
          </cell>
          <cell r="I222" t="str">
            <v/>
          </cell>
          <cell r="K222">
            <v>0</v>
          </cell>
          <cell r="N222">
            <v>0</v>
          </cell>
          <cell r="O222">
            <v>0</v>
          </cell>
          <cell r="HN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/>
          </cell>
          <cell r="G223" t="str">
            <v/>
          </cell>
          <cell r="H223">
            <v>0</v>
          </cell>
          <cell r="I223" t="str">
            <v/>
          </cell>
          <cell r="K223">
            <v>0</v>
          </cell>
          <cell r="N223">
            <v>0</v>
          </cell>
          <cell r="O223">
            <v>0</v>
          </cell>
          <cell r="HN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/>
          </cell>
          <cell r="G224" t="str">
            <v/>
          </cell>
          <cell r="H224">
            <v>0</v>
          </cell>
          <cell r="I224" t="str">
            <v/>
          </cell>
          <cell r="K224">
            <v>0</v>
          </cell>
          <cell r="N224">
            <v>0</v>
          </cell>
          <cell r="O224">
            <v>0</v>
          </cell>
          <cell r="HN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/>
          </cell>
          <cell r="G225" t="str">
            <v/>
          </cell>
          <cell r="H225">
            <v>0</v>
          </cell>
          <cell r="I225" t="str">
            <v/>
          </cell>
          <cell r="K225">
            <v>0</v>
          </cell>
          <cell r="N225">
            <v>0</v>
          </cell>
          <cell r="O225">
            <v>0</v>
          </cell>
          <cell r="HN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/>
          </cell>
          <cell r="G226" t="str">
            <v/>
          </cell>
          <cell r="H226">
            <v>0</v>
          </cell>
          <cell r="I226" t="str">
            <v/>
          </cell>
          <cell r="K226">
            <v>0</v>
          </cell>
          <cell r="N226">
            <v>0</v>
          </cell>
          <cell r="O226">
            <v>0</v>
          </cell>
          <cell r="HN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/>
          </cell>
          <cell r="G227" t="str">
            <v/>
          </cell>
          <cell r="H227">
            <v>0</v>
          </cell>
          <cell r="I227" t="str">
            <v/>
          </cell>
          <cell r="K227">
            <v>0</v>
          </cell>
          <cell r="N227">
            <v>0</v>
          </cell>
          <cell r="O227">
            <v>0</v>
          </cell>
          <cell r="HN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/>
          </cell>
          <cell r="G228" t="str">
            <v/>
          </cell>
          <cell r="H228">
            <v>0</v>
          </cell>
          <cell r="I228" t="str">
            <v/>
          </cell>
          <cell r="K228">
            <v>0</v>
          </cell>
          <cell r="N228">
            <v>0</v>
          </cell>
          <cell r="O228">
            <v>0</v>
          </cell>
          <cell r="HN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/>
          </cell>
          <cell r="G229" t="str">
            <v/>
          </cell>
          <cell r="H229">
            <v>0</v>
          </cell>
          <cell r="I229" t="str">
            <v/>
          </cell>
          <cell r="K229">
            <v>0</v>
          </cell>
          <cell r="N229">
            <v>0</v>
          </cell>
          <cell r="O229">
            <v>0</v>
          </cell>
          <cell r="HN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/>
          </cell>
          <cell r="G230" t="str">
            <v/>
          </cell>
          <cell r="H230">
            <v>0</v>
          </cell>
          <cell r="I230" t="str">
            <v/>
          </cell>
          <cell r="K230">
            <v>0</v>
          </cell>
          <cell r="N230">
            <v>0</v>
          </cell>
          <cell r="O230">
            <v>0</v>
          </cell>
          <cell r="HN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/>
          </cell>
          <cell r="G231" t="str">
            <v/>
          </cell>
          <cell r="H231">
            <v>0</v>
          </cell>
          <cell r="I231" t="str">
            <v/>
          </cell>
          <cell r="K231">
            <v>0</v>
          </cell>
          <cell r="N231">
            <v>0</v>
          </cell>
          <cell r="O231">
            <v>0</v>
          </cell>
          <cell r="HN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/>
          </cell>
          <cell r="G232" t="str">
            <v/>
          </cell>
          <cell r="H232">
            <v>0</v>
          </cell>
          <cell r="I232" t="str">
            <v/>
          </cell>
          <cell r="K232">
            <v>0</v>
          </cell>
          <cell r="N232">
            <v>0</v>
          </cell>
          <cell r="O232">
            <v>0</v>
          </cell>
          <cell r="HN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/>
          </cell>
          <cell r="G233" t="str">
            <v/>
          </cell>
          <cell r="H233">
            <v>0</v>
          </cell>
          <cell r="I233" t="str">
            <v/>
          </cell>
          <cell r="K233">
            <v>0</v>
          </cell>
          <cell r="N233">
            <v>0</v>
          </cell>
          <cell r="O233">
            <v>0</v>
          </cell>
          <cell r="HN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/>
          </cell>
          <cell r="G234" t="str">
            <v/>
          </cell>
          <cell r="H234">
            <v>0</v>
          </cell>
          <cell r="I234" t="str">
            <v/>
          </cell>
          <cell r="K234">
            <v>0</v>
          </cell>
          <cell r="N234">
            <v>0</v>
          </cell>
          <cell r="O234">
            <v>0</v>
          </cell>
          <cell r="HN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/>
          </cell>
          <cell r="G235" t="str">
            <v/>
          </cell>
          <cell r="H235">
            <v>0</v>
          </cell>
          <cell r="I235" t="str">
            <v/>
          </cell>
          <cell r="K235">
            <v>0</v>
          </cell>
          <cell r="N235">
            <v>0</v>
          </cell>
          <cell r="O235">
            <v>0</v>
          </cell>
          <cell r="HN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/>
          </cell>
          <cell r="G236" t="str">
            <v/>
          </cell>
          <cell r="H236">
            <v>0</v>
          </cell>
          <cell r="I236" t="str">
            <v/>
          </cell>
          <cell r="K236">
            <v>0</v>
          </cell>
          <cell r="N236">
            <v>0</v>
          </cell>
          <cell r="O236">
            <v>0</v>
          </cell>
          <cell r="HN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/>
          </cell>
          <cell r="G237" t="str">
            <v/>
          </cell>
          <cell r="H237">
            <v>0</v>
          </cell>
          <cell r="I237" t="str">
            <v/>
          </cell>
          <cell r="K237">
            <v>0</v>
          </cell>
          <cell r="N237">
            <v>0</v>
          </cell>
          <cell r="O237">
            <v>0</v>
          </cell>
          <cell r="HN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/>
          </cell>
          <cell r="G238" t="str">
            <v/>
          </cell>
          <cell r="H238">
            <v>0</v>
          </cell>
          <cell r="I238" t="str">
            <v/>
          </cell>
          <cell r="K238">
            <v>0</v>
          </cell>
          <cell r="N238">
            <v>0</v>
          </cell>
          <cell r="O238">
            <v>0</v>
          </cell>
          <cell r="HN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/>
          </cell>
          <cell r="G239" t="str">
            <v/>
          </cell>
          <cell r="H239">
            <v>0</v>
          </cell>
          <cell r="I239" t="str">
            <v/>
          </cell>
          <cell r="K239">
            <v>0</v>
          </cell>
          <cell r="N239">
            <v>0</v>
          </cell>
          <cell r="O239">
            <v>0</v>
          </cell>
          <cell r="HN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/>
          </cell>
          <cell r="G240" t="str">
            <v/>
          </cell>
          <cell r="H240">
            <v>0</v>
          </cell>
          <cell r="I240" t="str">
            <v/>
          </cell>
          <cell r="K240">
            <v>0</v>
          </cell>
          <cell r="N240">
            <v>0</v>
          </cell>
          <cell r="O240">
            <v>0</v>
          </cell>
          <cell r="HN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/>
          </cell>
          <cell r="G241" t="str">
            <v/>
          </cell>
          <cell r="H241">
            <v>0</v>
          </cell>
          <cell r="I241" t="str">
            <v/>
          </cell>
          <cell r="K241">
            <v>0</v>
          </cell>
          <cell r="N241">
            <v>0</v>
          </cell>
          <cell r="O241">
            <v>0</v>
          </cell>
          <cell r="HN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/>
          </cell>
          <cell r="G242" t="str">
            <v/>
          </cell>
          <cell r="H242">
            <v>0</v>
          </cell>
          <cell r="I242" t="str">
            <v/>
          </cell>
          <cell r="K242">
            <v>0</v>
          </cell>
          <cell r="N242">
            <v>0</v>
          </cell>
          <cell r="O242">
            <v>0</v>
          </cell>
          <cell r="HN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/>
          </cell>
          <cell r="G243" t="str">
            <v/>
          </cell>
          <cell r="H243">
            <v>0</v>
          </cell>
          <cell r="I243" t="str">
            <v/>
          </cell>
          <cell r="K243">
            <v>0</v>
          </cell>
          <cell r="N243">
            <v>0</v>
          </cell>
          <cell r="O243">
            <v>0</v>
          </cell>
          <cell r="HN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/>
          </cell>
          <cell r="G244" t="str">
            <v/>
          </cell>
          <cell r="H244">
            <v>0</v>
          </cell>
          <cell r="I244" t="str">
            <v/>
          </cell>
          <cell r="K244">
            <v>0</v>
          </cell>
          <cell r="N244">
            <v>0</v>
          </cell>
          <cell r="O244">
            <v>0</v>
          </cell>
          <cell r="HN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/>
          </cell>
          <cell r="G245" t="str">
            <v/>
          </cell>
          <cell r="H245">
            <v>0</v>
          </cell>
          <cell r="I245" t="str">
            <v/>
          </cell>
          <cell r="K245">
            <v>0</v>
          </cell>
          <cell r="N245">
            <v>0</v>
          </cell>
          <cell r="O245">
            <v>0</v>
          </cell>
          <cell r="HN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/>
          </cell>
          <cell r="G246" t="str">
            <v/>
          </cell>
          <cell r="H246">
            <v>0</v>
          </cell>
          <cell r="I246" t="str">
            <v/>
          </cell>
          <cell r="K246">
            <v>0</v>
          </cell>
          <cell r="N246">
            <v>0</v>
          </cell>
          <cell r="O246">
            <v>0</v>
          </cell>
          <cell r="HN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/>
          </cell>
          <cell r="G247" t="str">
            <v/>
          </cell>
          <cell r="H247">
            <v>0</v>
          </cell>
          <cell r="I247" t="str">
            <v/>
          </cell>
          <cell r="K247">
            <v>0</v>
          </cell>
          <cell r="N247">
            <v>0</v>
          </cell>
          <cell r="O247">
            <v>0</v>
          </cell>
          <cell r="HN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/>
          </cell>
          <cell r="G248" t="str">
            <v/>
          </cell>
          <cell r="H248">
            <v>0</v>
          </cell>
          <cell r="I248" t="str">
            <v/>
          </cell>
          <cell r="K248">
            <v>0</v>
          </cell>
          <cell r="N248">
            <v>0</v>
          </cell>
          <cell r="O248">
            <v>0</v>
          </cell>
          <cell r="HN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/>
          </cell>
          <cell r="G249" t="str">
            <v/>
          </cell>
          <cell r="H249">
            <v>0</v>
          </cell>
          <cell r="I249" t="str">
            <v/>
          </cell>
          <cell r="K249">
            <v>0</v>
          </cell>
          <cell r="N249">
            <v>0</v>
          </cell>
          <cell r="O249">
            <v>0</v>
          </cell>
          <cell r="HN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/>
          </cell>
          <cell r="G250" t="str">
            <v/>
          </cell>
          <cell r="H250">
            <v>0</v>
          </cell>
          <cell r="I250" t="str">
            <v/>
          </cell>
          <cell r="K250">
            <v>0</v>
          </cell>
          <cell r="N250">
            <v>0</v>
          </cell>
          <cell r="O250">
            <v>0</v>
          </cell>
          <cell r="HN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/>
          </cell>
          <cell r="G251" t="str">
            <v/>
          </cell>
          <cell r="H251">
            <v>0</v>
          </cell>
          <cell r="I251" t="str">
            <v/>
          </cell>
          <cell r="K251">
            <v>0</v>
          </cell>
          <cell r="N251">
            <v>0</v>
          </cell>
          <cell r="O251">
            <v>0</v>
          </cell>
          <cell r="HN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/>
          </cell>
          <cell r="G252" t="str">
            <v/>
          </cell>
          <cell r="H252">
            <v>0</v>
          </cell>
          <cell r="I252" t="str">
            <v/>
          </cell>
          <cell r="K252">
            <v>0</v>
          </cell>
          <cell r="N252">
            <v>0</v>
          </cell>
          <cell r="O252">
            <v>0</v>
          </cell>
          <cell r="HN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/>
          </cell>
          <cell r="G253" t="str">
            <v/>
          </cell>
          <cell r="H253">
            <v>0</v>
          </cell>
          <cell r="I253" t="str">
            <v/>
          </cell>
          <cell r="K253">
            <v>0</v>
          </cell>
          <cell r="N253">
            <v>0</v>
          </cell>
          <cell r="O253">
            <v>0</v>
          </cell>
          <cell r="HN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/>
          </cell>
          <cell r="G254" t="str">
            <v/>
          </cell>
          <cell r="H254">
            <v>0</v>
          </cell>
          <cell r="I254" t="str">
            <v/>
          </cell>
          <cell r="K254">
            <v>0</v>
          </cell>
          <cell r="N254">
            <v>0</v>
          </cell>
          <cell r="O254">
            <v>0</v>
          </cell>
          <cell r="HN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/>
          </cell>
          <cell r="G255" t="str">
            <v/>
          </cell>
          <cell r="H255">
            <v>0</v>
          </cell>
          <cell r="I255" t="str">
            <v/>
          </cell>
          <cell r="K255">
            <v>0</v>
          </cell>
          <cell r="N255">
            <v>0</v>
          </cell>
          <cell r="O255">
            <v>0</v>
          </cell>
          <cell r="HN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/>
          </cell>
          <cell r="G256" t="str">
            <v/>
          </cell>
          <cell r="H256">
            <v>0</v>
          </cell>
          <cell r="I256" t="str">
            <v/>
          </cell>
          <cell r="K256">
            <v>0</v>
          </cell>
          <cell r="N256">
            <v>0</v>
          </cell>
          <cell r="O256">
            <v>0</v>
          </cell>
          <cell r="HN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/>
          </cell>
          <cell r="G257" t="str">
            <v/>
          </cell>
          <cell r="H257">
            <v>0</v>
          </cell>
          <cell r="I257" t="str">
            <v/>
          </cell>
          <cell r="K257">
            <v>0</v>
          </cell>
          <cell r="N257">
            <v>0</v>
          </cell>
          <cell r="O257">
            <v>0</v>
          </cell>
          <cell r="HN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/>
          </cell>
          <cell r="G258" t="str">
            <v/>
          </cell>
          <cell r="H258">
            <v>0</v>
          </cell>
          <cell r="I258" t="str">
            <v/>
          </cell>
          <cell r="K258">
            <v>0</v>
          </cell>
          <cell r="N258">
            <v>0</v>
          </cell>
          <cell r="O258">
            <v>0</v>
          </cell>
          <cell r="HN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/>
          </cell>
          <cell r="G259" t="str">
            <v/>
          </cell>
          <cell r="H259">
            <v>0</v>
          </cell>
          <cell r="I259" t="str">
            <v/>
          </cell>
          <cell r="K259">
            <v>0</v>
          </cell>
          <cell r="N259">
            <v>0</v>
          </cell>
          <cell r="O259">
            <v>0</v>
          </cell>
          <cell r="HN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/>
          </cell>
          <cell r="G260" t="str">
            <v/>
          </cell>
          <cell r="H260">
            <v>0</v>
          </cell>
          <cell r="I260" t="str">
            <v/>
          </cell>
          <cell r="K260">
            <v>0</v>
          </cell>
          <cell r="N260">
            <v>0</v>
          </cell>
          <cell r="O260">
            <v>0</v>
          </cell>
          <cell r="HN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/>
          </cell>
          <cell r="G261" t="str">
            <v/>
          </cell>
          <cell r="H261">
            <v>0</v>
          </cell>
          <cell r="I261" t="str">
            <v/>
          </cell>
          <cell r="K261">
            <v>0</v>
          </cell>
          <cell r="N261">
            <v>0</v>
          </cell>
          <cell r="O261">
            <v>0</v>
          </cell>
          <cell r="HN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/>
          </cell>
          <cell r="G262" t="str">
            <v/>
          </cell>
          <cell r="H262">
            <v>0</v>
          </cell>
          <cell r="I262" t="str">
            <v/>
          </cell>
          <cell r="K262">
            <v>0</v>
          </cell>
          <cell r="N262">
            <v>0</v>
          </cell>
          <cell r="O262">
            <v>0</v>
          </cell>
          <cell r="HN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/>
          </cell>
          <cell r="G263" t="str">
            <v/>
          </cell>
          <cell r="H263">
            <v>0</v>
          </cell>
          <cell r="I263" t="str">
            <v/>
          </cell>
          <cell r="K263">
            <v>0</v>
          </cell>
          <cell r="N263">
            <v>0</v>
          </cell>
          <cell r="O263">
            <v>0</v>
          </cell>
          <cell r="HN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/>
          </cell>
          <cell r="G264" t="str">
            <v/>
          </cell>
          <cell r="H264">
            <v>0</v>
          </cell>
          <cell r="I264" t="str">
            <v/>
          </cell>
          <cell r="K264">
            <v>0</v>
          </cell>
          <cell r="N264">
            <v>0</v>
          </cell>
          <cell r="O264">
            <v>0</v>
          </cell>
          <cell r="HN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/>
          </cell>
          <cell r="G265" t="str">
            <v/>
          </cell>
          <cell r="H265">
            <v>0</v>
          </cell>
          <cell r="I265" t="str">
            <v/>
          </cell>
          <cell r="K265">
            <v>0</v>
          </cell>
          <cell r="N265">
            <v>0</v>
          </cell>
          <cell r="O265">
            <v>0</v>
          </cell>
          <cell r="HN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/>
          </cell>
          <cell r="G266" t="str">
            <v/>
          </cell>
          <cell r="H266">
            <v>0</v>
          </cell>
          <cell r="I266" t="str">
            <v/>
          </cell>
          <cell r="K266">
            <v>0</v>
          </cell>
          <cell r="N266">
            <v>0</v>
          </cell>
          <cell r="O266">
            <v>0</v>
          </cell>
          <cell r="HN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/>
          </cell>
          <cell r="G267" t="str">
            <v/>
          </cell>
          <cell r="H267">
            <v>0</v>
          </cell>
          <cell r="I267" t="str">
            <v/>
          </cell>
          <cell r="K267">
            <v>0</v>
          </cell>
          <cell r="N267">
            <v>0</v>
          </cell>
          <cell r="O267">
            <v>0</v>
          </cell>
          <cell r="HN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>
            <v>0</v>
          </cell>
          <cell r="I268" t="str">
            <v/>
          </cell>
          <cell r="K268">
            <v>0</v>
          </cell>
          <cell r="N268">
            <v>0</v>
          </cell>
          <cell r="O268">
            <v>0</v>
          </cell>
          <cell r="HN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/>
          </cell>
          <cell r="G269" t="str">
            <v/>
          </cell>
          <cell r="H269">
            <v>0</v>
          </cell>
          <cell r="I269" t="str">
            <v/>
          </cell>
          <cell r="K269">
            <v>0</v>
          </cell>
          <cell r="N269">
            <v>0</v>
          </cell>
          <cell r="O269">
            <v>0</v>
          </cell>
          <cell r="HN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/>
          </cell>
          <cell r="G270" t="str">
            <v/>
          </cell>
          <cell r="H270">
            <v>0</v>
          </cell>
          <cell r="I270" t="str">
            <v/>
          </cell>
          <cell r="K270">
            <v>0</v>
          </cell>
          <cell r="N270">
            <v>0</v>
          </cell>
          <cell r="O270">
            <v>0</v>
          </cell>
          <cell r="HN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/>
          </cell>
          <cell r="G271" t="str">
            <v/>
          </cell>
          <cell r="H271">
            <v>0</v>
          </cell>
          <cell r="I271" t="str">
            <v/>
          </cell>
          <cell r="K271">
            <v>0</v>
          </cell>
          <cell r="N271">
            <v>0</v>
          </cell>
          <cell r="O271">
            <v>0</v>
          </cell>
          <cell r="HN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/>
          </cell>
          <cell r="G272" t="str">
            <v/>
          </cell>
          <cell r="H272">
            <v>0</v>
          </cell>
          <cell r="I272" t="str">
            <v/>
          </cell>
          <cell r="K272">
            <v>0</v>
          </cell>
          <cell r="N272">
            <v>0</v>
          </cell>
          <cell r="O272">
            <v>0</v>
          </cell>
          <cell r="HN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/>
          </cell>
          <cell r="G273" t="str">
            <v/>
          </cell>
          <cell r="H273">
            <v>0</v>
          </cell>
          <cell r="I273" t="str">
            <v/>
          </cell>
          <cell r="K273">
            <v>0</v>
          </cell>
          <cell r="N273">
            <v>0</v>
          </cell>
          <cell r="O273">
            <v>0</v>
          </cell>
          <cell r="HN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/>
          </cell>
          <cell r="G274" t="str">
            <v/>
          </cell>
          <cell r="H274">
            <v>0</v>
          </cell>
          <cell r="I274" t="str">
            <v/>
          </cell>
          <cell r="K274">
            <v>0</v>
          </cell>
          <cell r="N274">
            <v>0</v>
          </cell>
          <cell r="O274">
            <v>0</v>
          </cell>
          <cell r="HN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/>
          </cell>
          <cell r="G275" t="str">
            <v/>
          </cell>
          <cell r="H275">
            <v>0</v>
          </cell>
          <cell r="I275" t="str">
            <v/>
          </cell>
          <cell r="K275">
            <v>0</v>
          </cell>
          <cell r="N275">
            <v>0</v>
          </cell>
          <cell r="O275">
            <v>0</v>
          </cell>
          <cell r="HN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/>
          </cell>
          <cell r="G276" t="str">
            <v/>
          </cell>
          <cell r="H276">
            <v>0</v>
          </cell>
          <cell r="I276" t="str">
            <v/>
          </cell>
          <cell r="K276">
            <v>0</v>
          </cell>
          <cell r="N276">
            <v>0</v>
          </cell>
          <cell r="O276">
            <v>0</v>
          </cell>
          <cell r="HN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/>
          </cell>
          <cell r="G277" t="str">
            <v/>
          </cell>
          <cell r="H277">
            <v>0</v>
          </cell>
          <cell r="I277" t="str">
            <v/>
          </cell>
          <cell r="K277">
            <v>0</v>
          </cell>
          <cell r="N277">
            <v>0</v>
          </cell>
          <cell r="O277">
            <v>0</v>
          </cell>
          <cell r="HN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/>
          </cell>
          <cell r="G278" t="str">
            <v/>
          </cell>
          <cell r="H278">
            <v>0</v>
          </cell>
          <cell r="I278" t="str">
            <v/>
          </cell>
          <cell r="K278">
            <v>0</v>
          </cell>
          <cell r="N278">
            <v>0</v>
          </cell>
          <cell r="O278">
            <v>0</v>
          </cell>
          <cell r="HN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/>
          </cell>
          <cell r="G279" t="str">
            <v/>
          </cell>
          <cell r="H279">
            <v>0</v>
          </cell>
          <cell r="I279" t="str">
            <v/>
          </cell>
          <cell r="K279">
            <v>0</v>
          </cell>
          <cell r="N279">
            <v>0</v>
          </cell>
          <cell r="O279">
            <v>0</v>
          </cell>
          <cell r="HN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/>
          </cell>
          <cell r="G280" t="str">
            <v/>
          </cell>
          <cell r="H280">
            <v>0</v>
          </cell>
          <cell r="I280" t="str">
            <v/>
          </cell>
          <cell r="K280">
            <v>0</v>
          </cell>
          <cell r="N280">
            <v>0</v>
          </cell>
          <cell r="O280">
            <v>0</v>
          </cell>
          <cell r="HN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/>
          </cell>
          <cell r="G281" t="str">
            <v/>
          </cell>
          <cell r="H281">
            <v>0</v>
          </cell>
          <cell r="I281" t="str">
            <v/>
          </cell>
          <cell r="K281">
            <v>0</v>
          </cell>
          <cell r="N281">
            <v>0</v>
          </cell>
          <cell r="O281">
            <v>0</v>
          </cell>
          <cell r="HN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/>
          </cell>
          <cell r="G282" t="str">
            <v/>
          </cell>
          <cell r="H282">
            <v>0</v>
          </cell>
          <cell r="I282" t="str">
            <v/>
          </cell>
          <cell r="K282">
            <v>0</v>
          </cell>
          <cell r="N282">
            <v>0</v>
          </cell>
          <cell r="O282">
            <v>0</v>
          </cell>
          <cell r="HN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/>
          </cell>
          <cell r="G283" t="str">
            <v/>
          </cell>
          <cell r="H283">
            <v>0</v>
          </cell>
          <cell r="I283" t="str">
            <v/>
          </cell>
          <cell r="K283">
            <v>0</v>
          </cell>
          <cell r="N283">
            <v>0</v>
          </cell>
          <cell r="O283">
            <v>0</v>
          </cell>
          <cell r="HN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/>
          </cell>
          <cell r="G284" t="str">
            <v/>
          </cell>
          <cell r="H284">
            <v>0</v>
          </cell>
          <cell r="I284" t="str">
            <v/>
          </cell>
          <cell r="K284">
            <v>0</v>
          </cell>
          <cell r="N284">
            <v>0</v>
          </cell>
          <cell r="O284">
            <v>0</v>
          </cell>
          <cell r="HN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/>
          </cell>
          <cell r="G285" t="str">
            <v/>
          </cell>
          <cell r="H285">
            <v>0</v>
          </cell>
          <cell r="I285" t="str">
            <v/>
          </cell>
          <cell r="K285">
            <v>0</v>
          </cell>
          <cell r="N285">
            <v>0</v>
          </cell>
          <cell r="O285">
            <v>0</v>
          </cell>
          <cell r="HN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/>
          </cell>
          <cell r="G286" t="str">
            <v/>
          </cell>
          <cell r="H286">
            <v>0</v>
          </cell>
          <cell r="I286" t="str">
            <v/>
          </cell>
          <cell r="K286">
            <v>0</v>
          </cell>
          <cell r="N286">
            <v>0</v>
          </cell>
          <cell r="O286">
            <v>0</v>
          </cell>
          <cell r="HN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/>
          </cell>
          <cell r="G287" t="str">
            <v/>
          </cell>
          <cell r="H287">
            <v>0</v>
          </cell>
          <cell r="I287" t="str">
            <v/>
          </cell>
          <cell r="K287">
            <v>0</v>
          </cell>
          <cell r="N287">
            <v>0</v>
          </cell>
          <cell r="O287">
            <v>0</v>
          </cell>
          <cell r="HN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/>
          </cell>
          <cell r="G288" t="str">
            <v/>
          </cell>
          <cell r="H288">
            <v>0</v>
          </cell>
          <cell r="I288" t="str">
            <v/>
          </cell>
          <cell r="K288">
            <v>0</v>
          </cell>
          <cell r="N288">
            <v>0</v>
          </cell>
          <cell r="O288">
            <v>0</v>
          </cell>
          <cell r="HN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/>
          </cell>
          <cell r="G289" t="str">
            <v/>
          </cell>
          <cell r="H289">
            <v>0</v>
          </cell>
          <cell r="I289" t="str">
            <v/>
          </cell>
          <cell r="K289">
            <v>0</v>
          </cell>
          <cell r="N289">
            <v>0</v>
          </cell>
          <cell r="O289">
            <v>0</v>
          </cell>
          <cell r="HN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/>
          </cell>
          <cell r="G290" t="str">
            <v/>
          </cell>
          <cell r="H290">
            <v>0</v>
          </cell>
          <cell r="I290" t="str">
            <v/>
          </cell>
          <cell r="K290">
            <v>0</v>
          </cell>
          <cell r="N290">
            <v>0</v>
          </cell>
          <cell r="O290">
            <v>0</v>
          </cell>
          <cell r="HN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/>
          </cell>
          <cell r="G291" t="str">
            <v/>
          </cell>
          <cell r="H291">
            <v>0</v>
          </cell>
          <cell r="I291" t="str">
            <v/>
          </cell>
          <cell r="K291">
            <v>0</v>
          </cell>
          <cell r="N291">
            <v>0</v>
          </cell>
          <cell r="O291">
            <v>0</v>
          </cell>
          <cell r="HN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/>
          </cell>
          <cell r="G292" t="str">
            <v/>
          </cell>
          <cell r="H292">
            <v>0</v>
          </cell>
          <cell r="I292" t="str">
            <v/>
          </cell>
          <cell r="K292">
            <v>0</v>
          </cell>
          <cell r="N292">
            <v>0</v>
          </cell>
          <cell r="O292">
            <v>0</v>
          </cell>
          <cell r="HN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/>
          </cell>
          <cell r="G293" t="str">
            <v/>
          </cell>
          <cell r="H293">
            <v>0</v>
          </cell>
          <cell r="I293" t="str">
            <v/>
          </cell>
          <cell r="K293">
            <v>0</v>
          </cell>
          <cell r="N293">
            <v>0</v>
          </cell>
          <cell r="O293">
            <v>0</v>
          </cell>
          <cell r="HN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/>
          </cell>
          <cell r="G294" t="str">
            <v/>
          </cell>
          <cell r="H294">
            <v>0</v>
          </cell>
          <cell r="I294" t="str">
            <v/>
          </cell>
          <cell r="K294">
            <v>0</v>
          </cell>
          <cell r="N294">
            <v>0</v>
          </cell>
          <cell r="O294">
            <v>0</v>
          </cell>
          <cell r="HN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/>
          </cell>
          <cell r="G295" t="str">
            <v/>
          </cell>
          <cell r="H295">
            <v>0</v>
          </cell>
          <cell r="I295" t="str">
            <v/>
          </cell>
          <cell r="K295">
            <v>0</v>
          </cell>
          <cell r="N295">
            <v>0</v>
          </cell>
          <cell r="O295">
            <v>0</v>
          </cell>
          <cell r="HN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/>
          </cell>
          <cell r="G296" t="str">
            <v/>
          </cell>
          <cell r="H296">
            <v>0</v>
          </cell>
          <cell r="I296" t="str">
            <v/>
          </cell>
          <cell r="K296">
            <v>0</v>
          </cell>
          <cell r="N296">
            <v>0</v>
          </cell>
          <cell r="O296">
            <v>0</v>
          </cell>
          <cell r="HN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/>
          </cell>
          <cell r="G297" t="str">
            <v/>
          </cell>
          <cell r="H297">
            <v>0</v>
          </cell>
          <cell r="I297" t="str">
            <v/>
          </cell>
          <cell r="K297">
            <v>0</v>
          </cell>
          <cell r="N297">
            <v>0</v>
          </cell>
          <cell r="O297">
            <v>0</v>
          </cell>
          <cell r="HN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/>
          </cell>
          <cell r="G298" t="str">
            <v/>
          </cell>
          <cell r="H298">
            <v>0</v>
          </cell>
          <cell r="I298" t="str">
            <v/>
          </cell>
          <cell r="K298">
            <v>0</v>
          </cell>
          <cell r="N298">
            <v>0</v>
          </cell>
          <cell r="O298">
            <v>0</v>
          </cell>
          <cell r="HN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/>
          </cell>
          <cell r="G299" t="str">
            <v/>
          </cell>
          <cell r="H299">
            <v>0</v>
          </cell>
          <cell r="I299" t="str">
            <v/>
          </cell>
          <cell r="K299">
            <v>0</v>
          </cell>
          <cell r="N299">
            <v>0</v>
          </cell>
          <cell r="O299">
            <v>0</v>
          </cell>
          <cell r="HN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/>
          </cell>
          <cell r="G300" t="str">
            <v/>
          </cell>
          <cell r="H300">
            <v>0</v>
          </cell>
          <cell r="I300" t="str">
            <v/>
          </cell>
          <cell r="K300">
            <v>0</v>
          </cell>
          <cell r="N300">
            <v>0</v>
          </cell>
          <cell r="O300">
            <v>0</v>
          </cell>
          <cell r="HN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/>
          </cell>
          <cell r="G301" t="str">
            <v/>
          </cell>
          <cell r="H301">
            <v>0</v>
          </cell>
          <cell r="I301" t="str">
            <v/>
          </cell>
          <cell r="K301">
            <v>0</v>
          </cell>
          <cell r="N301">
            <v>0</v>
          </cell>
          <cell r="O301">
            <v>0</v>
          </cell>
          <cell r="HN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/>
          </cell>
          <cell r="G302" t="str">
            <v/>
          </cell>
          <cell r="H302">
            <v>0</v>
          </cell>
          <cell r="I302" t="str">
            <v/>
          </cell>
          <cell r="K302">
            <v>0</v>
          </cell>
          <cell r="N302">
            <v>0</v>
          </cell>
          <cell r="O302">
            <v>0</v>
          </cell>
          <cell r="HN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/>
          </cell>
          <cell r="G303" t="str">
            <v/>
          </cell>
          <cell r="H303">
            <v>0</v>
          </cell>
          <cell r="I303" t="str">
            <v/>
          </cell>
          <cell r="K303">
            <v>0</v>
          </cell>
          <cell r="N303">
            <v>0</v>
          </cell>
          <cell r="O303">
            <v>0</v>
          </cell>
          <cell r="HN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/>
          </cell>
          <cell r="G304" t="str">
            <v/>
          </cell>
          <cell r="H304">
            <v>0</v>
          </cell>
          <cell r="I304" t="str">
            <v/>
          </cell>
          <cell r="K304">
            <v>0</v>
          </cell>
          <cell r="N304">
            <v>0</v>
          </cell>
          <cell r="O304">
            <v>0</v>
          </cell>
          <cell r="HN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/>
          </cell>
          <cell r="G305" t="str">
            <v/>
          </cell>
          <cell r="H305">
            <v>0</v>
          </cell>
          <cell r="I305" t="str">
            <v/>
          </cell>
          <cell r="K305">
            <v>0</v>
          </cell>
          <cell r="N305">
            <v>0</v>
          </cell>
          <cell r="O305">
            <v>0</v>
          </cell>
          <cell r="HN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/>
          </cell>
          <cell r="G306" t="str">
            <v/>
          </cell>
          <cell r="H306">
            <v>0</v>
          </cell>
          <cell r="I306" t="str">
            <v/>
          </cell>
          <cell r="K306">
            <v>0</v>
          </cell>
          <cell r="N306">
            <v>0</v>
          </cell>
          <cell r="O306">
            <v>0</v>
          </cell>
          <cell r="HN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/>
          </cell>
          <cell r="G307" t="str">
            <v/>
          </cell>
          <cell r="H307">
            <v>0</v>
          </cell>
          <cell r="I307" t="str">
            <v/>
          </cell>
          <cell r="K307">
            <v>0</v>
          </cell>
          <cell r="N307">
            <v>0</v>
          </cell>
          <cell r="O307">
            <v>0</v>
          </cell>
          <cell r="HN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/>
          </cell>
          <cell r="G308" t="str">
            <v/>
          </cell>
          <cell r="H308">
            <v>0</v>
          </cell>
          <cell r="I308" t="str">
            <v/>
          </cell>
          <cell r="K308">
            <v>0</v>
          </cell>
          <cell r="N308">
            <v>0</v>
          </cell>
          <cell r="O308">
            <v>0</v>
          </cell>
          <cell r="HN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/>
          </cell>
          <cell r="G309" t="str">
            <v/>
          </cell>
          <cell r="H309">
            <v>0</v>
          </cell>
          <cell r="I309" t="str">
            <v/>
          </cell>
          <cell r="K309">
            <v>0</v>
          </cell>
          <cell r="N309">
            <v>0</v>
          </cell>
          <cell r="O309">
            <v>0</v>
          </cell>
          <cell r="HN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/>
          </cell>
          <cell r="G310" t="str">
            <v/>
          </cell>
          <cell r="H310">
            <v>0</v>
          </cell>
          <cell r="I310" t="str">
            <v/>
          </cell>
          <cell r="K310">
            <v>0</v>
          </cell>
          <cell r="N310">
            <v>0</v>
          </cell>
          <cell r="O310">
            <v>0</v>
          </cell>
          <cell r="HN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/>
          </cell>
          <cell r="G311" t="str">
            <v/>
          </cell>
          <cell r="H311">
            <v>0</v>
          </cell>
          <cell r="I311" t="str">
            <v/>
          </cell>
          <cell r="K311">
            <v>0</v>
          </cell>
          <cell r="N311">
            <v>0</v>
          </cell>
          <cell r="O311">
            <v>0</v>
          </cell>
          <cell r="HN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/>
          </cell>
          <cell r="G312" t="str">
            <v/>
          </cell>
          <cell r="H312">
            <v>0</v>
          </cell>
          <cell r="I312" t="str">
            <v/>
          </cell>
          <cell r="K312">
            <v>0</v>
          </cell>
          <cell r="N312">
            <v>0</v>
          </cell>
          <cell r="O312">
            <v>0</v>
          </cell>
          <cell r="HN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/>
          </cell>
          <cell r="G313" t="str">
            <v/>
          </cell>
          <cell r="H313">
            <v>0</v>
          </cell>
          <cell r="I313" t="str">
            <v/>
          </cell>
          <cell r="K313">
            <v>0</v>
          </cell>
          <cell r="N313">
            <v>0</v>
          </cell>
          <cell r="O313">
            <v>0</v>
          </cell>
          <cell r="HN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/>
          </cell>
          <cell r="G314" t="str">
            <v/>
          </cell>
          <cell r="H314">
            <v>0</v>
          </cell>
          <cell r="I314" t="str">
            <v/>
          </cell>
          <cell r="K314">
            <v>0</v>
          </cell>
          <cell r="N314">
            <v>0</v>
          </cell>
          <cell r="O314">
            <v>0</v>
          </cell>
          <cell r="HN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/>
          </cell>
          <cell r="G315" t="str">
            <v/>
          </cell>
          <cell r="H315">
            <v>0</v>
          </cell>
          <cell r="I315" t="str">
            <v/>
          </cell>
          <cell r="K315">
            <v>0</v>
          </cell>
          <cell r="N315">
            <v>0</v>
          </cell>
          <cell r="O315">
            <v>0</v>
          </cell>
          <cell r="HN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/>
          </cell>
          <cell r="G316" t="str">
            <v/>
          </cell>
          <cell r="H316">
            <v>0</v>
          </cell>
          <cell r="I316" t="str">
            <v/>
          </cell>
          <cell r="K316">
            <v>0</v>
          </cell>
          <cell r="N316">
            <v>0</v>
          </cell>
          <cell r="O316">
            <v>0</v>
          </cell>
          <cell r="HN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/>
          </cell>
          <cell r="G317" t="str">
            <v/>
          </cell>
          <cell r="H317">
            <v>0</v>
          </cell>
          <cell r="I317" t="str">
            <v/>
          </cell>
          <cell r="K317">
            <v>0</v>
          </cell>
          <cell r="N317">
            <v>0</v>
          </cell>
          <cell r="O317">
            <v>0</v>
          </cell>
          <cell r="HN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/>
          </cell>
          <cell r="G318" t="str">
            <v/>
          </cell>
          <cell r="H318">
            <v>0</v>
          </cell>
          <cell r="I318" t="str">
            <v/>
          </cell>
          <cell r="K318">
            <v>0</v>
          </cell>
          <cell r="N318">
            <v>0</v>
          </cell>
          <cell r="O318">
            <v>0</v>
          </cell>
          <cell r="HN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/>
          </cell>
          <cell r="G319" t="str">
            <v/>
          </cell>
          <cell r="H319">
            <v>0</v>
          </cell>
          <cell r="I319" t="str">
            <v/>
          </cell>
          <cell r="K319">
            <v>0</v>
          </cell>
          <cell r="N319">
            <v>0</v>
          </cell>
          <cell r="O319">
            <v>0</v>
          </cell>
          <cell r="HN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/>
          </cell>
          <cell r="G320" t="str">
            <v/>
          </cell>
          <cell r="H320">
            <v>0</v>
          </cell>
          <cell r="I320" t="str">
            <v/>
          </cell>
          <cell r="K320">
            <v>0</v>
          </cell>
          <cell r="N320">
            <v>0</v>
          </cell>
          <cell r="O320">
            <v>0</v>
          </cell>
          <cell r="HN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/>
          </cell>
          <cell r="G321" t="str">
            <v/>
          </cell>
          <cell r="H321">
            <v>0</v>
          </cell>
          <cell r="I321" t="str">
            <v/>
          </cell>
          <cell r="K321">
            <v>0</v>
          </cell>
          <cell r="N321">
            <v>0</v>
          </cell>
          <cell r="O321">
            <v>0</v>
          </cell>
          <cell r="HN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/>
          </cell>
          <cell r="G322" t="str">
            <v/>
          </cell>
          <cell r="H322">
            <v>0</v>
          </cell>
          <cell r="I322" t="str">
            <v/>
          </cell>
          <cell r="K322">
            <v>0</v>
          </cell>
          <cell r="N322">
            <v>0</v>
          </cell>
          <cell r="O322">
            <v>0</v>
          </cell>
          <cell r="HN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/>
          </cell>
          <cell r="G323" t="str">
            <v/>
          </cell>
          <cell r="H323">
            <v>0</v>
          </cell>
          <cell r="I323" t="str">
            <v/>
          </cell>
          <cell r="K323">
            <v>0</v>
          </cell>
          <cell r="N323">
            <v>0</v>
          </cell>
          <cell r="O323">
            <v>0</v>
          </cell>
          <cell r="HN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/>
          </cell>
          <cell r="G324" t="str">
            <v/>
          </cell>
          <cell r="H324">
            <v>0</v>
          </cell>
          <cell r="I324" t="str">
            <v/>
          </cell>
          <cell r="K324">
            <v>0</v>
          </cell>
          <cell r="N324">
            <v>0</v>
          </cell>
          <cell r="O324">
            <v>0</v>
          </cell>
          <cell r="HN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/>
          </cell>
          <cell r="G325" t="str">
            <v/>
          </cell>
          <cell r="H325">
            <v>0</v>
          </cell>
          <cell r="I325" t="str">
            <v/>
          </cell>
          <cell r="K325">
            <v>0</v>
          </cell>
          <cell r="N325">
            <v>0</v>
          </cell>
          <cell r="O325">
            <v>0</v>
          </cell>
          <cell r="HN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/>
          </cell>
          <cell r="G326" t="str">
            <v/>
          </cell>
          <cell r="H326">
            <v>0</v>
          </cell>
          <cell r="I326" t="str">
            <v/>
          </cell>
          <cell r="K326">
            <v>0</v>
          </cell>
          <cell r="N326">
            <v>0</v>
          </cell>
          <cell r="O326">
            <v>0</v>
          </cell>
          <cell r="HN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/>
          </cell>
          <cell r="G327" t="str">
            <v/>
          </cell>
          <cell r="H327">
            <v>0</v>
          </cell>
          <cell r="I327" t="str">
            <v/>
          </cell>
          <cell r="K327">
            <v>0</v>
          </cell>
          <cell r="N327">
            <v>0</v>
          </cell>
          <cell r="O327">
            <v>0</v>
          </cell>
          <cell r="HN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/>
          </cell>
          <cell r="G328" t="str">
            <v/>
          </cell>
          <cell r="H328">
            <v>0</v>
          </cell>
          <cell r="I328" t="str">
            <v/>
          </cell>
          <cell r="K328">
            <v>0</v>
          </cell>
          <cell r="N328">
            <v>0</v>
          </cell>
          <cell r="O328">
            <v>0</v>
          </cell>
          <cell r="HN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/>
          </cell>
          <cell r="G329" t="str">
            <v/>
          </cell>
          <cell r="H329">
            <v>0</v>
          </cell>
          <cell r="I329" t="str">
            <v/>
          </cell>
          <cell r="K329">
            <v>0</v>
          </cell>
          <cell r="N329">
            <v>0</v>
          </cell>
          <cell r="O329">
            <v>0</v>
          </cell>
          <cell r="HN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/>
          </cell>
          <cell r="G330" t="str">
            <v/>
          </cell>
          <cell r="H330">
            <v>0</v>
          </cell>
          <cell r="I330" t="str">
            <v/>
          </cell>
          <cell r="K330">
            <v>0</v>
          </cell>
          <cell r="N330">
            <v>0</v>
          </cell>
          <cell r="O330">
            <v>0</v>
          </cell>
          <cell r="HN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/>
          </cell>
          <cell r="G331" t="str">
            <v/>
          </cell>
          <cell r="H331">
            <v>0</v>
          </cell>
          <cell r="I331" t="str">
            <v/>
          </cell>
          <cell r="K331">
            <v>0</v>
          </cell>
          <cell r="N331">
            <v>0</v>
          </cell>
          <cell r="O331">
            <v>0</v>
          </cell>
          <cell r="HN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/>
          </cell>
          <cell r="G332" t="str">
            <v/>
          </cell>
          <cell r="H332">
            <v>0</v>
          </cell>
          <cell r="I332" t="str">
            <v/>
          </cell>
          <cell r="K332">
            <v>0</v>
          </cell>
          <cell r="N332">
            <v>0</v>
          </cell>
          <cell r="O332">
            <v>0</v>
          </cell>
          <cell r="HN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/>
          </cell>
          <cell r="G333" t="str">
            <v/>
          </cell>
          <cell r="H333">
            <v>0</v>
          </cell>
          <cell r="I333" t="str">
            <v/>
          </cell>
          <cell r="K333">
            <v>0</v>
          </cell>
          <cell r="N333">
            <v>0</v>
          </cell>
          <cell r="O333">
            <v>0</v>
          </cell>
          <cell r="HN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/>
          </cell>
          <cell r="G334" t="str">
            <v/>
          </cell>
          <cell r="H334">
            <v>0</v>
          </cell>
          <cell r="I334" t="str">
            <v/>
          </cell>
          <cell r="K334">
            <v>0</v>
          </cell>
          <cell r="N334">
            <v>0</v>
          </cell>
          <cell r="O334">
            <v>0</v>
          </cell>
          <cell r="HN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/>
          </cell>
          <cell r="G335" t="str">
            <v/>
          </cell>
          <cell r="H335">
            <v>0</v>
          </cell>
          <cell r="I335" t="str">
            <v/>
          </cell>
          <cell r="K335">
            <v>0</v>
          </cell>
          <cell r="N335">
            <v>0</v>
          </cell>
          <cell r="O335">
            <v>0</v>
          </cell>
          <cell r="HN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/>
          </cell>
          <cell r="G336" t="str">
            <v/>
          </cell>
          <cell r="H336">
            <v>0</v>
          </cell>
          <cell r="I336" t="str">
            <v/>
          </cell>
          <cell r="K336">
            <v>0</v>
          </cell>
          <cell r="N336">
            <v>0</v>
          </cell>
          <cell r="O336">
            <v>0</v>
          </cell>
          <cell r="HN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/>
          </cell>
          <cell r="G337" t="str">
            <v/>
          </cell>
          <cell r="H337">
            <v>0</v>
          </cell>
          <cell r="I337" t="str">
            <v/>
          </cell>
          <cell r="K337">
            <v>0</v>
          </cell>
          <cell r="N337">
            <v>0</v>
          </cell>
          <cell r="O337">
            <v>0</v>
          </cell>
          <cell r="HN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/>
          </cell>
          <cell r="G338" t="str">
            <v/>
          </cell>
          <cell r="H338">
            <v>0</v>
          </cell>
          <cell r="I338" t="str">
            <v/>
          </cell>
          <cell r="K338">
            <v>0</v>
          </cell>
          <cell r="N338">
            <v>0</v>
          </cell>
          <cell r="O338">
            <v>0</v>
          </cell>
          <cell r="HN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/>
          </cell>
          <cell r="G339" t="str">
            <v/>
          </cell>
          <cell r="H339">
            <v>0</v>
          </cell>
          <cell r="I339" t="str">
            <v/>
          </cell>
          <cell r="K339">
            <v>0</v>
          </cell>
          <cell r="N339">
            <v>0</v>
          </cell>
          <cell r="O339">
            <v>0</v>
          </cell>
          <cell r="HN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/>
          </cell>
          <cell r="G340" t="str">
            <v/>
          </cell>
          <cell r="H340">
            <v>0</v>
          </cell>
          <cell r="I340" t="str">
            <v/>
          </cell>
          <cell r="K340">
            <v>0</v>
          </cell>
          <cell r="N340">
            <v>0</v>
          </cell>
          <cell r="O340">
            <v>0</v>
          </cell>
          <cell r="HN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/>
          </cell>
          <cell r="G341" t="str">
            <v/>
          </cell>
          <cell r="H341">
            <v>0</v>
          </cell>
          <cell r="I341" t="str">
            <v/>
          </cell>
          <cell r="K341">
            <v>0</v>
          </cell>
          <cell r="N341">
            <v>0</v>
          </cell>
          <cell r="O341">
            <v>0</v>
          </cell>
          <cell r="HN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/>
          </cell>
          <cell r="G342" t="str">
            <v/>
          </cell>
          <cell r="H342">
            <v>0</v>
          </cell>
          <cell r="I342" t="str">
            <v/>
          </cell>
          <cell r="K342">
            <v>0</v>
          </cell>
          <cell r="N342">
            <v>0</v>
          </cell>
          <cell r="O342">
            <v>0</v>
          </cell>
          <cell r="HN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/>
          </cell>
          <cell r="G343" t="str">
            <v/>
          </cell>
          <cell r="H343">
            <v>0</v>
          </cell>
          <cell r="I343" t="str">
            <v/>
          </cell>
          <cell r="K343">
            <v>0</v>
          </cell>
          <cell r="N343">
            <v>0</v>
          </cell>
          <cell r="O343">
            <v>0</v>
          </cell>
          <cell r="HN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/>
          </cell>
          <cell r="G344" t="str">
            <v/>
          </cell>
          <cell r="H344">
            <v>0</v>
          </cell>
          <cell r="I344" t="str">
            <v/>
          </cell>
          <cell r="K344">
            <v>0</v>
          </cell>
          <cell r="N344">
            <v>0</v>
          </cell>
          <cell r="O344">
            <v>0</v>
          </cell>
          <cell r="HN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/>
          </cell>
          <cell r="G345" t="str">
            <v/>
          </cell>
          <cell r="H345">
            <v>0</v>
          </cell>
          <cell r="I345" t="str">
            <v/>
          </cell>
          <cell r="K345">
            <v>0</v>
          </cell>
          <cell r="N345">
            <v>0</v>
          </cell>
          <cell r="O345">
            <v>0</v>
          </cell>
          <cell r="HN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/>
          </cell>
          <cell r="G346" t="str">
            <v/>
          </cell>
          <cell r="H346">
            <v>0</v>
          </cell>
          <cell r="I346" t="str">
            <v/>
          </cell>
          <cell r="K346">
            <v>0</v>
          </cell>
          <cell r="N346">
            <v>0</v>
          </cell>
          <cell r="O346">
            <v>0</v>
          </cell>
          <cell r="HN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/>
          </cell>
          <cell r="G347" t="str">
            <v/>
          </cell>
          <cell r="H347">
            <v>0</v>
          </cell>
          <cell r="I347" t="str">
            <v/>
          </cell>
          <cell r="K347">
            <v>0</v>
          </cell>
          <cell r="N347">
            <v>0</v>
          </cell>
          <cell r="O347">
            <v>0</v>
          </cell>
          <cell r="HN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/>
          </cell>
          <cell r="G348" t="str">
            <v/>
          </cell>
          <cell r="H348">
            <v>0</v>
          </cell>
          <cell r="I348" t="str">
            <v/>
          </cell>
          <cell r="K348">
            <v>0</v>
          </cell>
          <cell r="N348">
            <v>0</v>
          </cell>
          <cell r="O348">
            <v>0</v>
          </cell>
          <cell r="HN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/>
          </cell>
          <cell r="G349" t="str">
            <v/>
          </cell>
          <cell r="H349">
            <v>0</v>
          </cell>
          <cell r="I349" t="str">
            <v/>
          </cell>
          <cell r="K349">
            <v>0</v>
          </cell>
          <cell r="N349">
            <v>0</v>
          </cell>
          <cell r="O349">
            <v>0</v>
          </cell>
          <cell r="HN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/>
          </cell>
          <cell r="G350" t="str">
            <v/>
          </cell>
          <cell r="H350">
            <v>0</v>
          </cell>
          <cell r="I350" t="str">
            <v/>
          </cell>
          <cell r="K350">
            <v>0</v>
          </cell>
          <cell r="N350">
            <v>0</v>
          </cell>
          <cell r="O350">
            <v>0</v>
          </cell>
          <cell r="HN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/>
          </cell>
          <cell r="G351" t="str">
            <v/>
          </cell>
          <cell r="H351">
            <v>0</v>
          </cell>
          <cell r="I351" t="str">
            <v/>
          </cell>
          <cell r="K351">
            <v>0</v>
          </cell>
          <cell r="N351">
            <v>0</v>
          </cell>
          <cell r="O351">
            <v>0</v>
          </cell>
          <cell r="HN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/>
          </cell>
          <cell r="G352" t="str">
            <v/>
          </cell>
          <cell r="H352">
            <v>0</v>
          </cell>
          <cell r="I352" t="str">
            <v/>
          </cell>
          <cell r="K352">
            <v>0</v>
          </cell>
          <cell r="N352">
            <v>0</v>
          </cell>
          <cell r="O352">
            <v>0</v>
          </cell>
          <cell r="HN352">
            <v>0</v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/>
          </cell>
          <cell r="G353" t="str">
            <v/>
          </cell>
          <cell r="H353">
            <v>0</v>
          </cell>
          <cell r="I353" t="str">
            <v/>
          </cell>
          <cell r="K353">
            <v>0</v>
          </cell>
          <cell r="N353">
            <v>0</v>
          </cell>
          <cell r="O353">
            <v>0</v>
          </cell>
          <cell r="HN353">
            <v>0</v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/>
          </cell>
          <cell r="G354" t="str">
            <v/>
          </cell>
          <cell r="H354">
            <v>0</v>
          </cell>
          <cell r="I354" t="str">
            <v/>
          </cell>
          <cell r="K354">
            <v>0</v>
          </cell>
          <cell r="N354">
            <v>0</v>
          </cell>
          <cell r="O354">
            <v>0</v>
          </cell>
          <cell r="HN354">
            <v>0</v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/>
          </cell>
          <cell r="G355" t="str">
            <v/>
          </cell>
          <cell r="H355">
            <v>0</v>
          </cell>
          <cell r="I355" t="str">
            <v/>
          </cell>
          <cell r="K355">
            <v>0</v>
          </cell>
          <cell r="N355">
            <v>0</v>
          </cell>
          <cell r="O355">
            <v>0</v>
          </cell>
          <cell r="HN355">
            <v>0</v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/>
          </cell>
          <cell r="G356" t="str">
            <v/>
          </cell>
          <cell r="H356">
            <v>0</v>
          </cell>
          <cell r="I356" t="str">
            <v/>
          </cell>
          <cell r="K356">
            <v>0</v>
          </cell>
          <cell r="N356">
            <v>0</v>
          </cell>
          <cell r="O356">
            <v>0</v>
          </cell>
          <cell r="HN356">
            <v>0</v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/>
          </cell>
          <cell r="G357" t="str">
            <v/>
          </cell>
          <cell r="H357">
            <v>0</v>
          </cell>
          <cell r="I357" t="str">
            <v/>
          </cell>
          <cell r="K357">
            <v>0</v>
          </cell>
          <cell r="N357">
            <v>0</v>
          </cell>
          <cell r="O357">
            <v>0</v>
          </cell>
          <cell r="HN357">
            <v>0</v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/>
          </cell>
          <cell r="G358" t="str">
            <v/>
          </cell>
          <cell r="H358">
            <v>0</v>
          </cell>
          <cell r="I358" t="str">
            <v/>
          </cell>
          <cell r="K358">
            <v>0</v>
          </cell>
          <cell r="N358">
            <v>0</v>
          </cell>
          <cell r="O358">
            <v>0</v>
          </cell>
          <cell r="HN358">
            <v>0</v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/>
          </cell>
          <cell r="G359" t="str">
            <v/>
          </cell>
          <cell r="H359">
            <v>0</v>
          </cell>
          <cell r="I359" t="str">
            <v/>
          </cell>
          <cell r="K359">
            <v>0</v>
          </cell>
          <cell r="N359">
            <v>0</v>
          </cell>
          <cell r="O359">
            <v>0</v>
          </cell>
          <cell r="HN359">
            <v>0</v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/>
          </cell>
          <cell r="G360" t="str">
            <v/>
          </cell>
          <cell r="H360">
            <v>0</v>
          </cell>
          <cell r="I360" t="str">
            <v/>
          </cell>
          <cell r="K360">
            <v>0</v>
          </cell>
          <cell r="N360">
            <v>0</v>
          </cell>
          <cell r="O360">
            <v>0</v>
          </cell>
          <cell r="HN360">
            <v>0</v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/>
          </cell>
          <cell r="G361" t="str">
            <v/>
          </cell>
          <cell r="H361">
            <v>0</v>
          </cell>
          <cell r="I361" t="str">
            <v/>
          </cell>
          <cell r="K361">
            <v>0</v>
          </cell>
          <cell r="N361">
            <v>0</v>
          </cell>
          <cell r="O361">
            <v>0</v>
          </cell>
          <cell r="HN361">
            <v>0</v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/>
          </cell>
          <cell r="G362" t="str">
            <v/>
          </cell>
          <cell r="H362">
            <v>0</v>
          </cell>
          <cell r="I362" t="str">
            <v/>
          </cell>
          <cell r="K362">
            <v>0</v>
          </cell>
          <cell r="N362">
            <v>0</v>
          </cell>
          <cell r="O362">
            <v>0</v>
          </cell>
          <cell r="HN362">
            <v>0</v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H363">
            <v>0</v>
          </cell>
          <cell r="I363" t="str">
            <v/>
          </cell>
          <cell r="K363">
            <v>0</v>
          </cell>
          <cell r="N363">
            <v>0</v>
          </cell>
          <cell r="O363">
            <v>0</v>
          </cell>
          <cell r="HN363">
            <v>0</v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/>
          </cell>
          <cell r="G364" t="str">
            <v/>
          </cell>
          <cell r="H364">
            <v>0</v>
          </cell>
          <cell r="I364" t="str">
            <v/>
          </cell>
          <cell r="K364">
            <v>0</v>
          </cell>
          <cell r="N364">
            <v>0</v>
          </cell>
          <cell r="O364">
            <v>0</v>
          </cell>
          <cell r="HN364">
            <v>0</v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/>
          </cell>
          <cell r="G365" t="str">
            <v/>
          </cell>
          <cell r="H365">
            <v>0</v>
          </cell>
          <cell r="I365" t="str">
            <v/>
          </cell>
          <cell r="K365">
            <v>0</v>
          </cell>
          <cell r="N365">
            <v>0</v>
          </cell>
          <cell r="O365">
            <v>0</v>
          </cell>
          <cell r="HN365">
            <v>0</v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/>
          </cell>
          <cell r="G366" t="str">
            <v/>
          </cell>
          <cell r="H366">
            <v>0</v>
          </cell>
          <cell r="I366" t="str">
            <v/>
          </cell>
          <cell r="K366">
            <v>0</v>
          </cell>
          <cell r="N366">
            <v>0</v>
          </cell>
          <cell r="O366">
            <v>0</v>
          </cell>
          <cell r="HN366">
            <v>0</v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/>
          </cell>
          <cell r="G367" t="str">
            <v/>
          </cell>
          <cell r="H367">
            <v>0</v>
          </cell>
          <cell r="I367" t="str">
            <v/>
          </cell>
          <cell r="K367">
            <v>0</v>
          </cell>
          <cell r="N367">
            <v>0</v>
          </cell>
          <cell r="O367">
            <v>0</v>
          </cell>
          <cell r="HN367">
            <v>0</v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/>
          </cell>
          <cell r="G368" t="str">
            <v/>
          </cell>
          <cell r="H368">
            <v>0</v>
          </cell>
          <cell r="I368" t="str">
            <v/>
          </cell>
          <cell r="K368">
            <v>0</v>
          </cell>
          <cell r="N368">
            <v>0</v>
          </cell>
          <cell r="O368">
            <v>0</v>
          </cell>
          <cell r="HN368">
            <v>0</v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/>
          </cell>
          <cell r="G369" t="str">
            <v/>
          </cell>
          <cell r="H369">
            <v>0</v>
          </cell>
          <cell r="I369" t="str">
            <v/>
          </cell>
          <cell r="K369">
            <v>0</v>
          </cell>
          <cell r="N369">
            <v>0</v>
          </cell>
          <cell r="O369">
            <v>0</v>
          </cell>
          <cell r="HN369">
            <v>0</v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/>
          </cell>
          <cell r="G370" t="str">
            <v/>
          </cell>
          <cell r="H370">
            <v>0</v>
          </cell>
          <cell r="I370" t="str">
            <v/>
          </cell>
          <cell r="K370">
            <v>0</v>
          </cell>
          <cell r="N370">
            <v>0</v>
          </cell>
          <cell r="O370">
            <v>0</v>
          </cell>
          <cell r="HN370">
            <v>0</v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/>
          </cell>
          <cell r="G371" t="str">
            <v/>
          </cell>
          <cell r="H371">
            <v>0</v>
          </cell>
          <cell r="I371" t="str">
            <v/>
          </cell>
          <cell r="K371">
            <v>0</v>
          </cell>
          <cell r="N371">
            <v>0</v>
          </cell>
          <cell r="O371">
            <v>0</v>
          </cell>
          <cell r="HN371">
            <v>0</v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/>
          </cell>
          <cell r="G372" t="str">
            <v/>
          </cell>
          <cell r="H372">
            <v>0</v>
          </cell>
          <cell r="I372" t="str">
            <v/>
          </cell>
          <cell r="K372">
            <v>0</v>
          </cell>
          <cell r="N372">
            <v>0</v>
          </cell>
          <cell r="O372">
            <v>0</v>
          </cell>
          <cell r="HN372">
            <v>0</v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>
            <v>0</v>
          </cell>
          <cell r="I373" t="str">
            <v/>
          </cell>
          <cell r="K373">
            <v>0</v>
          </cell>
          <cell r="N373">
            <v>0</v>
          </cell>
          <cell r="O373">
            <v>0</v>
          </cell>
          <cell r="HN373">
            <v>0</v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/>
          </cell>
          <cell r="G374" t="str">
            <v/>
          </cell>
          <cell r="H374">
            <v>0</v>
          </cell>
          <cell r="I374" t="str">
            <v/>
          </cell>
          <cell r="K374">
            <v>0</v>
          </cell>
          <cell r="N374">
            <v>0</v>
          </cell>
          <cell r="O374">
            <v>0</v>
          </cell>
          <cell r="HN374">
            <v>0</v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/>
          </cell>
          <cell r="G375" t="str">
            <v/>
          </cell>
          <cell r="H375">
            <v>0</v>
          </cell>
          <cell r="I375" t="str">
            <v/>
          </cell>
          <cell r="K375">
            <v>0</v>
          </cell>
          <cell r="N375">
            <v>0</v>
          </cell>
          <cell r="O375">
            <v>0</v>
          </cell>
          <cell r="HN375">
            <v>0</v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/>
          </cell>
          <cell r="G376" t="str">
            <v/>
          </cell>
          <cell r="H376">
            <v>0</v>
          </cell>
          <cell r="I376" t="str">
            <v/>
          </cell>
          <cell r="K376">
            <v>0</v>
          </cell>
          <cell r="N376">
            <v>0</v>
          </cell>
          <cell r="O376">
            <v>0</v>
          </cell>
          <cell r="HN376">
            <v>0</v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/>
          </cell>
          <cell r="G377" t="str">
            <v/>
          </cell>
          <cell r="H377">
            <v>0</v>
          </cell>
          <cell r="I377" t="str">
            <v/>
          </cell>
          <cell r="K377">
            <v>0</v>
          </cell>
          <cell r="N377">
            <v>0</v>
          </cell>
          <cell r="O377">
            <v>0</v>
          </cell>
          <cell r="HN377">
            <v>0</v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/>
          </cell>
          <cell r="G378" t="str">
            <v/>
          </cell>
          <cell r="H378">
            <v>0</v>
          </cell>
          <cell r="I378" t="str">
            <v/>
          </cell>
          <cell r="K378">
            <v>0</v>
          </cell>
          <cell r="N378">
            <v>0</v>
          </cell>
          <cell r="O378">
            <v>0</v>
          </cell>
          <cell r="HN378">
            <v>0</v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/>
          </cell>
          <cell r="G379" t="str">
            <v/>
          </cell>
          <cell r="H379">
            <v>0</v>
          </cell>
          <cell r="I379" t="str">
            <v/>
          </cell>
          <cell r="K379">
            <v>0</v>
          </cell>
          <cell r="N379">
            <v>0</v>
          </cell>
          <cell r="O379">
            <v>0</v>
          </cell>
          <cell r="HN379">
            <v>0</v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/>
          </cell>
          <cell r="G380" t="str">
            <v/>
          </cell>
          <cell r="H380">
            <v>0</v>
          </cell>
          <cell r="I380" t="str">
            <v/>
          </cell>
          <cell r="K380">
            <v>0</v>
          </cell>
          <cell r="N380">
            <v>0</v>
          </cell>
          <cell r="O380">
            <v>0</v>
          </cell>
          <cell r="HN380">
            <v>0</v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/>
          </cell>
          <cell r="G381" t="str">
            <v/>
          </cell>
          <cell r="H381">
            <v>0</v>
          </cell>
          <cell r="I381" t="str">
            <v/>
          </cell>
          <cell r="K381">
            <v>0</v>
          </cell>
          <cell r="N381">
            <v>0</v>
          </cell>
          <cell r="O381">
            <v>0</v>
          </cell>
          <cell r="HN381">
            <v>0</v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/>
          </cell>
          <cell r="G382" t="str">
            <v/>
          </cell>
          <cell r="H382">
            <v>0</v>
          </cell>
          <cell r="I382" t="str">
            <v/>
          </cell>
          <cell r="K382">
            <v>0</v>
          </cell>
          <cell r="N382">
            <v>0</v>
          </cell>
          <cell r="O382">
            <v>0</v>
          </cell>
          <cell r="HN382">
            <v>0</v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/>
          </cell>
          <cell r="G383" t="str">
            <v/>
          </cell>
          <cell r="H383">
            <v>0</v>
          </cell>
          <cell r="I383" t="str">
            <v/>
          </cell>
          <cell r="K383">
            <v>0</v>
          </cell>
          <cell r="N383">
            <v>0</v>
          </cell>
          <cell r="O383">
            <v>0</v>
          </cell>
          <cell r="HN383">
            <v>0</v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/>
          </cell>
          <cell r="G384" t="str">
            <v/>
          </cell>
          <cell r="H384">
            <v>0</v>
          </cell>
          <cell r="I384" t="str">
            <v/>
          </cell>
          <cell r="K384">
            <v>0</v>
          </cell>
          <cell r="N384">
            <v>0</v>
          </cell>
          <cell r="O384">
            <v>0</v>
          </cell>
          <cell r="HN384">
            <v>0</v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/>
          </cell>
          <cell r="G385" t="str">
            <v/>
          </cell>
          <cell r="H385">
            <v>0</v>
          </cell>
          <cell r="I385" t="str">
            <v/>
          </cell>
          <cell r="K385">
            <v>0</v>
          </cell>
          <cell r="N385">
            <v>0</v>
          </cell>
          <cell r="O385">
            <v>0</v>
          </cell>
          <cell r="HN385">
            <v>0</v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/>
          </cell>
          <cell r="G386" t="str">
            <v/>
          </cell>
          <cell r="H386">
            <v>0</v>
          </cell>
          <cell r="I386" t="str">
            <v/>
          </cell>
          <cell r="K386">
            <v>0</v>
          </cell>
          <cell r="N386">
            <v>0</v>
          </cell>
          <cell r="O386">
            <v>0</v>
          </cell>
          <cell r="HN386">
            <v>0</v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/>
          </cell>
          <cell r="G387" t="str">
            <v/>
          </cell>
          <cell r="H387">
            <v>0</v>
          </cell>
          <cell r="I387" t="str">
            <v/>
          </cell>
          <cell r="K387">
            <v>0</v>
          </cell>
          <cell r="N387">
            <v>0</v>
          </cell>
          <cell r="O387">
            <v>0</v>
          </cell>
          <cell r="HN387">
            <v>0</v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/>
          </cell>
          <cell r="G388" t="str">
            <v/>
          </cell>
          <cell r="H388">
            <v>0</v>
          </cell>
          <cell r="I388" t="str">
            <v/>
          </cell>
          <cell r="K388">
            <v>0</v>
          </cell>
          <cell r="N388">
            <v>0</v>
          </cell>
          <cell r="O388">
            <v>0</v>
          </cell>
          <cell r="HN388">
            <v>0</v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/>
          </cell>
          <cell r="G389" t="str">
            <v/>
          </cell>
          <cell r="H389">
            <v>0</v>
          </cell>
          <cell r="I389" t="str">
            <v/>
          </cell>
          <cell r="K389">
            <v>0</v>
          </cell>
          <cell r="N389">
            <v>0</v>
          </cell>
          <cell r="O389">
            <v>0</v>
          </cell>
          <cell r="HN389">
            <v>0</v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/>
          </cell>
          <cell r="G390" t="str">
            <v/>
          </cell>
          <cell r="H390">
            <v>0</v>
          </cell>
          <cell r="I390" t="str">
            <v/>
          </cell>
          <cell r="K390">
            <v>0</v>
          </cell>
          <cell r="N390">
            <v>0</v>
          </cell>
          <cell r="O390">
            <v>0</v>
          </cell>
          <cell r="HN390">
            <v>0</v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/>
          </cell>
          <cell r="G391" t="str">
            <v/>
          </cell>
          <cell r="H391">
            <v>0</v>
          </cell>
          <cell r="I391" t="str">
            <v/>
          </cell>
          <cell r="K391">
            <v>0</v>
          </cell>
          <cell r="N391">
            <v>0</v>
          </cell>
          <cell r="O391">
            <v>0</v>
          </cell>
          <cell r="HN391">
            <v>0</v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/>
          </cell>
          <cell r="G392" t="str">
            <v/>
          </cell>
          <cell r="H392">
            <v>0</v>
          </cell>
          <cell r="I392" t="str">
            <v/>
          </cell>
          <cell r="K392">
            <v>0</v>
          </cell>
          <cell r="N392">
            <v>0</v>
          </cell>
          <cell r="O392">
            <v>0</v>
          </cell>
          <cell r="HN392">
            <v>0</v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/>
          </cell>
          <cell r="G393" t="str">
            <v/>
          </cell>
          <cell r="H393">
            <v>0</v>
          </cell>
          <cell r="I393" t="str">
            <v/>
          </cell>
          <cell r="K393">
            <v>0</v>
          </cell>
          <cell r="N393">
            <v>0</v>
          </cell>
          <cell r="O393">
            <v>0</v>
          </cell>
          <cell r="HN393">
            <v>0</v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/>
          </cell>
          <cell r="G394" t="str">
            <v/>
          </cell>
          <cell r="H394">
            <v>0</v>
          </cell>
          <cell r="I394" t="str">
            <v/>
          </cell>
          <cell r="K394">
            <v>0</v>
          </cell>
          <cell r="N394">
            <v>0</v>
          </cell>
          <cell r="O394">
            <v>0</v>
          </cell>
          <cell r="HN394">
            <v>0</v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/>
          </cell>
          <cell r="G395" t="str">
            <v/>
          </cell>
          <cell r="H395">
            <v>0</v>
          </cell>
          <cell r="I395" t="str">
            <v/>
          </cell>
          <cell r="K395">
            <v>0</v>
          </cell>
          <cell r="N395">
            <v>0</v>
          </cell>
          <cell r="O395">
            <v>0</v>
          </cell>
          <cell r="HN395">
            <v>0</v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/>
          </cell>
          <cell r="G396" t="str">
            <v/>
          </cell>
          <cell r="H396">
            <v>0</v>
          </cell>
          <cell r="I396" t="str">
            <v/>
          </cell>
          <cell r="K396">
            <v>0</v>
          </cell>
          <cell r="N396">
            <v>0</v>
          </cell>
          <cell r="O396">
            <v>0</v>
          </cell>
          <cell r="HN396">
            <v>0</v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/>
          </cell>
          <cell r="G397" t="str">
            <v/>
          </cell>
          <cell r="H397">
            <v>0</v>
          </cell>
          <cell r="I397" t="str">
            <v/>
          </cell>
          <cell r="K397">
            <v>0</v>
          </cell>
          <cell r="N397">
            <v>0</v>
          </cell>
          <cell r="O397">
            <v>0</v>
          </cell>
          <cell r="HN397">
            <v>0</v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/>
          </cell>
          <cell r="G398" t="str">
            <v/>
          </cell>
          <cell r="H398">
            <v>0</v>
          </cell>
          <cell r="I398" t="str">
            <v/>
          </cell>
          <cell r="K398">
            <v>0</v>
          </cell>
          <cell r="N398">
            <v>0</v>
          </cell>
          <cell r="O398">
            <v>0</v>
          </cell>
          <cell r="HN398">
            <v>0</v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/>
          </cell>
          <cell r="G399" t="str">
            <v/>
          </cell>
          <cell r="H399">
            <v>0</v>
          </cell>
          <cell r="I399" t="str">
            <v/>
          </cell>
          <cell r="K399">
            <v>0</v>
          </cell>
          <cell r="N399">
            <v>0</v>
          </cell>
          <cell r="O399">
            <v>0</v>
          </cell>
          <cell r="HN399">
            <v>0</v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/>
          </cell>
          <cell r="G400" t="str">
            <v/>
          </cell>
          <cell r="H400">
            <v>0</v>
          </cell>
          <cell r="I400" t="str">
            <v/>
          </cell>
          <cell r="K400">
            <v>0</v>
          </cell>
          <cell r="N400">
            <v>0</v>
          </cell>
          <cell r="O400">
            <v>0</v>
          </cell>
          <cell r="HN400">
            <v>0</v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/>
          </cell>
          <cell r="G401" t="str">
            <v/>
          </cell>
          <cell r="H401">
            <v>0</v>
          </cell>
          <cell r="I401" t="str">
            <v/>
          </cell>
          <cell r="K401">
            <v>0</v>
          </cell>
          <cell r="N401">
            <v>0</v>
          </cell>
          <cell r="O401">
            <v>0</v>
          </cell>
          <cell r="HN401">
            <v>0</v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/>
          </cell>
          <cell r="G402" t="str">
            <v/>
          </cell>
          <cell r="H402">
            <v>0</v>
          </cell>
          <cell r="I402" t="str">
            <v/>
          </cell>
          <cell r="K402">
            <v>0</v>
          </cell>
          <cell r="N402">
            <v>0</v>
          </cell>
          <cell r="O402">
            <v>0</v>
          </cell>
          <cell r="HN402">
            <v>0</v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/>
          </cell>
          <cell r="G403" t="str">
            <v/>
          </cell>
          <cell r="H403">
            <v>0</v>
          </cell>
          <cell r="I403" t="str">
            <v/>
          </cell>
          <cell r="K403">
            <v>0</v>
          </cell>
          <cell r="N403">
            <v>0</v>
          </cell>
          <cell r="O403">
            <v>0</v>
          </cell>
          <cell r="HN403">
            <v>0</v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/>
          </cell>
          <cell r="G404" t="str">
            <v/>
          </cell>
          <cell r="H404">
            <v>0</v>
          </cell>
          <cell r="I404" t="str">
            <v/>
          </cell>
          <cell r="K404">
            <v>0</v>
          </cell>
          <cell r="N404">
            <v>0</v>
          </cell>
          <cell r="O404">
            <v>0</v>
          </cell>
          <cell r="HN404">
            <v>0</v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/>
          </cell>
          <cell r="G405" t="str">
            <v/>
          </cell>
          <cell r="H405">
            <v>0</v>
          </cell>
          <cell r="I405" t="str">
            <v/>
          </cell>
          <cell r="K405">
            <v>0</v>
          </cell>
          <cell r="N405">
            <v>0</v>
          </cell>
          <cell r="O405">
            <v>0</v>
          </cell>
          <cell r="HN405">
            <v>0</v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/>
          </cell>
          <cell r="G406" t="str">
            <v/>
          </cell>
          <cell r="H406">
            <v>0</v>
          </cell>
          <cell r="I406" t="str">
            <v/>
          </cell>
          <cell r="K406">
            <v>0</v>
          </cell>
          <cell r="N406">
            <v>0</v>
          </cell>
          <cell r="O406">
            <v>0</v>
          </cell>
          <cell r="HN406">
            <v>0</v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/>
          </cell>
          <cell r="G407" t="str">
            <v/>
          </cell>
          <cell r="H407">
            <v>0</v>
          </cell>
          <cell r="I407" t="str">
            <v/>
          </cell>
          <cell r="K407">
            <v>0</v>
          </cell>
          <cell r="N407">
            <v>0</v>
          </cell>
          <cell r="O407">
            <v>0</v>
          </cell>
          <cell r="HN407">
            <v>0</v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/>
          </cell>
          <cell r="G408" t="str">
            <v/>
          </cell>
          <cell r="H408">
            <v>0</v>
          </cell>
          <cell r="I408" t="str">
            <v/>
          </cell>
          <cell r="K408">
            <v>0</v>
          </cell>
          <cell r="N408">
            <v>0</v>
          </cell>
          <cell r="O408">
            <v>0</v>
          </cell>
          <cell r="HN408">
            <v>0</v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/>
          </cell>
          <cell r="G409" t="str">
            <v/>
          </cell>
          <cell r="H409">
            <v>0</v>
          </cell>
          <cell r="I409" t="str">
            <v/>
          </cell>
          <cell r="K409">
            <v>0</v>
          </cell>
          <cell r="N409">
            <v>0</v>
          </cell>
          <cell r="O409">
            <v>0</v>
          </cell>
          <cell r="HN409">
            <v>0</v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/>
          </cell>
          <cell r="G410" t="str">
            <v/>
          </cell>
          <cell r="H410">
            <v>0</v>
          </cell>
          <cell r="I410" t="str">
            <v/>
          </cell>
          <cell r="K410">
            <v>0</v>
          </cell>
          <cell r="N410">
            <v>0</v>
          </cell>
          <cell r="O410">
            <v>0</v>
          </cell>
          <cell r="HN410">
            <v>0</v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/>
          </cell>
          <cell r="G411" t="str">
            <v/>
          </cell>
          <cell r="H411">
            <v>0</v>
          </cell>
          <cell r="I411" t="str">
            <v/>
          </cell>
          <cell r="K411">
            <v>0</v>
          </cell>
          <cell r="N411">
            <v>0</v>
          </cell>
          <cell r="O411">
            <v>0</v>
          </cell>
          <cell r="HN411">
            <v>0</v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/>
          </cell>
          <cell r="G412" t="str">
            <v/>
          </cell>
          <cell r="H412">
            <v>0</v>
          </cell>
          <cell r="I412" t="str">
            <v/>
          </cell>
          <cell r="K412">
            <v>0</v>
          </cell>
          <cell r="N412">
            <v>0</v>
          </cell>
          <cell r="O412">
            <v>0</v>
          </cell>
          <cell r="HN412">
            <v>0</v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/>
          </cell>
          <cell r="G413" t="str">
            <v/>
          </cell>
          <cell r="H413">
            <v>0</v>
          </cell>
          <cell r="I413" t="str">
            <v/>
          </cell>
          <cell r="K413">
            <v>0</v>
          </cell>
          <cell r="N413">
            <v>0</v>
          </cell>
          <cell r="O413">
            <v>0</v>
          </cell>
          <cell r="HN413">
            <v>0</v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/>
          </cell>
          <cell r="G414" t="str">
            <v/>
          </cell>
          <cell r="H414">
            <v>0</v>
          </cell>
          <cell r="I414" t="str">
            <v/>
          </cell>
          <cell r="K414">
            <v>0</v>
          </cell>
          <cell r="N414">
            <v>0</v>
          </cell>
          <cell r="O414">
            <v>0</v>
          </cell>
          <cell r="HN414">
            <v>0</v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/>
          </cell>
          <cell r="G415" t="str">
            <v/>
          </cell>
          <cell r="H415">
            <v>0</v>
          </cell>
          <cell r="I415" t="str">
            <v/>
          </cell>
          <cell r="K415">
            <v>0</v>
          </cell>
          <cell r="N415">
            <v>0</v>
          </cell>
          <cell r="O415">
            <v>0</v>
          </cell>
          <cell r="HN415">
            <v>0</v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/>
          </cell>
          <cell r="G416" t="str">
            <v/>
          </cell>
          <cell r="H416">
            <v>0</v>
          </cell>
          <cell r="I416" t="str">
            <v/>
          </cell>
          <cell r="K416">
            <v>0</v>
          </cell>
          <cell r="N416">
            <v>0</v>
          </cell>
          <cell r="O416">
            <v>0</v>
          </cell>
          <cell r="HN416">
            <v>0</v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/>
          </cell>
          <cell r="G417" t="str">
            <v/>
          </cell>
          <cell r="H417">
            <v>0</v>
          </cell>
          <cell r="I417" t="str">
            <v/>
          </cell>
          <cell r="K417">
            <v>0</v>
          </cell>
          <cell r="N417">
            <v>0</v>
          </cell>
          <cell r="O417">
            <v>0</v>
          </cell>
          <cell r="HN417">
            <v>0</v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/>
          </cell>
          <cell r="G418" t="str">
            <v/>
          </cell>
          <cell r="H418">
            <v>0</v>
          </cell>
          <cell r="I418" t="str">
            <v/>
          </cell>
          <cell r="K418">
            <v>0</v>
          </cell>
          <cell r="N418">
            <v>0</v>
          </cell>
          <cell r="O418">
            <v>0</v>
          </cell>
          <cell r="HN418">
            <v>0</v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/>
          </cell>
          <cell r="G419" t="str">
            <v/>
          </cell>
          <cell r="H419">
            <v>0</v>
          </cell>
          <cell r="I419" t="str">
            <v/>
          </cell>
          <cell r="K419">
            <v>0</v>
          </cell>
          <cell r="N419">
            <v>0</v>
          </cell>
          <cell r="O419">
            <v>0</v>
          </cell>
          <cell r="HN419">
            <v>0</v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/>
          </cell>
          <cell r="G420" t="str">
            <v/>
          </cell>
          <cell r="H420">
            <v>0</v>
          </cell>
          <cell r="I420" t="str">
            <v/>
          </cell>
          <cell r="K420">
            <v>0</v>
          </cell>
          <cell r="N420">
            <v>0</v>
          </cell>
          <cell r="O420">
            <v>0</v>
          </cell>
          <cell r="HN420">
            <v>0</v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/>
          </cell>
          <cell r="G421" t="str">
            <v/>
          </cell>
          <cell r="H421">
            <v>0</v>
          </cell>
          <cell r="I421" t="str">
            <v/>
          </cell>
          <cell r="K421">
            <v>0</v>
          </cell>
          <cell r="N421">
            <v>0</v>
          </cell>
          <cell r="O421">
            <v>0</v>
          </cell>
          <cell r="HN421">
            <v>0</v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/>
          </cell>
          <cell r="G422" t="str">
            <v/>
          </cell>
          <cell r="H422">
            <v>0</v>
          </cell>
          <cell r="I422" t="str">
            <v/>
          </cell>
          <cell r="K422">
            <v>0</v>
          </cell>
          <cell r="N422">
            <v>0</v>
          </cell>
          <cell r="O422">
            <v>0</v>
          </cell>
          <cell r="HN422">
            <v>0</v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/>
          </cell>
          <cell r="G423" t="str">
            <v/>
          </cell>
          <cell r="H423">
            <v>0</v>
          </cell>
          <cell r="I423" t="str">
            <v/>
          </cell>
          <cell r="K423">
            <v>0</v>
          </cell>
          <cell r="N423">
            <v>0</v>
          </cell>
          <cell r="O423">
            <v>0</v>
          </cell>
          <cell r="HN423">
            <v>0</v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/>
          </cell>
          <cell r="G424" t="str">
            <v/>
          </cell>
          <cell r="H424">
            <v>0</v>
          </cell>
          <cell r="I424" t="str">
            <v/>
          </cell>
          <cell r="K424">
            <v>0</v>
          </cell>
          <cell r="N424">
            <v>0</v>
          </cell>
          <cell r="O424">
            <v>0</v>
          </cell>
          <cell r="HN424">
            <v>0</v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/>
          </cell>
          <cell r="G425" t="str">
            <v/>
          </cell>
          <cell r="H425">
            <v>0</v>
          </cell>
          <cell r="I425" t="str">
            <v/>
          </cell>
          <cell r="K425">
            <v>0</v>
          </cell>
          <cell r="N425">
            <v>0</v>
          </cell>
          <cell r="O425">
            <v>0</v>
          </cell>
          <cell r="HN425">
            <v>0</v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/>
          </cell>
          <cell r="G426" t="str">
            <v/>
          </cell>
          <cell r="H426">
            <v>0</v>
          </cell>
          <cell r="I426" t="str">
            <v/>
          </cell>
          <cell r="K426">
            <v>0</v>
          </cell>
          <cell r="N426">
            <v>0</v>
          </cell>
          <cell r="O426">
            <v>0</v>
          </cell>
          <cell r="HN426">
            <v>0</v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/>
          </cell>
          <cell r="G427" t="str">
            <v/>
          </cell>
          <cell r="H427">
            <v>0</v>
          </cell>
          <cell r="I427" t="str">
            <v/>
          </cell>
          <cell r="K427">
            <v>0</v>
          </cell>
          <cell r="N427">
            <v>0</v>
          </cell>
          <cell r="O427">
            <v>0</v>
          </cell>
          <cell r="HN427">
            <v>0</v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/>
          </cell>
          <cell r="G428" t="str">
            <v/>
          </cell>
          <cell r="H428">
            <v>0</v>
          </cell>
          <cell r="I428" t="str">
            <v/>
          </cell>
          <cell r="K428">
            <v>0</v>
          </cell>
          <cell r="N428">
            <v>0</v>
          </cell>
          <cell r="O428">
            <v>0</v>
          </cell>
          <cell r="HN428">
            <v>0</v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/>
          </cell>
          <cell r="G429" t="str">
            <v/>
          </cell>
          <cell r="H429">
            <v>0</v>
          </cell>
          <cell r="I429" t="str">
            <v/>
          </cell>
          <cell r="K429">
            <v>0</v>
          </cell>
          <cell r="N429">
            <v>0</v>
          </cell>
          <cell r="O429">
            <v>0</v>
          </cell>
          <cell r="HN429">
            <v>0</v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/>
          </cell>
          <cell r="G430" t="str">
            <v/>
          </cell>
          <cell r="H430">
            <v>0</v>
          </cell>
          <cell r="I430" t="str">
            <v/>
          </cell>
          <cell r="K430">
            <v>0</v>
          </cell>
          <cell r="N430">
            <v>0</v>
          </cell>
          <cell r="O430">
            <v>0</v>
          </cell>
          <cell r="HN430">
            <v>0</v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/>
          </cell>
          <cell r="G431" t="str">
            <v/>
          </cell>
          <cell r="H431">
            <v>0</v>
          </cell>
          <cell r="I431" t="str">
            <v/>
          </cell>
          <cell r="K431">
            <v>0</v>
          </cell>
          <cell r="N431">
            <v>0</v>
          </cell>
          <cell r="O431">
            <v>0</v>
          </cell>
          <cell r="HN431">
            <v>0</v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/>
          </cell>
          <cell r="G432" t="str">
            <v/>
          </cell>
          <cell r="H432">
            <v>0</v>
          </cell>
          <cell r="I432" t="str">
            <v/>
          </cell>
          <cell r="K432">
            <v>0</v>
          </cell>
          <cell r="N432">
            <v>0</v>
          </cell>
          <cell r="O432">
            <v>0</v>
          </cell>
          <cell r="HN432">
            <v>0</v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/>
          </cell>
          <cell r="G433" t="str">
            <v/>
          </cell>
          <cell r="H433">
            <v>0</v>
          </cell>
          <cell r="I433" t="str">
            <v/>
          </cell>
          <cell r="K433">
            <v>0</v>
          </cell>
          <cell r="N433">
            <v>0</v>
          </cell>
          <cell r="O433">
            <v>0</v>
          </cell>
          <cell r="HN433">
            <v>0</v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/>
          </cell>
          <cell r="G434" t="str">
            <v/>
          </cell>
          <cell r="H434">
            <v>0</v>
          </cell>
          <cell r="I434" t="str">
            <v/>
          </cell>
          <cell r="K434">
            <v>0</v>
          </cell>
          <cell r="N434">
            <v>0</v>
          </cell>
          <cell r="O434">
            <v>0</v>
          </cell>
          <cell r="HN434">
            <v>0</v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/>
          </cell>
          <cell r="G435" t="str">
            <v/>
          </cell>
          <cell r="H435">
            <v>0</v>
          </cell>
          <cell r="I435" t="str">
            <v/>
          </cell>
          <cell r="K435">
            <v>0</v>
          </cell>
          <cell r="N435">
            <v>0</v>
          </cell>
          <cell r="O435">
            <v>0</v>
          </cell>
          <cell r="HN435">
            <v>0</v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/>
          </cell>
          <cell r="G436" t="str">
            <v/>
          </cell>
          <cell r="H436">
            <v>0</v>
          </cell>
          <cell r="I436" t="str">
            <v/>
          </cell>
          <cell r="K436">
            <v>0</v>
          </cell>
          <cell r="N436">
            <v>0</v>
          </cell>
          <cell r="O436">
            <v>0</v>
          </cell>
          <cell r="HN436">
            <v>0</v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/>
          </cell>
          <cell r="G437" t="str">
            <v/>
          </cell>
          <cell r="H437">
            <v>0</v>
          </cell>
          <cell r="I437" t="str">
            <v/>
          </cell>
          <cell r="K437">
            <v>0</v>
          </cell>
          <cell r="N437">
            <v>0</v>
          </cell>
          <cell r="O437">
            <v>0</v>
          </cell>
          <cell r="HN437">
            <v>0</v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/>
          </cell>
          <cell r="G438" t="str">
            <v/>
          </cell>
          <cell r="H438">
            <v>0</v>
          </cell>
          <cell r="I438" t="str">
            <v/>
          </cell>
          <cell r="K438">
            <v>0</v>
          </cell>
          <cell r="N438">
            <v>0</v>
          </cell>
          <cell r="O438">
            <v>0</v>
          </cell>
          <cell r="HN438">
            <v>0</v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/>
          </cell>
          <cell r="G439" t="str">
            <v/>
          </cell>
          <cell r="H439">
            <v>0</v>
          </cell>
          <cell r="I439" t="str">
            <v/>
          </cell>
          <cell r="K439">
            <v>0</v>
          </cell>
          <cell r="N439">
            <v>0</v>
          </cell>
          <cell r="O439">
            <v>0</v>
          </cell>
          <cell r="HN439">
            <v>0</v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/>
          </cell>
          <cell r="G440" t="str">
            <v/>
          </cell>
          <cell r="H440">
            <v>0</v>
          </cell>
          <cell r="I440" t="str">
            <v/>
          </cell>
          <cell r="K440">
            <v>0</v>
          </cell>
          <cell r="N440">
            <v>0</v>
          </cell>
          <cell r="O440">
            <v>0</v>
          </cell>
          <cell r="HN440">
            <v>0</v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/>
          </cell>
          <cell r="G441" t="str">
            <v/>
          </cell>
          <cell r="H441">
            <v>0</v>
          </cell>
          <cell r="I441" t="str">
            <v/>
          </cell>
          <cell r="K441">
            <v>0</v>
          </cell>
          <cell r="N441">
            <v>0</v>
          </cell>
          <cell r="O441">
            <v>0</v>
          </cell>
          <cell r="HN441">
            <v>0</v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/>
          </cell>
          <cell r="G442" t="str">
            <v/>
          </cell>
          <cell r="H442">
            <v>0</v>
          </cell>
          <cell r="I442" t="str">
            <v/>
          </cell>
          <cell r="K442">
            <v>0</v>
          </cell>
          <cell r="N442">
            <v>0</v>
          </cell>
          <cell r="O442">
            <v>0</v>
          </cell>
          <cell r="HN442">
            <v>0</v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/>
          </cell>
          <cell r="G443" t="str">
            <v/>
          </cell>
          <cell r="H443">
            <v>0</v>
          </cell>
          <cell r="I443" t="str">
            <v/>
          </cell>
          <cell r="K443">
            <v>0</v>
          </cell>
          <cell r="N443">
            <v>0</v>
          </cell>
          <cell r="O443">
            <v>0</v>
          </cell>
          <cell r="HN443">
            <v>0</v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/>
          </cell>
          <cell r="G444" t="str">
            <v/>
          </cell>
          <cell r="H444">
            <v>0</v>
          </cell>
          <cell r="I444" t="str">
            <v/>
          </cell>
          <cell r="K444">
            <v>0</v>
          </cell>
          <cell r="N444">
            <v>0</v>
          </cell>
          <cell r="O444">
            <v>0</v>
          </cell>
          <cell r="HN444">
            <v>0</v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/>
          </cell>
          <cell r="G445" t="str">
            <v/>
          </cell>
          <cell r="H445">
            <v>0</v>
          </cell>
          <cell r="I445" t="str">
            <v/>
          </cell>
          <cell r="K445">
            <v>0</v>
          </cell>
          <cell r="N445">
            <v>0</v>
          </cell>
          <cell r="O445">
            <v>0</v>
          </cell>
          <cell r="HN445">
            <v>0</v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/>
          </cell>
          <cell r="G446" t="str">
            <v/>
          </cell>
          <cell r="H446">
            <v>0</v>
          </cell>
          <cell r="I446" t="str">
            <v/>
          </cell>
          <cell r="K446">
            <v>0</v>
          </cell>
          <cell r="N446">
            <v>0</v>
          </cell>
          <cell r="O446">
            <v>0</v>
          </cell>
          <cell r="HN446">
            <v>0</v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/>
          </cell>
          <cell r="G447" t="str">
            <v/>
          </cell>
          <cell r="H447">
            <v>0</v>
          </cell>
          <cell r="I447" t="str">
            <v/>
          </cell>
          <cell r="K447">
            <v>0</v>
          </cell>
          <cell r="N447">
            <v>0</v>
          </cell>
          <cell r="O447">
            <v>0</v>
          </cell>
          <cell r="HN447">
            <v>0</v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/>
          </cell>
          <cell r="G448" t="str">
            <v/>
          </cell>
          <cell r="H448">
            <v>0</v>
          </cell>
          <cell r="I448" t="str">
            <v/>
          </cell>
          <cell r="K448">
            <v>0</v>
          </cell>
          <cell r="N448">
            <v>0</v>
          </cell>
          <cell r="O448">
            <v>0</v>
          </cell>
          <cell r="HN448">
            <v>0</v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/>
          </cell>
          <cell r="G449" t="str">
            <v/>
          </cell>
          <cell r="H449">
            <v>0</v>
          </cell>
          <cell r="I449" t="str">
            <v/>
          </cell>
          <cell r="K449">
            <v>0</v>
          </cell>
          <cell r="N449">
            <v>0</v>
          </cell>
          <cell r="O449">
            <v>0</v>
          </cell>
          <cell r="HN449">
            <v>0</v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/>
          </cell>
          <cell r="G450" t="str">
            <v/>
          </cell>
          <cell r="H450">
            <v>0</v>
          </cell>
          <cell r="I450" t="str">
            <v/>
          </cell>
          <cell r="K450">
            <v>0</v>
          </cell>
          <cell r="N450">
            <v>0</v>
          </cell>
          <cell r="O450">
            <v>0</v>
          </cell>
          <cell r="HN450">
            <v>0</v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/>
          </cell>
          <cell r="G451" t="str">
            <v/>
          </cell>
          <cell r="H451">
            <v>0</v>
          </cell>
          <cell r="I451" t="str">
            <v/>
          </cell>
          <cell r="K451">
            <v>0</v>
          </cell>
          <cell r="N451">
            <v>0</v>
          </cell>
          <cell r="O451">
            <v>0</v>
          </cell>
          <cell r="HN451">
            <v>0</v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/>
          </cell>
          <cell r="G452" t="str">
            <v/>
          </cell>
          <cell r="H452">
            <v>0</v>
          </cell>
          <cell r="I452" t="str">
            <v/>
          </cell>
          <cell r="K452">
            <v>0</v>
          </cell>
          <cell r="N452">
            <v>0</v>
          </cell>
          <cell r="O452">
            <v>0</v>
          </cell>
          <cell r="HN452">
            <v>0</v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/>
          </cell>
          <cell r="G453" t="str">
            <v/>
          </cell>
          <cell r="H453">
            <v>0</v>
          </cell>
          <cell r="I453" t="str">
            <v/>
          </cell>
          <cell r="K453">
            <v>0</v>
          </cell>
          <cell r="N453">
            <v>0</v>
          </cell>
          <cell r="O453">
            <v>0</v>
          </cell>
          <cell r="HN453">
            <v>0</v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/>
          </cell>
          <cell r="G454" t="str">
            <v/>
          </cell>
          <cell r="H454">
            <v>0</v>
          </cell>
          <cell r="I454" t="str">
            <v/>
          </cell>
          <cell r="K454">
            <v>0</v>
          </cell>
          <cell r="N454">
            <v>0</v>
          </cell>
          <cell r="O454">
            <v>0</v>
          </cell>
          <cell r="HN454">
            <v>0</v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/>
          </cell>
          <cell r="G455" t="str">
            <v/>
          </cell>
          <cell r="H455">
            <v>0</v>
          </cell>
          <cell r="I455" t="str">
            <v/>
          </cell>
          <cell r="K455">
            <v>0</v>
          </cell>
          <cell r="N455">
            <v>0</v>
          </cell>
          <cell r="O455">
            <v>0</v>
          </cell>
          <cell r="HN455">
            <v>0</v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/>
          </cell>
          <cell r="G456" t="str">
            <v/>
          </cell>
          <cell r="H456">
            <v>0</v>
          </cell>
          <cell r="I456" t="str">
            <v/>
          </cell>
          <cell r="K456">
            <v>0</v>
          </cell>
          <cell r="N456">
            <v>0</v>
          </cell>
          <cell r="O456">
            <v>0</v>
          </cell>
          <cell r="HN456">
            <v>0</v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/>
          </cell>
          <cell r="G457" t="str">
            <v/>
          </cell>
          <cell r="H457">
            <v>0</v>
          </cell>
          <cell r="I457" t="str">
            <v/>
          </cell>
          <cell r="K457">
            <v>0</v>
          </cell>
          <cell r="N457">
            <v>0</v>
          </cell>
          <cell r="O457">
            <v>0</v>
          </cell>
          <cell r="HN457">
            <v>0</v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/>
          </cell>
          <cell r="G458" t="str">
            <v/>
          </cell>
          <cell r="H458">
            <v>0</v>
          </cell>
          <cell r="I458" t="str">
            <v/>
          </cell>
          <cell r="K458">
            <v>0</v>
          </cell>
          <cell r="N458">
            <v>0</v>
          </cell>
          <cell r="O458">
            <v>0</v>
          </cell>
          <cell r="HN458">
            <v>0</v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/>
          </cell>
          <cell r="G459" t="str">
            <v/>
          </cell>
          <cell r="H459">
            <v>0</v>
          </cell>
          <cell r="I459" t="str">
            <v/>
          </cell>
          <cell r="K459">
            <v>0</v>
          </cell>
          <cell r="N459">
            <v>0</v>
          </cell>
          <cell r="O459">
            <v>0</v>
          </cell>
          <cell r="HN459">
            <v>0</v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/>
          </cell>
          <cell r="G460" t="str">
            <v/>
          </cell>
          <cell r="H460">
            <v>0</v>
          </cell>
          <cell r="I460" t="str">
            <v/>
          </cell>
          <cell r="K460">
            <v>0</v>
          </cell>
          <cell r="N460">
            <v>0</v>
          </cell>
          <cell r="O460">
            <v>0</v>
          </cell>
          <cell r="HN460">
            <v>0</v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/>
          </cell>
          <cell r="G461" t="str">
            <v/>
          </cell>
          <cell r="H461">
            <v>0</v>
          </cell>
          <cell r="I461" t="str">
            <v/>
          </cell>
          <cell r="K461">
            <v>0</v>
          </cell>
          <cell r="N461">
            <v>0</v>
          </cell>
          <cell r="O461">
            <v>0</v>
          </cell>
          <cell r="HN461">
            <v>0</v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/>
          </cell>
          <cell r="G462" t="str">
            <v/>
          </cell>
          <cell r="H462">
            <v>0</v>
          </cell>
          <cell r="I462" t="str">
            <v/>
          </cell>
          <cell r="K462">
            <v>0</v>
          </cell>
          <cell r="N462">
            <v>0</v>
          </cell>
          <cell r="O462">
            <v>0</v>
          </cell>
          <cell r="HN462">
            <v>0</v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/>
          </cell>
          <cell r="G463" t="str">
            <v/>
          </cell>
          <cell r="H463">
            <v>0</v>
          </cell>
          <cell r="I463" t="str">
            <v/>
          </cell>
          <cell r="K463">
            <v>0</v>
          </cell>
          <cell r="N463">
            <v>0</v>
          </cell>
          <cell r="O463">
            <v>0</v>
          </cell>
          <cell r="HN463">
            <v>0</v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/>
          </cell>
          <cell r="G464" t="str">
            <v/>
          </cell>
          <cell r="H464">
            <v>0</v>
          </cell>
          <cell r="I464" t="str">
            <v/>
          </cell>
          <cell r="K464">
            <v>0</v>
          </cell>
          <cell r="N464">
            <v>0</v>
          </cell>
          <cell r="O464">
            <v>0</v>
          </cell>
          <cell r="HN464">
            <v>0</v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/>
          </cell>
          <cell r="G465" t="str">
            <v/>
          </cell>
          <cell r="H465">
            <v>0</v>
          </cell>
          <cell r="I465" t="str">
            <v/>
          </cell>
          <cell r="K465">
            <v>0</v>
          </cell>
          <cell r="N465">
            <v>0</v>
          </cell>
          <cell r="O465">
            <v>0</v>
          </cell>
          <cell r="HN465">
            <v>0</v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/>
          </cell>
          <cell r="G466" t="str">
            <v/>
          </cell>
          <cell r="H466">
            <v>0</v>
          </cell>
          <cell r="I466" t="str">
            <v/>
          </cell>
          <cell r="K466">
            <v>0</v>
          </cell>
          <cell r="N466">
            <v>0</v>
          </cell>
          <cell r="O466">
            <v>0</v>
          </cell>
          <cell r="HN466">
            <v>0</v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/>
          </cell>
          <cell r="G467" t="str">
            <v/>
          </cell>
          <cell r="H467">
            <v>0</v>
          </cell>
          <cell r="I467" t="str">
            <v/>
          </cell>
          <cell r="K467">
            <v>0</v>
          </cell>
          <cell r="N467">
            <v>0</v>
          </cell>
          <cell r="O467">
            <v>0</v>
          </cell>
          <cell r="HN467">
            <v>0</v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/>
          </cell>
          <cell r="G468" t="str">
            <v/>
          </cell>
          <cell r="H468">
            <v>0</v>
          </cell>
          <cell r="I468" t="str">
            <v/>
          </cell>
          <cell r="K468">
            <v>0</v>
          </cell>
          <cell r="N468">
            <v>0</v>
          </cell>
          <cell r="O468">
            <v>0</v>
          </cell>
          <cell r="HN468">
            <v>0</v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/>
          </cell>
          <cell r="G469" t="str">
            <v/>
          </cell>
          <cell r="H469">
            <v>0</v>
          </cell>
          <cell r="I469" t="str">
            <v/>
          </cell>
          <cell r="K469">
            <v>0</v>
          </cell>
          <cell r="N469">
            <v>0</v>
          </cell>
          <cell r="O469">
            <v>0</v>
          </cell>
          <cell r="HN469">
            <v>0</v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/>
          </cell>
          <cell r="G470" t="str">
            <v/>
          </cell>
          <cell r="H470">
            <v>0</v>
          </cell>
          <cell r="I470" t="str">
            <v/>
          </cell>
          <cell r="K470">
            <v>0</v>
          </cell>
          <cell r="N470">
            <v>0</v>
          </cell>
          <cell r="O470">
            <v>0</v>
          </cell>
          <cell r="HN470">
            <v>0</v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/>
          </cell>
          <cell r="G471" t="str">
            <v/>
          </cell>
          <cell r="H471">
            <v>0</v>
          </cell>
          <cell r="I471" t="str">
            <v/>
          </cell>
          <cell r="K471">
            <v>0</v>
          </cell>
          <cell r="N471">
            <v>0</v>
          </cell>
          <cell r="O471">
            <v>0</v>
          </cell>
          <cell r="HN471">
            <v>0</v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/>
          </cell>
          <cell r="G472" t="str">
            <v/>
          </cell>
          <cell r="H472">
            <v>0</v>
          </cell>
          <cell r="I472" t="str">
            <v/>
          </cell>
          <cell r="K472">
            <v>0</v>
          </cell>
          <cell r="N472">
            <v>0</v>
          </cell>
          <cell r="O472">
            <v>0</v>
          </cell>
          <cell r="HN472">
            <v>0</v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/>
          </cell>
          <cell r="G473" t="str">
            <v/>
          </cell>
          <cell r="H473">
            <v>0</v>
          </cell>
          <cell r="I473" t="str">
            <v/>
          </cell>
          <cell r="K473">
            <v>0</v>
          </cell>
          <cell r="N473">
            <v>0</v>
          </cell>
          <cell r="O473">
            <v>0</v>
          </cell>
          <cell r="HN473">
            <v>0</v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/>
          </cell>
          <cell r="G474" t="str">
            <v/>
          </cell>
          <cell r="H474">
            <v>0</v>
          </cell>
          <cell r="I474" t="str">
            <v/>
          </cell>
          <cell r="K474">
            <v>0</v>
          </cell>
          <cell r="N474">
            <v>0</v>
          </cell>
          <cell r="O474">
            <v>0</v>
          </cell>
          <cell r="HN474">
            <v>0</v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/>
          </cell>
          <cell r="G475" t="str">
            <v/>
          </cell>
          <cell r="H475">
            <v>0</v>
          </cell>
          <cell r="I475" t="str">
            <v/>
          </cell>
          <cell r="K475">
            <v>0</v>
          </cell>
          <cell r="N475">
            <v>0</v>
          </cell>
          <cell r="O475">
            <v>0</v>
          </cell>
          <cell r="HN475">
            <v>0</v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/>
          </cell>
          <cell r="G476" t="str">
            <v/>
          </cell>
          <cell r="H476">
            <v>0</v>
          </cell>
          <cell r="I476" t="str">
            <v/>
          </cell>
          <cell r="K476">
            <v>0</v>
          </cell>
          <cell r="N476">
            <v>0</v>
          </cell>
          <cell r="O476">
            <v>0</v>
          </cell>
          <cell r="HN476">
            <v>0</v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/>
          </cell>
          <cell r="G477" t="str">
            <v/>
          </cell>
          <cell r="H477">
            <v>0</v>
          </cell>
          <cell r="I477" t="str">
            <v/>
          </cell>
          <cell r="K477">
            <v>0</v>
          </cell>
          <cell r="N477">
            <v>0</v>
          </cell>
          <cell r="O477">
            <v>0</v>
          </cell>
          <cell r="HN477">
            <v>0</v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/>
          </cell>
          <cell r="G478" t="str">
            <v/>
          </cell>
          <cell r="H478">
            <v>0</v>
          </cell>
          <cell r="I478" t="str">
            <v/>
          </cell>
          <cell r="K478">
            <v>0</v>
          </cell>
          <cell r="N478">
            <v>0</v>
          </cell>
          <cell r="O478">
            <v>0</v>
          </cell>
          <cell r="HN478">
            <v>0</v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/>
          </cell>
          <cell r="G479" t="str">
            <v/>
          </cell>
          <cell r="H479">
            <v>0</v>
          </cell>
          <cell r="I479" t="str">
            <v/>
          </cell>
          <cell r="K479">
            <v>0</v>
          </cell>
          <cell r="N479">
            <v>0</v>
          </cell>
          <cell r="O479">
            <v>0</v>
          </cell>
          <cell r="HN479">
            <v>0</v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/>
          </cell>
          <cell r="G480" t="str">
            <v/>
          </cell>
          <cell r="H480">
            <v>0</v>
          </cell>
          <cell r="I480" t="str">
            <v/>
          </cell>
          <cell r="K480">
            <v>0</v>
          </cell>
          <cell r="N480">
            <v>0</v>
          </cell>
          <cell r="O480">
            <v>0</v>
          </cell>
          <cell r="HN480">
            <v>0</v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/>
          </cell>
          <cell r="G481" t="str">
            <v/>
          </cell>
          <cell r="H481">
            <v>0</v>
          </cell>
          <cell r="I481" t="str">
            <v/>
          </cell>
          <cell r="K481">
            <v>0</v>
          </cell>
          <cell r="N481">
            <v>0</v>
          </cell>
          <cell r="O481">
            <v>0</v>
          </cell>
          <cell r="HN481">
            <v>0</v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/>
          </cell>
          <cell r="G482" t="str">
            <v/>
          </cell>
          <cell r="H482">
            <v>0</v>
          </cell>
          <cell r="I482" t="str">
            <v/>
          </cell>
          <cell r="K482">
            <v>0</v>
          </cell>
          <cell r="N482">
            <v>0</v>
          </cell>
          <cell r="O482">
            <v>0</v>
          </cell>
          <cell r="HN482">
            <v>0</v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/>
          </cell>
          <cell r="G483" t="str">
            <v/>
          </cell>
          <cell r="H483">
            <v>0</v>
          </cell>
          <cell r="I483" t="str">
            <v/>
          </cell>
          <cell r="K483">
            <v>0</v>
          </cell>
          <cell r="N483">
            <v>0</v>
          </cell>
          <cell r="O483">
            <v>0</v>
          </cell>
          <cell r="HN483">
            <v>0</v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/>
          </cell>
          <cell r="G484" t="str">
            <v/>
          </cell>
          <cell r="H484">
            <v>0</v>
          </cell>
          <cell r="I484" t="str">
            <v/>
          </cell>
          <cell r="K484">
            <v>0</v>
          </cell>
          <cell r="N484">
            <v>0</v>
          </cell>
          <cell r="O484">
            <v>0</v>
          </cell>
          <cell r="HN484">
            <v>0</v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/>
          </cell>
          <cell r="G485" t="str">
            <v/>
          </cell>
          <cell r="H485">
            <v>0</v>
          </cell>
          <cell r="I485" t="str">
            <v/>
          </cell>
          <cell r="K485">
            <v>0</v>
          </cell>
          <cell r="N485">
            <v>0</v>
          </cell>
          <cell r="O485">
            <v>0</v>
          </cell>
          <cell r="HN485">
            <v>0</v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/>
          </cell>
          <cell r="G486" t="str">
            <v/>
          </cell>
          <cell r="H486">
            <v>0</v>
          </cell>
          <cell r="I486" t="str">
            <v/>
          </cell>
          <cell r="K486">
            <v>0</v>
          </cell>
          <cell r="N486">
            <v>0</v>
          </cell>
          <cell r="O486">
            <v>0</v>
          </cell>
          <cell r="HN486">
            <v>0</v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/>
          </cell>
          <cell r="G487" t="str">
            <v/>
          </cell>
          <cell r="H487">
            <v>0</v>
          </cell>
          <cell r="I487" t="str">
            <v/>
          </cell>
          <cell r="K487">
            <v>0</v>
          </cell>
          <cell r="N487">
            <v>0</v>
          </cell>
          <cell r="O487">
            <v>0</v>
          </cell>
          <cell r="HN487">
            <v>0</v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/>
          </cell>
          <cell r="G488" t="str">
            <v/>
          </cell>
          <cell r="H488">
            <v>0</v>
          </cell>
          <cell r="I488" t="str">
            <v/>
          </cell>
          <cell r="K488">
            <v>0</v>
          </cell>
          <cell r="N488">
            <v>0</v>
          </cell>
          <cell r="O488">
            <v>0</v>
          </cell>
          <cell r="HN488">
            <v>0</v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/>
          </cell>
          <cell r="G489" t="str">
            <v/>
          </cell>
          <cell r="H489">
            <v>0</v>
          </cell>
          <cell r="I489" t="str">
            <v/>
          </cell>
          <cell r="K489">
            <v>0</v>
          </cell>
          <cell r="N489">
            <v>0</v>
          </cell>
          <cell r="O489">
            <v>0</v>
          </cell>
          <cell r="HN489">
            <v>0</v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/>
          </cell>
          <cell r="G490" t="str">
            <v/>
          </cell>
          <cell r="H490">
            <v>0</v>
          </cell>
          <cell r="I490" t="str">
            <v/>
          </cell>
          <cell r="K490">
            <v>0</v>
          </cell>
          <cell r="N490">
            <v>0</v>
          </cell>
          <cell r="O490">
            <v>0</v>
          </cell>
          <cell r="HN490">
            <v>0</v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/>
          </cell>
          <cell r="G491" t="str">
            <v/>
          </cell>
          <cell r="H491">
            <v>0</v>
          </cell>
          <cell r="I491" t="str">
            <v/>
          </cell>
          <cell r="K491">
            <v>0</v>
          </cell>
          <cell r="N491">
            <v>0</v>
          </cell>
          <cell r="O491">
            <v>0</v>
          </cell>
          <cell r="HN491">
            <v>0</v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/>
          </cell>
          <cell r="G492" t="str">
            <v/>
          </cell>
          <cell r="H492">
            <v>0</v>
          </cell>
          <cell r="I492" t="str">
            <v/>
          </cell>
          <cell r="K492">
            <v>0</v>
          </cell>
          <cell r="N492">
            <v>0</v>
          </cell>
          <cell r="O492">
            <v>0</v>
          </cell>
          <cell r="HN492">
            <v>0</v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/>
          </cell>
          <cell r="G493" t="str">
            <v/>
          </cell>
          <cell r="H493">
            <v>0</v>
          </cell>
          <cell r="I493" t="str">
            <v/>
          </cell>
          <cell r="K493">
            <v>0</v>
          </cell>
          <cell r="N493">
            <v>0</v>
          </cell>
          <cell r="O493">
            <v>0</v>
          </cell>
          <cell r="HN493">
            <v>0</v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/>
          </cell>
          <cell r="G494" t="str">
            <v/>
          </cell>
          <cell r="H494">
            <v>0</v>
          </cell>
          <cell r="I494" t="str">
            <v/>
          </cell>
          <cell r="K494">
            <v>0</v>
          </cell>
          <cell r="N494">
            <v>0</v>
          </cell>
          <cell r="O494">
            <v>0</v>
          </cell>
          <cell r="HN494">
            <v>0</v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/>
          </cell>
          <cell r="G495" t="str">
            <v/>
          </cell>
          <cell r="H495">
            <v>0</v>
          </cell>
          <cell r="I495" t="str">
            <v/>
          </cell>
          <cell r="K495">
            <v>0</v>
          </cell>
          <cell r="N495">
            <v>0</v>
          </cell>
          <cell r="O495">
            <v>0</v>
          </cell>
          <cell r="HN495">
            <v>0</v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/>
          </cell>
          <cell r="G496" t="str">
            <v/>
          </cell>
          <cell r="H496">
            <v>0</v>
          </cell>
          <cell r="I496" t="str">
            <v/>
          </cell>
          <cell r="K496">
            <v>0</v>
          </cell>
          <cell r="N496">
            <v>0</v>
          </cell>
          <cell r="O496">
            <v>0</v>
          </cell>
          <cell r="HN496">
            <v>0</v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/>
          </cell>
          <cell r="G497" t="str">
            <v/>
          </cell>
          <cell r="H497">
            <v>0</v>
          </cell>
          <cell r="I497" t="str">
            <v/>
          </cell>
          <cell r="K497">
            <v>0</v>
          </cell>
          <cell r="N497">
            <v>0</v>
          </cell>
          <cell r="O497">
            <v>0</v>
          </cell>
          <cell r="HN497">
            <v>0</v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/>
          </cell>
          <cell r="G498" t="str">
            <v/>
          </cell>
          <cell r="H498">
            <v>0</v>
          </cell>
          <cell r="I498" t="str">
            <v/>
          </cell>
          <cell r="K498">
            <v>0</v>
          </cell>
          <cell r="N498">
            <v>0</v>
          </cell>
          <cell r="O498">
            <v>0</v>
          </cell>
          <cell r="HN498">
            <v>0</v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/>
          </cell>
          <cell r="G499" t="str">
            <v/>
          </cell>
          <cell r="H499">
            <v>0</v>
          </cell>
          <cell r="I499" t="str">
            <v/>
          </cell>
          <cell r="K499">
            <v>0</v>
          </cell>
          <cell r="N499">
            <v>0</v>
          </cell>
          <cell r="O499">
            <v>0</v>
          </cell>
          <cell r="HN499">
            <v>0</v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/>
          </cell>
          <cell r="G500" t="str">
            <v/>
          </cell>
          <cell r="H500">
            <v>0</v>
          </cell>
          <cell r="I500" t="str">
            <v/>
          </cell>
          <cell r="K500">
            <v>0</v>
          </cell>
          <cell r="N500">
            <v>0</v>
          </cell>
          <cell r="O500">
            <v>0</v>
          </cell>
          <cell r="HN500">
            <v>0</v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/>
          </cell>
          <cell r="G501" t="str">
            <v/>
          </cell>
          <cell r="H501">
            <v>0</v>
          </cell>
          <cell r="I501" t="str">
            <v/>
          </cell>
          <cell r="K501">
            <v>0</v>
          </cell>
          <cell r="N501">
            <v>0</v>
          </cell>
          <cell r="O501">
            <v>0</v>
          </cell>
          <cell r="HN501">
            <v>0</v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/>
          </cell>
          <cell r="G502" t="str">
            <v/>
          </cell>
          <cell r="H502">
            <v>0</v>
          </cell>
          <cell r="I502" t="str">
            <v/>
          </cell>
          <cell r="K502">
            <v>0</v>
          </cell>
          <cell r="N502">
            <v>0</v>
          </cell>
          <cell r="O502">
            <v>0</v>
          </cell>
          <cell r="HN502">
            <v>0</v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/>
          </cell>
          <cell r="G503" t="str">
            <v/>
          </cell>
          <cell r="H503">
            <v>0</v>
          </cell>
          <cell r="I503" t="str">
            <v/>
          </cell>
          <cell r="K503">
            <v>0</v>
          </cell>
          <cell r="N503">
            <v>0</v>
          </cell>
          <cell r="O503">
            <v>0</v>
          </cell>
          <cell r="HN503">
            <v>0</v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/>
          </cell>
          <cell r="G504" t="str">
            <v/>
          </cell>
          <cell r="H504">
            <v>0</v>
          </cell>
          <cell r="I504" t="str">
            <v/>
          </cell>
          <cell r="K504">
            <v>0</v>
          </cell>
          <cell r="N504">
            <v>0</v>
          </cell>
          <cell r="O504">
            <v>0</v>
          </cell>
          <cell r="HN504">
            <v>0</v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/>
          </cell>
          <cell r="G505" t="str">
            <v/>
          </cell>
          <cell r="H505">
            <v>0</v>
          </cell>
          <cell r="I505" t="str">
            <v/>
          </cell>
          <cell r="K505">
            <v>0</v>
          </cell>
          <cell r="N505">
            <v>0</v>
          </cell>
          <cell r="O505">
            <v>0</v>
          </cell>
          <cell r="HN505">
            <v>0</v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/>
          </cell>
          <cell r="G506" t="str">
            <v/>
          </cell>
          <cell r="H506">
            <v>0</v>
          </cell>
          <cell r="I506" t="str">
            <v/>
          </cell>
          <cell r="K506">
            <v>0</v>
          </cell>
          <cell r="N506">
            <v>0</v>
          </cell>
          <cell r="O506">
            <v>0</v>
          </cell>
          <cell r="HN506">
            <v>0</v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/>
          </cell>
          <cell r="G507" t="str">
            <v/>
          </cell>
          <cell r="H507">
            <v>0</v>
          </cell>
          <cell r="I507" t="str">
            <v/>
          </cell>
          <cell r="K507">
            <v>0</v>
          </cell>
          <cell r="N507">
            <v>0</v>
          </cell>
          <cell r="O507">
            <v>0</v>
          </cell>
          <cell r="HN507">
            <v>0</v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/>
          </cell>
          <cell r="G508" t="str">
            <v/>
          </cell>
          <cell r="H508">
            <v>0</v>
          </cell>
          <cell r="I508" t="str">
            <v/>
          </cell>
          <cell r="K508">
            <v>0</v>
          </cell>
          <cell r="N508">
            <v>0</v>
          </cell>
          <cell r="O508">
            <v>0</v>
          </cell>
          <cell r="HN508">
            <v>0</v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/>
          </cell>
          <cell r="G509" t="str">
            <v/>
          </cell>
          <cell r="H509">
            <v>0</v>
          </cell>
          <cell r="I509" t="str">
            <v/>
          </cell>
          <cell r="K509">
            <v>0</v>
          </cell>
          <cell r="N509">
            <v>0</v>
          </cell>
          <cell r="O509">
            <v>0</v>
          </cell>
          <cell r="HN509">
            <v>0</v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/>
          </cell>
          <cell r="G510" t="str">
            <v/>
          </cell>
          <cell r="H510">
            <v>0</v>
          </cell>
          <cell r="I510" t="str">
            <v/>
          </cell>
          <cell r="K510">
            <v>0</v>
          </cell>
          <cell r="N510">
            <v>0</v>
          </cell>
          <cell r="O510">
            <v>0</v>
          </cell>
          <cell r="HN510">
            <v>0</v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/>
          </cell>
          <cell r="G511" t="str">
            <v/>
          </cell>
          <cell r="H511">
            <v>0</v>
          </cell>
          <cell r="I511" t="str">
            <v/>
          </cell>
          <cell r="K511">
            <v>0</v>
          </cell>
          <cell r="N511">
            <v>0</v>
          </cell>
          <cell r="O511">
            <v>0</v>
          </cell>
          <cell r="HN511">
            <v>0</v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/>
          </cell>
          <cell r="G512" t="str">
            <v/>
          </cell>
          <cell r="H512">
            <v>0</v>
          </cell>
          <cell r="I512" t="str">
            <v/>
          </cell>
          <cell r="K512">
            <v>0</v>
          </cell>
          <cell r="N512">
            <v>0</v>
          </cell>
          <cell r="O512">
            <v>0</v>
          </cell>
          <cell r="HN512">
            <v>0</v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/>
          </cell>
          <cell r="G513" t="str">
            <v/>
          </cell>
          <cell r="H513">
            <v>0</v>
          </cell>
          <cell r="I513" t="str">
            <v/>
          </cell>
          <cell r="K513">
            <v>0</v>
          </cell>
          <cell r="N513">
            <v>0</v>
          </cell>
          <cell r="O513">
            <v>0</v>
          </cell>
          <cell r="HN513">
            <v>0</v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/>
          </cell>
          <cell r="G514" t="str">
            <v/>
          </cell>
          <cell r="H514">
            <v>0</v>
          </cell>
          <cell r="I514" t="str">
            <v/>
          </cell>
          <cell r="K514">
            <v>0</v>
          </cell>
          <cell r="N514">
            <v>0</v>
          </cell>
          <cell r="O514">
            <v>0</v>
          </cell>
          <cell r="HN514">
            <v>0</v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/>
          </cell>
          <cell r="G515" t="str">
            <v/>
          </cell>
          <cell r="H515">
            <v>0</v>
          </cell>
          <cell r="I515" t="str">
            <v/>
          </cell>
          <cell r="K515">
            <v>0</v>
          </cell>
          <cell r="N515">
            <v>0</v>
          </cell>
          <cell r="O515">
            <v>0</v>
          </cell>
          <cell r="HN515">
            <v>0</v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/>
          </cell>
          <cell r="G516" t="str">
            <v/>
          </cell>
          <cell r="H516">
            <v>0</v>
          </cell>
          <cell r="I516" t="str">
            <v/>
          </cell>
          <cell r="K516">
            <v>0</v>
          </cell>
          <cell r="N516">
            <v>0</v>
          </cell>
          <cell r="O516">
            <v>0</v>
          </cell>
          <cell r="HN516">
            <v>0</v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/>
          </cell>
          <cell r="G517" t="str">
            <v/>
          </cell>
          <cell r="H517">
            <v>0</v>
          </cell>
          <cell r="I517" t="str">
            <v/>
          </cell>
          <cell r="K517">
            <v>0</v>
          </cell>
          <cell r="N517">
            <v>0</v>
          </cell>
          <cell r="O517">
            <v>0</v>
          </cell>
          <cell r="HN517">
            <v>0</v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/>
          </cell>
          <cell r="G518" t="str">
            <v/>
          </cell>
          <cell r="H518">
            <v>0</v>
          </cell>
          <cell r="I518" t="str">
            <v/>
          </cell>
          <cell r="K518">
            <v>0</v>
          </cell>
          <cell r="N518">
            <v>0</v>
          </cell>
          <cell r="O518">
            <v>0</v>
          </cell>
          <cell r="HN518">
            <v>0</v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/>
          </cell>
          <cell r="G519" t="str">
            <v/>
          </cell>
          <cell r="H519">
            <v>0</v>
          </cell>
          <cell r="I519" t="str">
            <v/>
          </cell>
          <cell r="K519">
            <v>0</v>
          </cell>
          <cell r="N519">
            <v>0</v>
          </cell>
          <cell r="O519">
            <v>0</v>
          </cell>
          <cell r="HN519">
            <v>0</v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/>
          </cell>
          <cell r="G520" t="str">
            <v/>
          </cell>
          <cell r="H520">
            <v>0</v>
          </cell>
          <cell r="I520" t="str">
            <v/>
          </cell>
          <cell r="K520">
            <v>0</v>
          </cell>
          <cell r="N520">
            <v>0</v>
          </cell>
          <cell r="O520">
            <v>0</v>
          </cell>
          <cell r="HN520">
            <v>0</v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/>
          </cell>
          <cell r="G521" t="str">
            <v/>
          </cell>
          <cell r="H521">
            <v>0</v>
          </cell>
          <cell r="I521" t="str">
            <v/>
          </cell>
          <cell r="K521">
            <v>0</v>
          </cell>
          <cell r="N521">
            <v>0</v>
          </cell>
          <cell r="O521">
            <v>0</v>
          </cell>
          <cell r="HN521">
            <v>0</v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/>
          </cell>
          <cell r="G522" t="str">
            <v/>
          </cell>
          <cell r="H522">
            <v>0</v>
          </cell>
          <cell r="I522" t="str">
            <v/>
          </cell>
          <cell r="K522">
            <v>0</v>
          </cell>
          <cell r="N522">
            <v>0</v>
          </cell>
          <cell r="O522">
            <v>0</v>
          </cell>
          <cell r="HN522">
            <v>0</v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/>
          </cell>
          <cell r="G523" t="str">
            <v/>
          </cell>
          <cell r="H523">
            <v>0</v>
          </cell>
          <cell r="I523" t="str">
            <v/>
          </cell>
          <cell r="K523">
            <v>0</v>
          </cell>
          <cell r="N523">
            <v>0</v>
          </cell>
          <cell r="O523">
            <v>0</v>
          </cell>
          <cell r="HN523">
            <v>0</v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/>
          </cell>
          <cell r="G524" t="str">
            <v/>
          </cell>
          <cell r="H524">
            <v>0</v>
          </cell>
          <cell r="I524" t="str">
            <v/>
          </cell>
          <cell r="K524">
            <v>0</v>
          </cell>
          <cell r="N524">
            <v>0</v>
          </cell>
          <cell r="O524">
            <v>0</v>
          </cell>
          <cell r="HN524">
            <v>0</v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/>
          </cell>
          <cell r="G525" t="str">
            <v/>
          </cell>
          <cell r="H525">
            <v>0</v>
          </cell>
          <cell r="I525" t="str">
            <v/>
          </cell>
          <cell r="K525">
            <v>0</v>
          </cell>
          <cell r="N525">
            <v>0</v>
          </cell>
          <cell r="O525">
            <v>0</v>
          </cell>
          <cell r="HN525">
            <v>0</v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/>
          </cell>
          <cell r="G526" t="str">
            <v/>
          </cell>
          <cell r="H526">
            <v>0</v>
          </cell>
          <cell r="I526" t="str">
            <v/>
          </cell>
          <cell r="K526">
            <v>0</v>
          </cell>
          <cell r="N526">
            <v>0</v>
          </cell>
          <cell r="O526">
            <v>0</v>
          </cell>
          <cell r="HN526">
            <v>0</v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/>
          </cell>
          <cell r="G527" t="str">
            <v/>
          </cell>
          <cell r="H527">
            <v>0</v>
          </cell>
          <cell r="I527" t="str">
            <v/>
          </cell>
          <cell r="K527">
            <v>0</v>
          </cell>
          <cell r="N527">
            <v>0</v>
          </cell>
          <cell r="O527">
            <v>0</v>
          </cell>
          <cell r="HN527">
            <v>0</v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/>
          </cell>
          <cell r="G528" t="str">
            <v/>
          </cell>
          <cell r="H528">
            <v>0</v>
          </cell>
          <cell r="I528" t="str">
            <v/>
          </cell>
          <cell r="K528">
            <v>0</v>
          </cell>
          <cell r="N528">
            <v>0</v>
          </cell>
          <cell r="O528">
            <v>0</v>
          </cell>
          <cell r="HN528">
            <v>0</v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/>
          </cell>
          <cell r="G529" t="str">
            <v/>
          </cell>
          <cell r="H529">
            <v>0</v>
          </cell>
          <cell r="I529" t="str">
            <v/>
          </cell>
          <cell r="K529">
            <v>0</v>
          </cell>
          <cell r="N529">
            <v>0</v>
          </cell>
          <cell r="O529">
            <v>0</v>
          </cell>
          <cell r="HN529">
            <v>0</v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/>
          </cell>
          <cell r="G530" t="str">
            <v/>
          </cell>
          <cell r="H530">
            <v>0</v>
          </cell>
          <cell r="I530" t="str">
            <v/>
          </cell>
          <cell r="K530">
            <v>0</v>
          </cell>
          <cell r="N530">
            <v>0</v>
          </cell>
          <cell r="O530">
            <v>0</v>
          </cell>
          <cell r="HN530">
            <v>0</v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/>
          </cell>
          <cell r="G531" t="str">
            <v/>
          </cell>
          <cell r="H531">
            <v>0</v>
          </cell>
          <cell r="I531" t="str">
            <v/>
          </cell>
          <cell r="K531">
            <v>0</v>
          </cell>
          <cell r="N531">
            <v>0</v>
          </cell>
          <cell r="O531">
            <v>0</v>
          </cell>
          <cell r="HN531">
            <v>0</v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/>
          </cell>
          <cell r="G532" t="str">
            <v/>
          </cell>
          <cell r="H532">
            <v>0</v>
          </cell>
          <cell r="I532" t="str">
            <v/>
          </cell>
          <cell r="K532">
            <v>0</v>
          </cell>
          <cell r="N532">
            <v>0</v>
          </cell>
          <cell r="O532">
            <v>0</v>
          </cell>
          <cell r="HN532">
            <v>0</v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/>
          </cell>
          <cell r="G533" t="str">
            <v/>
          </cell>
          <cell r="H533">
            <v>0</v>
          </cell>
          <cell r="I533" t="str">
            <v/>
          </cell>
          <cell r="K533">
            <v>0</v>
          </cell>
          <cell r="N533">
            <v>0</v>
          </cell>
          <cell r="O533">
            <v>0</v>
          </cell>
          <cell r="HN533">
            <v>0</v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/>
          </cell>
          <cell r="G534" t="str">
            <v/>
          </cell>
          <cell r="H534">
            <v>0</v>
          </cell>
          <cell r="I534" t="str">
            <v/>
          </cell>
          <cell r="K534">
            <v>0</v>
          </cell>
          <cell r="N534">
            <v>0</v>
          </cell>
          <cell r="O534">
            <v>0</v>
          </cell>
          <cell r="HN534">
            <v>0</v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/>
          </cell>
          <cell r="G535" t="str">
            <v/>
          </cell>
          <cell r="H535">
            <v>0</v>
          </cell>
          <cell r="I535" t="str">
            <v/>
          </cell>
          <cell r="K535">
            <v>0</v>
          </cell>
          <cell r="N535">
            <v>0</v>
          </cell>
          <cell r="O535">
            <v>0</v>
          </cell>
          <cell r="HN535">
            <v>0</v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/>
          </cell>
          <cell r="G536" t="str">
            <v/>
          </cell>
          <cell r="H536">
            <v>0</v>
          </cell>
          <cell r="I536" t="str">
            <v/>
          </cell>
          <cell r="K536">
            <v>0</v>
          </cell>
          <cell r="N536">
            <v>0</v>
          </cell>
          <cell r="O536">
            <v>0</v>
          </cell>
          <cell r="HN536">
            <v>0</v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/>
          </cell>
          <cell r="G537" t="str">
            <v/>
          </cell>
          <cell r="H537">
            <v>0</v>
          </cell>
          <cell r="I537" t="str">
            <v/>
          </cell>
          <cell r="K537">
            <v>0</v>
          </cell>
          <cell r="N537">
            <v>0</v>
          </cell>
          <cell r="O537">
            <v>0</v>
          </cell>
          <cell r="HN537">
            <v>0</v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/>
          </cell>
          <cell r="G538" t="str">
            <v/>
          </cell>
          <cell r="H538">
            <v>0</v>
          </cell>
          <cell r="I538" t="str">
            <v/>
          </cell>
          <cell r="K538">
            <v>0</v>
          </cell>
          <cell r="N538">
            <v>0</v>
          </cell>
          <cell r="O538">
            <v>0</v>
          </cell>
          <cell r="HN538">
            <v>0</v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/>
          </cell>
          <cell r="G539" t="str">
            <v/>
          </cell>
          <cell r="H539">
            <v>0</v>
          </cell>
          <cell r="I539" t="str">
            <v/>
          </cell>
          <cell r="K539">
            <v>0</v>
          </cell>
          <cell r="N539">
            <v>0</v>
          </cell>
          <cell r="O539">
            <v>0</v>
          </cell>
          <cell r="HN539">
            <v>0</v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/>
          </cell>
          <cell r="G540" t="str">
            <v/>
          </cell>
          <cell r="H540">
            <v>0</v>
          </cell>
          <cell r="I540" t="str">
            <v/>
          </cell>
          <cell r="K540">
            <v>0</v>
          </cell>
          <cell r="N540">
            <v>0</v>
          </cell>
          <cell r="O540">
            <v>0</v>
          </cell>
          <cell r="HN540">
            <v>0</v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/>
          </cell>
          <cell r="G541" t="str">
            <v/>
          </cell>
          <cell r="H541">
            <v>0</v>
          </cell>
          <cell r="I541" t="str">
            <v/>
          </cell>
          <cell r="K541">
            <v>0</v>
          </cell>
          <cell r="N541">
            <v>0</v>
          </cell>
          <cell r="O541">
            <v>0</v>
          </cell>
          <cell r="HN541">
            <v>0</v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/>
          </cell>
          <cell r="G542" t="str">
            <v/>
          </cell>
          <cell r="H542">
            <v>0</v>
          </cell>
          <cell r="I542" t="str">
            <v/>
          </cell>
          <cell r="K542">
            <v>0</v>
          </cell>
          <cell r="N542">
            <v>0</v>
          </cell>
          <cell r="O542">
            <v>0</v>
          </cell>
          <cell r="HN542">
            <v>0</v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/>
          </cell>
          <cell r="G543" t="str">
            <v/>
          </cell>
          <cell r="H543">
            <v>0</v>
          </cell>
          <cell r="I543" t="str">
            <v/>
          </cell>
          <cell r="K543">
            <v>0</v>
          </cell>
          <cell r="N543">
            <v>0</v>
          </cell>
          <cell r="O543">
            <v>0</v>
          </cell>
          <cell r="HN543">
            <v>0</v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/>
          </cell>
          <cell r="G544" t="str">
            <v/>
          </cell>
          <cell r="H544">
            <v>0</v>
          </cell>
          <cell r="I544" t="str">
            <v/>
          </cell>
          <cell r="K544">
            <v>0</v>
          </cell>
          <cell r="N544">
            <v>0</v>
          </cell>
          <cell r="O544">
            <v>0</v>
          </cell>
          <cell r="HN544">
            <v>0</v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/>
          </cell>
          <cell r="G545" t="str">
            <v/>
          </cell>
          <cell r="H545">
            <v>0</v>
          </cell>
          <cell r="I545" t="str">
            <v/>
          </cell>
          <cell r="K545">
            <v>0</v>
          </cell>
          <cell r="N545">
            <v>0</v>
          </cell>
          <cell r="O545">
            <v>0</v>
          </cell>
          <cell r="HN545">
            <v>0</v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/>
          </cell>
          <cell r="G546" t="str">
            <v/>
          </cell>
          <cell r="H546">
            <v>0</v>
          </cell>
          <cell r="I546" t="str">
            <v/>
          </cell>
          <cell r="K546">
            <v>0</v>
          </cell>
          <cell r="N546">
            <v>0</v>
          </cell>
          <cell r="O546">
            <v>0</v>
          </cell>
          <cell r="HN546">
            <v>0</v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/>
          </cell>
          <cell r="G547" t="str">
            <v/>
          </cell>
          <cell r="H547">
            <v>0</v>
          </cell>
          <cell r="I547" t="str">
            <v/>
          </cell>
          <cell r="K547">
            <v>0</v>
          </cell>
          <cell r="N547">
            <v>0</v>
          </cell>
          <cell r="O547">
            <v>0</v>
          </cell>
          <cell r="HN547">
            <v>0</v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/>
          </cell>
          <cell r="G548" t="str">
            <v/>
          </cell>
          <cell r="H548">
            <v>0</v>
          </cell>
          <cell r="I548" t="str">
            <v/>
          </cell>
          <cell r="K548">
            <v>0</v>
          </cell>
          <cell r="N548">
            <v>0</v>
          </cell>
          <cell r="O548">
            <v>0</v>
          </cell>
          <cell r="HN548">
            <v>0</v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/>
          </cell>
          <cell r="G549" t="str">
            <v/>
          </cell>
          <cell r="H549">
            <v>0</v>
          </cell>
          <cell r="I549" t="str">
            <v/>
          </cell>
          <cell r="K549">
            <v>0</v>
          </cell>
          <cell r="N549">
            <v>0</v>
          </cell>
          <cell r="O549">
            <v>0</v>
          </cell>
          <cell r="HN549">
            <v>0</v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/>
          </cell>
          <cell r="G550" t="str">
            <v/>
          </cell>
          <cell r="H550">
            <v>0</v>
          </cell>
          <cell r="I550" t="str">
            <v/>
          </cell>
          <cell r="K550">
            <v>0</v>
          </cell>
          <cell r="N550">
            <v>0</v>
          </cell>
          <cell r="O550">
            <v>0</v>
          </cell>
          <cell r="HN550">
            <v>0</v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/>
          </cell>
          <cell r="G551" t="str">
            <v/>
          </cell>
          <cell r="H551">
            <v>0</v>
          </cell>
          <cell r="I551" t="str">
            <v/>
          </cell>
          <cell r="K551">
            <v>0</v>
          </cell>
          <cell r="N551">
            <v>0</v>
          </cell>
          <cell r="O551">
            <v>0</v>
          </cell>
          <cell r="HN551">
            <v>0</v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/>
          </cell>
          <cell r="G552" t="str">
            <v/>
          </cell>
          <cell r="H552">
            <v>0</v>
          </cell>
          <cell r="I552" t="str">
            <v/>
          </cell>
          <cell r="K552">
            <v>0</v>
          </cell>
          <cell r="N552">
            <v>0</v>
          </cell>
          <cell r="O552">
            <v>0</v>
          </cell>
          <cell r="HN552">
            <v>0</v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/>
          </cell>
          <cell r="G553" t="str">
            <v/>
          </cell>
          <cell r="H553">
            <v>0</v>
          </cell>
          <cell r="I553" t="str">
            <v/>
          </cell>
          <cell r="K553">
            <v>0</v>
          </cell>
          <cell r="N553">
            <v>0</v>
          </cell>
          <cell r="O553">
            <v>0</v>
          </cell>
          <cell r="HN553">
            <v>0</v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/>
          </cell>
          <cell r="G554" t="str">
            <v/>
          </cell>
          <cell r="H554">
            <v>0</v>
          </cell>
          <cell r="I554" t="str">
            <v/>
          </cell>
          <cell r="K554">
            <v>0</v>
          </cell>
          <cell r="N554">
            <v>0</v>
          </cell>
          <cell r="O554">
            <v>0</v>
          </cell>
          <cell r="HN554">
            <v>0</v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/>
          </cell>
          <cell r="G555" t="str">
            <v/>
          </cell>
          <cell r="H555">
            <v>0</v>
          </cell>
          <cell r="I555" t="str">
            <v/>
          </cell>
          <cell r="K555">
            <v>0</v>
          </cell>
          <cell r="N555">
            <v>0</v>
          </cell>
          <cell r="O555">
            <v>0</v>
          </cell>
          <cell r="HN555">
            <v>0</v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/>
          </cell>
          <cell r="G556" t="str">
            <v/>
          </cell>
          <cell r="H556">
            <v>0</v>
          </cell>
          <cell r="I556" t="str">
            <v/>
          </cell>
          <cell r="K556">
            <v>0</v>
          </cell>
          <cell r="N556">
            <v>0</v>
          </cell>
          <cell r="O556">
            <v>0</v>
          </cell>
          <cell r="HN556">
            <v>0</v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/>
          </cell>
          <cell r="G557" t="str">
            <v/>
          </cell>
          <cell r="H557">
            <v>0</v>
          </cell>
          <cell r="I557" t="str">
            <v/>
          </cell>
          <cell r="K557">
            <v>0</v>
          </cell>
          <cell r="N557">
            <v>0</v>
          </cell>
          <cell r="O557">
            <v>0</v>
          </cell>
          <cell r="HN557">
            <v>0</v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/>
          </cell>
          <cell r="G558" t="str">
            <v/>
          </cell>
          <cell r="H558">
            <v>0</v>
          </cell>
          <cell r="I558" t="str">
            <v/>
          </cell>
          <cell r="K558">
            <v>0</v>
          </cell>
          <cell r="N558">
            <v>0</v>
          </cell>
          <cell r="O558">
            <v>0</v>
          </cell>
          <cell r="HN558">
            <v>0</v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/>
          </cell>
          <cell r="G559" t="str">
            <v/>
          </cell>
          <cell r="H559">
            <v>0</v>
          </cell>
          <cell r="I559" t="str">
            <v/>
          </cell>
          <cell r="K559">
            <v>0</v>
          </cell>
          <cell r="N559">
            <v>0</v>
          </cell>
          <cell r="O559">
            <v>0</v>
          </cell>
          <cell r="HN559">
            <v>0</v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/>
          </cell>
          <cell r="G560" t="str">
            <v/>
          </cell>
          <cell r="H560">
            <v>0</v>
          </cell>
          <cell r="I560" t="str">
            <v/>
          </cell>
          <cell r="K560">
            <v>0</v>
          </cell>
          <cell r="N560">
            <v>0</v>
          </cell>
          <cell r="O560">
            <v>0</v>
          </cell>
          <cell r="HN560">
            <v>0</v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/>
          </cell>
          <cell r="G561" t="str">
            <v/>
          </cell>
          <cell r="H561">
            <v>0</v>
          </cell>
          <cell r="I561" t="str">
            <v/>
          </cell>
          <cell r="K561">
            <v>0</v>
          </cell>
          <cell r="N561">
            <v>0</v>
          </cell>
          <cell r="O561">
            <v>0</v>
          </cell>
          <cell r="HN561">
            <v>0</v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/>
          </cell>
          <cell r="G562" t="str">
            <v/>
          </cell>
          <cell r="H562">
            <v>0</v>
          </cell>
          <cell r="I562" t="str">
            <v/>
          </cell>
          <cell r="K562">
            <v>0</v>
          </cell>
          <cell r="N562">
            <v>0</v>
          </cell>
          <cell r="O562">
            <v>0</v>
          </cell>
          <cell r="HN562">
            <v>0</v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/>
          </cell>
          <cell r="G563" t="str">
            <v/>
          </cell>
          <cell r="H563">
            <v>0</v>
          </cell>
          <cell r="I563" t="str">
            <v/>
          </cell>
          <cell r="K563">
            <v>0</v>
          </cell>
          <cell r="N563">
            <v>0</v>
          </cell>
          <cell r="O563">
            <v>0</v>
          </cell>
          <cell r="HN563">
            <v>0</v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/>
          </cell>
          <cell r="G564" t="str">
            <v/>
          </cell>
          <cell r="H564">
            <v>0</v>
          </cell>
          <cell r="I564" t="str">
            <v/>
          </cell>
          <cell r="K564">
            <v>0</v>
          </cell>
          <cell r="N564">
            <v>0</v>
          </cell>
          <cell r="O564">
            <v>0</v>
          </cell>
          <cell r="HN564">
            <v>0</v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/>
          </cell>
          <cell r="G565" t="str">
            <v/>
          </cell>
          <cell r="H565">
            <v>0</v>
          </cell>
          <cell r="I565" t="str">
            <v/>
          </cell>
          <cell r="K565">
            <v>0</v>
          </cell>
          <cell r="N565">
            <v>0</v>
          </cell>
          <cell r="O565">
            <v>0</v>
          </cell>
          <cell r="HN565">
            <v>0</v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/>
          </cell>
          <cell r="G566" t="str">
            <v/>
          </cell>
          <cell r="H566">
            <v>0</v>
          </cell>
          <cell r="I566" t="str">
            <v/>
          </cell>
          <cell r="K566">
            <v>0</v>
          </cell>
          <cell r="N566">
            <v>0</v>
          </cell>
          <cell r="O566">
            <v>0</v>
          </cell>
          <cell r="HN566">
            <v>0</v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/>
          </cell>
          <cell r="G567" t="str">
            <v/>
          </cell>
          <cell r="H567">
            <v>0</v>
          </cell>
          <cell r="I567" t="str">
            <v/>
          </cell>
          <cell r="K567">
            <v>0</v>
          </cell>
          <cell r="N567">
            <v>0</v>
          </cell>
          <cell r="O567">
            <v>0</v>
          </cell>
          <cell r="HN567">
            <v>0</v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/>
          </cell>
          <cell r="G568" t="str">
            <v/>
          </cell>
          <cell r="H568">
            <v>0</v>
          </cell>
          <cell r="I568" t="str">
            <v/>
          </cell>
          <cell r="K568">
            <v>0</v>
          </cell>
          <cell r="N568">
            <v>0</v>
          </cell>
          <cell r="O568">
            <v>0</v>
          </cell>
          <cell r="HN568">
            <v>0</v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/>
          </cell>
          <cell r="G569" t="str">
            <v/>
          </cell>
          <cell r="H569">
            <v>0</v>
          </cell>
          <cell r="I569" t="str">
            <v/>
          </cell>
          <cell r="K569">
            <v>0</v>
          </cell>
          <cell r="N569">
            <v>0</v>
          </cell>
          <cell r="O569">
            <v>0</v>
          </cell>
          <cell r="HN569">
            <v>0</v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/>
          </cell>
          <cell r="G570" t="str">
            <v/>
          </cell>
          <cell r="H570">
            <v>0</v>
          </cell>
          <cell r="I570" t="str">
            <v/>
          </cell>
          <cell r="K570">
            <v>0</v>
          </cell>
          <cell r="N570">
            <v>0</v>
          </cell>
          <cell r="O570">
            <v>0</v>
          </cell>
          <cell r="HN570">
            <v>0</v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/>
          </cell>
          <cell r="G571" t="str">
            <v/>
          </cell>
          <cell r="H571">
            <v>0</v>
          </cell>
          <cell r="I571" t="str">
            <v/>
          </cell>
          <cell r="K571">
            <v>0</v>
          </cell>
          <cell r="N571">
            <v>0</v>
          </cell>
          <cell r="O571">
            <v>0</v>
          </cell>
          <cell r="HN571">
            <v>0</v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/>
          </cell>
          <cell r="G572" t="str">
            <v/>
          </cell>
          <cell r="H572">
            <v>0</v>
          </cell>
          <cell r="I572" t="str">
            <v/>
          </cell>
          <cell r="K572">
            <v>0</v>
          </cell>
          <cell r="N572">
            <v>0</v>
          </cell>
          <cell r="O572">
            <v>0</v>
          </cell>
          <cell r="HN572">
            <v>0</v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/>
          </cell>
          <cell r="G573" t="str">
            <v/>
          </cell>
          <cell r="H573">
            <v>0</v>
          </cell>
          <cell r="I573" t="str">
            <v/>
          </cell>
          <cell r="K573">
            <v>0</v>
          </cell>
          <cell r="N573">
            <v>0</v>
          </cell>
          <cell r="O573">
            <v>0</v>
          </cell>
          <cell r="HN573">
            <v>0</v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/>
          </cell>
          <cell r="G574" t="str">
            <v/>
          </cell>
          <cell r="H574">
            <v>0</v>
          </cell>
          <cell r="I574" t="str">
            <v/>
          </cell>
          <cell r="K574">
            <v>0</v>
          </cell>
          <cell r="N574">
            <v>0</v>
          </cell>
          <cell r="O574">
            <v>0</v>
          </cell>
          <cell r="HN574">
            <v>0</v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/>
          </cell>
          <cell r="G575" t="str">
            <v/>
          </cell>
          <cell r="H575">
            <v>0</v>
          </cell>
          <cell r="I575" t="str">
            <v/>
          </cell>
          <cell r="K575">
            <v>0</v>
          </cell>
          <cell r="N575">
            <v>0</v>
          </cell>
          <cell r="O575">
            <v>0</v>
          </cell>
          <cell r="HN575">
            <v>0</v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/>
          </cell>
          <cell r="G576" t="str">
            <v/>
          </cell>
          <cell r="H576">
            <v>0</v>
          </cell>
          <cell r="I576" t="str">
            <v/>
          </cell>
          <cell r="K576">
            <v>0</v>
          </cell>
          <cell r="N576">
            <v>0</v>
          </cell>
          <cell r="O576">
            <v>0</v>
          </cell>
          <cell r="HN576">
            <v>0</v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/>
          </cell>
          <cell r="G577" t="str">
            <v/>
          </cell>
          <cell r="H577">
            <v>0</v>
          </cell>
          <cell r="I577" t="str">
            <v/>
          </cell>
          <cell r="K577">
            <v>0</v>
          </cell>
          <cell r="N577">
            <v>0</v>
          </cell>
          <cell r="O577">
            <v>0</v>
          </cell>
          <cell r="HN577">
            <v>0</v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/>
          </cell>
          <cell r="G578" t="str">
            <v/>
          </cell>
          <cell r="H578">
            <v>0</v>
          </cell>
          <cell r="I578" t="str">
            <v/>
          </cell>
          <cell r="K578">
            <v>0</v>
          </cell>
          <cell r="N578">
            <v>0</v>
          </cell>
          <cell r="O578">
            <v>0</v>
          </cell>
          <cell r="HN578">
            <v>0</v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/>
          </cell>
          <cell r="G579" t="str">
            <v/>
          </cell>
          <cell r="H579">
            <v>0</v>
          </cell>
          <cell r="I579" t="str">
            <v/>
          </cell>
          <cell r="K579">
            <v>0</v>
          </cell>
          <cell r="N579">
            <v>0</v>
          </cell>
          <cell r="O579">
            <v>0</v>
          </cell>
          <cell r="HN579">
            <v>0</v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/>
          </cell>
          <cell r="G580" t="str">
            <v/>
          </cell>
          <cell r="H580">
            <v>0</v>
          </cell>
          <cell r="I580" t="str">
            <v/>
          </cell>
          <cell r="K580">
            <v>0</v>
          </cell>
          <cell r="N580">
            <v>0</v>
          </cell>
          <cell r="O580">
            <v>0</v>
          </cell>
          <cell r="HN580">
            <v>0</v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/>
          </cell>
          <cell r="G581" t="str">
            <v/>
          </cell>
          <cell r="H581">
            <v>0</v>
          </cell>
          <cell r="I581" t="str">
            <v/>
          </cell>
          <cell r="K581">
            <v>0</v>
          </cell>
          <cell r="N581">
            <v>0</v>
          </cell>
          <cell r="O581">
            <v>0</v>
          </cell>
          <cell r="HN581">
            <v>0</v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/>
          </cell>
          <cell r="G582" t="str">
            <v/>
          </cell>
          <cell r="H582">
            <v>0</v>
          </cell>
          <cell r="I582" t="str">
            <v/>
          </cell>
          <cell r="K582">
            <v>0</v>
          </cell>
          <cell r="N582">
            <v>0</v>
          </cell>
          <cell r="O582">
            <v>0</v>
          </cell>
          <cell r="HN582">
            <v>0</v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/>
          </cell>
          <cell r="G583" t="str">
            <v/>
          </cell>
          <cell r="H583">
            <v>0</v>
          </cell>
          <cell r="I583" t="str">
            <v/>
          </cell>
          <cell r="K583">
            <v>0</v>
          </cell>
          <cell r="N583">
            <v>0</v>
          </cell>
          <cell r="O583">
            <v>0</v>
          </cell>
          <cell r="HN583">
            <v>0</v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/>
          </cell>
          <cell r="G584" t="str">
            <v/>
          </cell>
          <cell r="H584">
            <v>0</v>
          </cell>
          <cell r="I584" t="str">
            <v/>
          </cell>
          <cell r="K584">
            <v>0</v>
          </cell>
          <cell r="N584">
            <v>0</v>
          </cell>
          <cell r="O584">
            <v>0</v>
          </cell>
          <cell r="HN584">
            <v>0</v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/>
          </cell>
          <cell r="G585" t="str">
            <v/>
          </cell>
          <cell r="H585">
            <v>0</v>
          </cell>
          <cell r="I585" t="str">
            <v/>
          </cell>
          <cell r="K585">
            <v>0</v>
          </cell>
          <cell r="N585">
            <v>0</v>
          </cell>
          <cell r="O585">
            <v>0</v>
          </cell>
          <cell r="HN585">
            <v>0</v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/>
          </cell>
          <cell r="G586" t="str">
            <v/>
          </cell>
          <cell r="H586">
            <v>0</v>
          </cell>
          <cell r="I586" t="str">
            <v/>
          </cell>
          <cell r="K586">
            <v>0</v>
          </cell>
          <cell r="N586">
            <v>0</v>
          </cell>
          <cell r="O586">
            <v>0</v>
          </cell>
          <cell r="HN586">
            <v>0</v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/>
          </cell>
          <cell r="G587" t="str">
            <v/>
          </cell>
          <cell r="H587">
            <v>0</v>
          </cell>
          <cell r="I587" t="str">
            <v/>
          </cell>
          <cell r="K587">
            <v>0</v>
          </cell>
          <cell r="N587">
            <v>0</v>
          </cell>
          <cell r="O587">
            <v>0</v>
          </cell>
          <cell r="HN587">
            <v>0</v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/>
          </cell>
          <cell r="G588" t="str">
            <v/>
          </cell>
          <cell r="H588">
            <v>0</v>
          </cell>
          <cell r="I588" t="str">
            <v/>
          </cell>
          <cell r="K588">
            <v>0</v>
          </cell>
          <cell r="N588">
            <v>0</v>
          </cell>
          <cell r="O588">
            <v>0</v>
          </cell>
          <cell r="HN588">
            <v>0</v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/>
          </cell>
          <cell r="G589" t="str">
            <v/>
          </cell>
          <cell r="H589">
            <v>0</v>
          </cell>
          <cell r="I589" t="str">
            <v/>
          </cell>
          <cell r="K589">
            <v>0</v>
          </cell>
          <cell r="N589">
            <v>0</v>
          </cell>
          <cell r="O589">
            <v>0</v>
          </cell>
          <cell r="HN589">
            <v>0</v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/>
          </cell>
          <cell r="G590" t="str">
            <v/>
          </cell>
          <cell r="H590">
            <v>0</v>
          </cell>
          <cell r="I590" t="str">
            <v/>
          </cell>
          <cell r="K590">
            <v>0</v>
          </cell>
          <cell r="N590">
            <v>0</v>
          </cell>
          <cell r="O590">
            <v>0</v>
          </cell>
          <cell r="HN590">
            <v>0</v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/>
          </cell>
          <cell r="G591" t="str">
            <v/>
          </cell>
          <cell r="H591">
            <v>0</v>
          </cell>
          <cell r="I591" t="str">
            <v/>
          </cell>
          <cell r="K591">
            <v>0</v>
          </cell>
          <cell r="N591">
            <v>0</v>
          </cell>
          <cell r="O591">
            <v>0</v>
          </cell>
          <cell r="HN591">
            <v>0</v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/>
          </cell>
          <cell r="G592" t="str">
            <v/>
          </cell>
          <cell r="H592">
            <v>0</v>
          </cell>
          <cell r="I592" t="str">
            <v/>
          </cell>
          <cell r="K592">
            <v>0</v>
          </cell>
          <cell r="N592">
            <v>0</v>
          </cell>
          <cell r="O592">
            <v>0</v>
          </cell>
          <cell r="HN592">
            <v>0</v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/>
          </cell>
          <cell r="G593" t="str">
            <v/>
          </cell>
          <cell r="H593">
            <v>0</v>
          </cell>
          <cell r="I593" t="str">
            <v/>
          </cell>
          <cell r="K593">
            <v>0</v>
          </cell>
          <cell r="N593">
            <v>0</v>
          </cell>
          <cell r="O593">
            <v>0</v>
          </cell>
          <cell r="HN593">
            <v>0</v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/>
          </cell>
          <cell r="G594" t="str">
            <v/>
          </cell>
          <cell r="H594">
            <v>0</v>
          </cell>
          <cell r="I594" t="str">
            <v/>
          </cell>
          <cell r="K594">
            <v>0</v>
          </cell>
          <cell r="N594">
            <v>0</v>
          </cell>
          <cell r="O594">
            <v>0</v>
          </cell>
          <cell r="HN594">
            <v>0</v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/>
          </cell>
          <cell r="G595" t="str">
            <v/>
          </cell>
          <cell r="H595">
            <v>0</v>
          </cell>
          <cell r="I595" t="str">
            <v/>
          </cell>
          <cell r="K595">
            <v>0</v>
          </cell>
          <cell r="N595">
            <v>0</v>
          </cell>
          <cell r="O595">
            <v>0</v>
          </cell>
          <cell r="HN595">
            <v>0</v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/>
          </cell>
          <cell r="G596" t="str">
            <v/>
          </cell>
          <cell r="H596">
            <v>0</v>
          </cell>
          <cell r="I596" t="str">
            <v/>
          </cell>
          <cell r="K596">
            <v>0</v>
          </cell>
          <cell r="N596">
            <v>0</v>
          </cell>
          <cell r="O596">
            <v>0</v>
          </cell>
          <cell r="HN596">
            <v>0</v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/>
          </cell>
          <cell r="G597" t="str">
            <v/>
          </cell>
          <cell r="H597">
            <v>0</v>
          </cell>
          <cell r="I597" t="str">
            <v/>
          </cell>
          <cell r="K597">
            <v>0</v>
          </cell>
          <cell r="N597">
            <v>0</v>
          </cell>
          <cell r="O597">
            <v>0</v>
          </cell>
          <cell r="HN597">
            <v>0</v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/>
          </cell>
          <cell r="G598" t="str">
            <v/>
          </cell>
          <cell r="H598">
            <v>0</v>
          </cell>
          <cell r="I598" t="str">
            <v/>
          </cell>
          <cell r="K598">
            <v>0</v>
          </cell>
          <cell r="N598">
            <v>0</v>
          </cell>
          <cell r="O598">
            <v>0</v>
          </cell>
          <cell r="HN598">
            <v>0</v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/>
          </cell>
          <cell r="G599" t="str">
            <v/>
          </cell>
          <cell r="H599">
            <v>0</v>
          </cell>
          <cell r="I599" t="str">
            <v/>
          </cell>
          <cell r="K599">
            <v>0</v>
          </cell>
          <cell r="N599">
            <v>0</v>
          </cell>
          <cell r="O599">
            <v>0</v>
          </cell>
          <cell r="HN599">
            <v>0</v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/>
          </cell>
          <cell r="G600" t="str">
            <v/>
          </cell>
          <cell r="H600">
            <v>0</v>
          </cell>
          <cell r="I600" t="str">
            <v/>
          </cell>
          <cell r="K600">
            <v>0</v>
          </cell>
          <cell r="N600">
            <v>0</v>
          </cell>
          <cell r="O600">
            <v>0</v>
          </cell>
          <cell r="HN600">
            <v>0</v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/>
          </cell>
          <cell r="G601" t="str">
            <v/>
          </cell>
          <cell r="H601">
            <v>0</v>
          </cell>
          <cell r="I601" t="str">
            <v/>
          </cell>
          <cell r="K601">
            <v>0</v>
          </cell>
          <cell r="N601">
            <v>0</v>
          </cell>
          <cell r="O601">
            <v>0</v>
          </cell>
          <cell r="HN601">
            <v>0</v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/>
          </cell>
          <cell r="G602" t="str">
            <v/>
          </cell>
          <cell r="H602">
            <v>0</v>
          </cell>
          <cell r="I602" t="str">
            <v/>
          </cell>
          <cell r="K602">
            <v>0</v>
          </cell>
          <cell r="N602">
            <v>0</v>
          </cell>
          <cell r="O602">
            <v>0</v>
          </cell>
          <cell r="HN602">
            <v>0</v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/>
          </cell>
          <cell r="G603" t="str">
            <v/>
          </cell>
          <cell r="H603">
            <v>0</v>
          </cell>
          <cell r="I603" t="str">
            <v/>
          </cell>
          <cell r="K603">
            <v>0</v>
          </cell>
          <cell r="N603">
            <v>0</v>
          </cell>
          <cell r="O603">
            <v>0</v>
          </cell>
          <cell r="HN603">
            <v>0</v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/>
          </cell>
          <cell r="G604" t="str">
            <v/>
          </cell>
          <cell r="H604">
            <v>0</v>
          </cell>
          <cell r="I604" t="str">
            <v/>
          </cell>
          <cell r="K604">
            <v>0</v>
          </cell>
          <cell r="N604">
            <v>0</v>
          </cell>
          <cell r="O604">
            <v>0</v>
          </cell>
          <cell r="HN604">
            <v>0</v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/>
          </cell>
          <cell r="G605" t="str">
            <v/>
          </cell>
          <cell r="H605">
            <v>0</v>
          </cell>
          <cell r="I605" t="str">
            <v/>
          </cell>
          <cell r="K605">
            <v>0</v>
          </cell>
          <cell r="N605">
            <v>0</v>
          </cell>
          <cell r="O605">
            <v>0</v>
          </cell>
          <cell r="HN605">
            <v>0</v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/>
          </cell>
          <cell r="G606" t="str">
            <v/>
          </cell>
          <cell r="H606">
            <v>0</v>
          </cell>
          <cell r="I606" t="str">
            <v/>
          </cell>
          <cell r="K606">
            <v>0</v>
          </cell>
          <cell r="N606">
            <v>0</v>
          </cell>
          <cell r="O606">
            <v>0</v>
          </cell>
          <cell r="HN606">
            <v>0</v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/>
          </cell>
          <cell r="G607" t="str">
            <v/>
          </cell>
          <cell r="H607">
            <v>0</v>
          </cell>
          <cell r="I607" t="str">
            <v/>
          </cell>
          <cell r="K607">
            <v>0</v>
          </cell>
          <cell r="N607">
            <v>0</v>
          </cell>
          <cell r="O607">
            <v>0</v>
          </cell>
          <cell r="HN607">
            <v>0</v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/>
          </cell>
          <cell r="G608" t="str">
            <v/>
          </cell>
          <cell r="H608">
            <v>0</v>
          </cell>
          <cell r="I608" t="str">
            <v/>
          </cell>
          <cell r="K608">
            <v>0</v>
          </cell>
          <cell r="N608">
            <v>0</v>
          </cell>
          <cell r="O608">
            <v>0</v>
          </cell>
          <cell r="HN608">
            <v>0</v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/>
          </cell>
          <cell r="G609" t="str">
            <v/>
          </cell>
          <cell r="H609">
            <v>0</v>
          </cell>
          <cell r="I609" t="str">
            <v/>
          </cell>
          <cell r="K609">
            <v>0</v>
          </cell>
          <cell r="N609">
            <v>0</v>
          </cell>
          <cell r="O609">
            <v>0</v>
          </cell>
          <cell r="HN609">
            <v>0</v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/>
          </cell>
          <cell r="G610" t="str">
            <v/>
          </cell>
          <cell r="H610">
            <v>0</v>
          </cell>
          <cell r="I610" t="str">
            <v/>
          </cell>
          <cell r="K610">
            <v>0</v>
          </cell>
          <cell r="N610">
            <v>0</v>
          </cell>
          <cell r="O610">
            <v>0</v>
          </cell>
          <cell r="HN610">
            <v>0</v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/>
          </cell>
          <cell r="G611" t="str">
            <v/>
          </cell>
          <cell r="H611">
            <v>0</v>
          </cell>
          <cell r="I611" t="str">
            <v/>
          </cell>
          <cell r="K611">
            <v>0</v>
          </cell>
          <cell r="N611">
            <v>0</v>
          </cell>
          <cell r="O611">
            <v>0</v>
          </cell>
          <cell r="HN611">
            <v>0</v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/>
          </cell>
          <cell r="G612" t="str">
            <v/>
          </cell>
          <cell r="H612">
            <v>0</v>
          </cell>
          <cell r="I612" t="str">
            <v/>
          </cell>
          <cell r="K612">
            <v>0</v>
          </cell>
          <cell r="N612">
            <v>0</v>
          </cell>
          <cell r="O612">
            <v>0</v>
          </cell>
          <cell r="HN612">
            <v>0</v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/>
          </cell>
          <cell r="G613" t="str">
            <v/>
          </cell>
          <cell r="H613">
            <v>0</v>
          </cell>
          <cell r="I613" t="str">
            <v/>
          </cell>
          <cell r="K613">
            <v>0</v>
          </cell>
          <cell r="N613">
            <v>0</v>
          </cell>
          <cell r="O613">
            <v>0</v>
          </cell>
          <cell r="HN613">
            <v>0</v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/>
          </cell>
          <cell r="G614" t="str">
            <v/>
          </cell>
          <cell r="H614">
            <v>0</v>
          </cell>
          <cell r="I614" t="str">
            <v/>
          </cell>
          <cell r="K614">
            <v>0</v>
          </cell>
          <cell r="N614">
            <v>0</v>
          </cell>
          <cell r="O614">
            <v>0</v>
          </cell>
          <cell r="HN614">
            <v>0</v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/>
          </cell>
          <cell r="G615" t="str">
            <v/>
          </cell>
          <cell r="H615">
            <v>0</v>
          </cell>
          <cell r="I615" t="str">
            <v/>
          </cell>
          <cell r="K615">
            <v>0</v>
          </cell>
          <cell r="N615">
            <v>0</v>
          </cell>
          <cell r="O615">
            <v>0</v>
          </cell>
          <cell r="HN615">
            <v>0</v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/>
          </cell>
          <cell r="G616" t="str">
            <v/>
          </cell>
          <cell r="H616">
            <v>0</v>
          </cell>
          <cell r="I616" t="str">
            <v/>
          </cell>
          <cell r="K616">
            <v>0</v>
          </cell>
          <cell r="N616">
            <v>0</v>
          </cell>
          <cell r="O616">
            <v>0</v>
          </cell>
          <cell r="HN616">
            <v>0</v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/>
          </cell>
          <cell r="G617" t="str">
            <v/>
          </cell>
          <cell r="H617">
            <v>0</v>
          </cell>
          <cell r="I617" t="str">
            <v/>
          </cell>
          <cell r="K617">
            <v>0</v>
          </cell>
          <cell r="N617">
            <v>0</v>
          </cell>
          <cell r="O617">
            <v>0</v>
          </cell>
          <cell r="HN617">
            <v>0</v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/>
          </cell>
          <cell r="G618" t="str">
            <v/>
          </cell>
          <cell r="H618">
            <v>0</v>
          </cell>
          <cell r="I618" t="str">
            <v/>
          </cell>
          <cell r="K618">
            <v>0</v>
          </cell>
          <cell r="N618">
            <v>0</v>
          </cell>
          <cell r="O618">
            <v>0</v>
          </cell>
          <cell r="HN618">
            <v>0</v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/>
          </cell>
          <cell r="G619" t="str">
            <v/>
          </cell>
          <cell r="H619">
            <v>0</v>
          </cell>
          <cell r="I619" t="str">
            <v/>
          </cell>
          <cell r="K619">
            <v>0</v>
          </cell>
          <cell r="N619">
            <v>0</v>
          </cell>
          <cell r="O619">
            <v>0</v>
          </cell>
          <cell r="HN619">
            <v>0</v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/>
          </cell>
          <cell r="G620" t="str">
            <v/>
          </cell>
          <cell r="H620">
            <v>0</v>
          </cell>
          <cell r="I620" t="str">
            <v/>
          </cell>
          <cell r="K620">
            <v>0</v>
          </cell>
          <cell r="N620">
            <v>0</v>
          </cell>
          <cell r="O620">
            <v>0</v>
          </cell>
          <cell r="HN620">
            <v>0</v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/>
          </cell>
          <cell r="G621" t="str">
            <v/>
          </cell>
          <cell r="H621">
            <v>0</v>
          </cell>
          <cell r="I621" t="str">
            <v/>
          </cell>
          <cell r="K621">
            <v>0</v>
          </cell>
          <cell r="N621">
            <v>0</v>
          </cell>
          <cell r="O621">
            <v>0</v>
          </cell>
          <cell r="HN621">
            <v>0</v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/>
          </cell>
          <cell r="G622" t="str">
            <v/>
          </cell>
          <cell r="H622">
            <v>0</v>
          </cell>
          <cell r="I622" t="str">
            <v/>
          </cell>
          <cell r="K622">
            <v>0</v>
          </cell>
          <cell r="N622">
            <v>0</v>
          </cell>
          <cell r="O622">
            <v>0</v>
          </cell>
          <cell r="HN622">
            <v>0</v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/>
          </cell>
          <cell r="G623" t="str">
            <v/>
          </cell>
          <cell r="H623">
            <v>0</v>
          </cell>
          <cell r="I623" t="str">
            <v/>
          </cell>
          <cell r="K623">
            <v>0</v>
          </cell>
          <cell r="N623">
            <v>0</v>
          </cell>
          <cell r="O623">
            <v>0</v>
          </cell>
          <cell r="HN623">
            <v>0</v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/>
          </cell>
          <cell r="G624" t="str">
            <v/>
          </cell>
          <cell r="H624">
            <v>0</v>
          </cell>
          <cell r="I624" t="str">
            <v/>
          </cell>
          <cell r="K624">
            <v>0</v>
          </cell>
          <cell r="N624">
            <v>0</v>
          </cell>
          <cell r="O624">
            <v>0</v>
          </cell>
          <cell r="HN624">
            <v>0</v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/>
          </cell>
          <cell r="G625" t="str">
            <v/>
          </cell>
          <cell r="H625">
            <v>0</v>
          </cell>
          <cell r="I625" t="str">
            <v/>
          </cell>
          <cell r="K625">
            <v>0</v>
          </cell>
          <cell r="N625">
            <v>0</v>
          </cell>
          <cell r="O625">
            <v>0</v>
          </cell>
          <cell r="HN625">
            <v>0</v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/>
          </cell>
          <cell r="G626" t="str">
            <v/>
          </cell>
          <cell r="H626">
            <v>0</v>
          </cell>
          <cell r="I626" t="str">
            <v/>
          </cell>
          <cell r="K626">
            <v>0</v>
          </cell>
          <cell r="N626">
            <v>0</v>
          </cell>
          <cell r="O626">
            <v>0</v>
          </cell>
          <cell r="HN626">
            <v>0</v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/>
          </cell>
          <cell r="G627" t="str">
            <v/>
          </cell>
          <cell r="H627">
            <v>0</v>
          </cell>
          <cell r="I627" t="str">
            <v/>
          </cell>
          <cell r="K627">
            <v>0</v>
          </cell>
          <cell r="N627">
            <v>0</v>
          </cell>
          <cell r="O627">
            <v>0</v>
          </cell>
          <cell r="HN627">
            <v>0</v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/>
          </cell>
          <cell r="G628" t="str">
            <v/>
          </cell>
          <cell r="H628">
            <v>0</v>
          </cell>
          <cell r="I628" t="str">
            <v/>
          </cell>
          <cell r="K628">
            <v>0</v>
          </cell>
          <cell r="N628">
            <v>0</v>
          </cell>
          <cell r="O628">
            <v>0</v>
          </cell>
          <cell r="HN628">
            <v>0</v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/>
          </cell>
          <cell r="G629" t="str">
            <v/>
          </cell>
          <cell r="H629">
            <v>0</v>
          </cell>
          <cell r="I629" t="str">
            <v/>
          </cell>
          <cell r="K629">
            <v>0</v>
          </cell>
          <cell r="N629">
            <v>0</v>
          </cell>
          <cell r="O629">
            <v>0</v>
          </cell>
          <cell r="HN629">
            <v>0</v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/>
          </cell>
          <cell r="G630" t="str">
            <v/>
          </cell>
          <cell r="H630">
            <v>0</v>
          </cell>
          <cell r="I630" t="str">
            <v/>
          </cell>
          <cell r="K630">
            <v>0</v>
          </cell>
          <cell r="N630">
            <v>0</v>
          </cell>
          <cell r="O630">
            <v>0</v>
          </cell>
          <cell r="HN630">
            <v>0</v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/>
          </cell>
          <cell r="G631" t="str">
            <v/>
          </cell>
          <cell r="H631">
            <v>0</v>
          </cell>
          <cell r="I631" t="str">
            <v/>
          </cell>
          <cell r="K631">
            <v>0</v>
          </cell>
          <cell r="N631">
            <v>0</v>
          </cell>
          <cell r="O631">
            <v>0</v>
          </cell>
          <cell r="HN631">
            <v>0</v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/>
          </cell>
          <cell r="G632" t="str">
            <v/>
          </cell>
          <cell r="H632">
            <v>0</v>
          </cell>
          <cell r="I632" t="str">
            <v/>
          </cell>
          <cell r="K632">
            <v>0</v>
          </cell>
          <cell r="N632">
            <v>0</v>
          </cell>
          <cell r="O632">
            <v>0</v>
          </cell>
          <cell r="HN632">
            <v>0</v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/>
          </cell>
          <cell r="G633" t="str">
            <v/>
          </cell>
          <cell r="H633">
            <v>0</v>
          </cell>
          <cell r="I633" t="str">
            <v/>
          </cell>
          <cell r="K633">
            <v>0</v>
          </cell>
          <cell r="N633">
            <v>0</v>
          </cell>
          <cell r="O633">
            <v>0</v>
          </cell>
          <cell r="HN633">
            <v>0</v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/>
          </cell>
          <cell r="G634" t="str">
            <v/>
          </cell>
          <cell r="H634">
            <v>0</v>
          </cell>
          <cell r="I634" t="str">
            <v/>
          </cell>
          <cell r="K634">
            <v>0</v>
          </cell>
          <cell r="N634">
            <v>0</v>
          </cell>
          <cell r="O634">
            <v>0</v>
          </cell>
          <cell r="HN634">
            <v>0</v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/>
          </cell>
          <cell r="G635" t="str">
            <v/>
          </cell>
          <cell r="H635">
            <v>0</v>
          </cell>
          <cell r="I635" t="str">
            <v/>
          </cell>
          <cell r="K635">
            <v>0</v>
          </cell>
          <cell r="N635">
            <v>0</v>
          </cell>
          <cell r="O635">
            <v>0</v>
          </cell>
          <cell r="HN635">
            <v>0</v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/>
          </cell>
          <cell r="G636" t="str">
            <v/>
          </cell>
          <cell r="H636">
            <v>0</v>
          </cell>
          <cell r="I636" t="str">
            <v/>
          </cell>
          <cell r="K636">
            <v>0</v>
          </cell>
          <cell r="N636">
            <v>0</v>
          </cell>
          <cell r="O636">
            <v>0</v>
          </cell>
          <cell r="HN636">
            <v>0</v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/>
          </cell>
          <cell r="G637" t="str">
            <v/>
          </cell>
          <cell r="H637">
            <v>0</v>
          </cell>
          <cell r="I637" t="str">
            <v/>
          </cell>
          <cell r="K637">
            <v>0</v>
          </cell>
          <cell r="N637">
            <v>0</v>
          </cell>
          <cell r="O637">
            <v>0</v>
          </cell>
          <cell r="HN637">
            <v>0</v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/>
          </cell>
          <cell r="G638" t="str">
            <v/>
          </cell>
          <cell r="H638">
            <v>0</v>
          </cell>
          <cell r="I638" t="str">
            <v/>
          </cell>
          <cell r="K638">
            <v>0</v>
          </cell>
          <cell r="N638">
            <v>0</v>
          </cell>
          <cell r="O638">
            <v>0</v>
          </cell>
          <cell r="HN638">
            <v>0</v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/>
          </cell>
          <cell r="G639" t="str">
            <v/>
          </cell>
          <cell r="H639">
            <v>0</v>
          </cell>
          <cell r="I639" t="str">
            <v/>
          </cell>
          <cell r="K639">
            <v>0</v>
          </cell>
          <cell r="N639">
            <v>0</v>
          </cell>
          <cell r="O639">
            <v>0</v>
          </cell>
          <cell r="HN639">
            <v>0</v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/>
          </cell>
          <cell r="G640" t="str">
            <v/>
          </cell>
          <cell r="H640">
            <v>0</v>
          </cell>
          <cell r="I640" t="str">
            <v/>
          </cell>
          <cell r="K640">
            <v>0</v>
          </cell>
          <cell r="N640">
            <v>0</v>
          </cell>
          <cell r="O640">
            <v>0</v>
          </cell>
          <cell r="HN640">
            <v>0</v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/>
          </cell>
          <cell r="G641" t="str">
            <v/>
          </cell>
          <cell r="H641">
            <v>0</v>
          </cell>
          <cell r="I641" t="str">
            <v/>
          </cell>
          <cell r="K641">
            <v>0</v>
          </cell>
          <cell r="N641">
            <v>0</v>
          </cell>
          <cell r="O641">
            <v>0</v>
          </cell>
          <cell r="HN641">
            <v>0</v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/>
          </cell>
          <cell r="G642" t="str">
            <v/>
          </cell>
          <cell r="H642">
            <v>0</v>
          </cell>
          <cell r="I642" t="str">
            <v/>
          </cell>
          <cell r="K642">
            <v>0</v>
          </cell>
          <cell r="N642">
            <v>0</v>
          </cell>
          <cell r="O642">
            <v>0</v>
          </cell>
          <cell r="HN642">
            <v>0</v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/>
          </cell>
          <cell r="G643" t="str">
            <v/>
          </cell>
          <cell r="H643">
            <v>0</v>
          </cell>
          <cell r="I643" t="str">
            <v/>
          </cell>
          <cell r="K643">
            <v>0</v>
          </cell>
          <cell r="N643">
            <v>0</v>
          </cell>
          <cell r="O643">
            <v>0</v>
          </cell>
          <cell r="HN643">
            <v>0</v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/>
          </cell>
          <cell r="G644" t="str">
            <v/>
          </cell>
          <cell r="H644">
            <v>0</v>
          </cell>
          <cell r="I644" t="str">
            <v/>
          </cell>
          <cell r="K644">
            <v>0</v>
          </cell>
          <cell r="N644">
            <v>0</v>
          </cell>
          <cell r="O644">
            <v>0</v>
          </cell>
          <cell r="HN644">
            <v>0</v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/>
          </cell>
          <cell r="G645" t="str">
            <v/>
          </cell>
          <cell r="H645">
            <v>0</v>
          </cell>
          <cell r="I645" t="str">
            <v/>
          </cell>
          <cell r="K645">
            <v>0</v>
          </cell>
          <cell r="N645">
            <v>0</v>
          </cell>
          <cell r="O645">
            <v>0</v>
          </cell>
          <cell r="HN645">
            <v>0</v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/>
          </cell>
          <cell r="G646" t="str">
            <v/>
          </cell>
          <cell r="H646">
            <v>0</v>
          </cell>
          <cell r="I646" t="str">
            <v/>
          </cell>
          <cell r="K646">
            <v>0</v>
          </cell>
          <cell r="N646">
            <v>0</v>
          </cell>
          <cell r="O646">
            <v>0</v>
          </cell>
          <cell r="HN646">
            <v>0</v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/>
          </cell>
          <cell r="G647" t="str">
            <v/>
          </cell>
          <cell r="H647">
            <v>0</v>
          </cell>
          <cell r="I647" t="str">
            <v/>
          </cell>
          <cell r="K647">
            <v>0</v>
          </cell>
          <cell r="N647">
            <v>0</v>
          </cell>
          <cell r="O647">
            <v>0</v>
          </cell>
          <cell r="HN647">
            <v>0</v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/>
          </cell>
          <cell r="G648" t="str">
            <v/>
          </cell>
          <cell r="H648">
            <v>0</v>
          </cell>
          <cell r="I648" t="str">
            <v/>
          </cell>
          <cell r="K648">
            <v>0</v>
          </cell>
          <cell r="N648">
            <v>0</v>
          </cell>
          <cell r="O648">
            <v>0</v>
          </cell>
          <cell r="HN648">
            <v>0</v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/>
          </cell>
          <cell r="G649" t="str">
            <v/>
          </cell>
          <cell r="H649">
            <v>0</v>
          </cell>
          <cell r="I649" t="str">
            <v/>
          </cell>
          <cell r="K649">
            <v>0</v>
          </cell>
          <cell r="N649">
            <v>0</v>
          </cell>
          <cell r="O649">
            <v>0</v>
          </cell>
          <cell r="HN649">
            <v>0</v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/>
          </cell>
          <cell r="G650" t="str">
            <v/>
          </cell>
          <cell r="H650">
            <v>0</v>
          </cell>
          <cell r="I650" t="str">
            <v/>
          </cell>
          <cell r="K650">
            <v>0</v>
          </cell>
          <cell r="N650">
            <v>0</v>
          </cell>
          <cell r="O650">
            <v>0</v>
          </cell>
          <cell r="HN650">
            <v>0</v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/>
          </cell>
          <cell r="G651" t="str">
            <v/>
          </cell>
          <cell r="H651">
            <v>0</v>
          </cell>
          <cell r="I651" t="str">
            <v/>
          </cell>
          <cell r="K651">
            <v>0</v>
          </cell>
          <cell r="N651">
            <v>0</v>
          </cell>
          <cell r="O651">
            <v>0</v>
          </cell>
          <cell r="HN651">
            <v>0</v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/>
          </cell>
          <cell r="G652" t="str">
            <v/>
          </cell>
          <cell r="H652">
            <v>0</v>
          </cell>
          <cell r="I652" t="str">
            <v/>
          </cell>
          <cell r="K652">
            <v>0</v>
          </cell>
          <cell r="N652">
            <v>0</v>
          </cell>
          <cell r="O652">
            <v>0</v>
          </cell>
          <cell r="HN652">
            <v>0</v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/>
          </cell>
          <cell r="G653" t="str">
            <v/>
          </cell>
          <cell r="H653">
            <v>0</v>
          </cell>
          <cell r="I653" t="str">
            <v/>
          </cell>
          <cell r="K653">
            <v>0</v>
          </cell>
          <cell r="N653">
            <v>0</v>
          </cell>
          <cell r="O653">
            <v>0</v>
          </cell>
          <cell r="HN653">
            <v>0</v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/>
          </cell>
          <cell r="G654" t="str">
            <v/>
          </cell>
          <cell r="H654">
            <v>0</v>
          </cell>
          <cell r="I654" t="str">
            <v/>
          </cell>
          <cell r="K654">
            <v>0</v>
          </cell>
          <cell r="N654">
            <v>0</v>
          </cell>
          <cell r="O654">
            <v>0</v>
          </cell>
          <cell r="HN654">
            <v>0</v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/>
          </cell>
          <cell r="G655" t="str">
            <v/>
          </cell>
          <cell r="H655">
            <v>0</v>
          </cell>
          <cell r="I655" t="str">
            <v/>
          </cell>
          <cell r="K655">
            <v>0</v>
          </cell>
          <cell r="N655">
            <v>0</v>
          </cell>
          <cell r="O655">
            <v>0</v>
          </cell>
          <cell r="HN655">
            <v>0</v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/>
          </cell>
          <cell r="G656" t="str">
            <v/>
          </cell>
          <cell r="H656">
            <v>0</v>
          </cell>
          <cell r="I656" t="str">
            <v/>
          </cell>
          <cell r="K656">
            <v>0</v>
          </cell>
          <cell r="N656">
            <v>0</v>
          </cell>
          <cell r="O656">
            <v>0</v>
          </cell>
          <cell r="HN656">
            <v>0</v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/>
          </cell>
          <cell r="G657" t="str">
            <v/>
          </cell>
          <cell r="H657">
            <v>0</v>
          </cell>
          <cell r="I657" t="str">
            <v/>
          </cell>
          <cell r="K657">
            <v>0</v>
          </cell>
          <cell r="N657">
            <v>0</v>
          </cell>
          <cell r="O657">
            <v>0</v>
          </cell>
          <cell r="HN657">
            <v>0</v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/>
          </cell>
          <cell r="G658" t="str">
            <v/>
          </cell>
          <cell r="H658">
            <v>0</v>
          </cell>
          <cell r="I658" t="str">
            <v/>
          </cell>
          <cell r="K658">
            <v>0</v>
          </cell>
          <cell r="N658">
            <v>0</v>
          </cell>
          <cell r="O658">
            <v>0</v>
          </cell>
          <cell r="HN658">
            <v>0</v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/>
          </cell>
          <cell r="G659" t="str">
            <v/>
          </cell>
          <cell r="H659">
            <v>0</v>
          </cell>
          <cell r="I659" t="str">
            <v/>
          </cell>
          <cell r="K659">
            <v>0</v>
          </cell>
          <cell r="N659">
            <v>0</v>
          </cell>
          <cell r="O659">
            <v>0</v>
          </cell>
          <cell r="HN659">
            <v>0</v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/>
          </cell>
          <cell r="G660" t="str">
            <v/>
          </cell>
          <cell r="H660">
            <v>0</v>
          </cell>
          <cell r="I660" t="str">
            <v/>
          </cell>
          <cell r="K660">
            <v>0</v>
          </cell>
          <cell r="N660">
            <v>0</v>
          </cell>
          <cell r="O660">
            <v>0</v>
          </cell>
          <cell r="HN660">
            <v>0</v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/>
          </cell>
          <cell r="G661" t="str">
            <v/>
          </cell>
          <cell r="H661">
            <v>0</v>
          </cell>
          <cell r="I661" t="str">
            <v/>
          </cell>
          <cell r="K661">
            <v>0</v>
          </cell>
          <cell r="N661">
            <v>0</v>
          </cell>
          <cell r="O661">
            <v>0</v>
          </cell>
          <cell r="HN661">
            <v>0</v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/>
          </cell>
          <cell r="G662" t="str">
            <v/>
          </cell>
          <cell r="H662">
            <v>0</v>
          </cell>
          <cell r="I662" t="str">
            <v/>
          </cell>
          <cell r="K662">
            <v>0</v>
          </cell>
          <cell r="N662">
            <v>0</v>
          </cell>
          <cell r="O662">
            <v>0</v>
          </cell>
          <cell r="HN662">
            <v>0</v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/>
          </cell>
          <cell r="G663" t="str">
            <v/>
          </cell>
          <cell r="H663">
            <v>0</v>
          </cell>
          <cell r="I663" t="str">
            <v/>
          </cell>
          <cell r="K663">
            <v>0</v>
          </cell>
          <cell r="N663">
            <v>0</v>
          </cell>
          <cell r="O663">
            <v>0</v>
          </cell>
          <cell r="HN663">
            <v>0</v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/>
          </cell>
          <cell r="G664" t="str">
            <v/>
          </cell>
          <cell r="H664">
            <v>0</v>
          </cell>
          <cell r="I664" t="str">
            <v/>
          </cell>
          <cell r="K664">
            <v>0</v>
          </cell>
          <cell r="N664">
            <v>0</v>
          </cell>
          <cell r="O664">
            <v>0</v>
          </cell>
          <cell r="HN664">
            <v>0</v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/>
          </cell>
          <cell r="G665" t="str">
            <v/>
          </cell>
          <cell r="H665">
            <v>0</v>
          </cell>
          <cell r="I665" t="str">
            <v/>
          </cell>
          <cell r="K665">
            <v>0</v>
          </cell>
          <cell r="N665">
            <v>0</v>
          </cell>
          <cell r="O665">
            <v>0</v>
          </cell>
          <cell r="HN665">
            <v>0</v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/>
          </cell>
          <cell r="G666" t="str">
            <v/>
          </cell>
          <cell r="H666">
            <v>0</v>
          </cell>
          <cell r="I666" t="str">
            <v/>
          </cell>
          <cell r="K666">
            <v>0</v>
          </cell>
          <cell r="N666">
            <v>0</v>
          </cell>
          <cell r="O666">
            <v>0</v>
          </cell>
          <cell r="HN666">
            <v>0</v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/>
          </cell>
          <cell r="G667" t="str">
            <v/>
          </cell>
          <cell r="H667">
            <v>0</v>
          </cell>
          <cell r="I667" t="str">
            <v/>
          </cell>
          <cell r="K667">
            <v>0</v>
          </cell>
          <cell r="N667">
            <v>0</v>
          </cell>
          <cell r="O667">
            <v>0</v>
          </cell>
          <cell r="HN667">
            <v>0</v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/>
          </cell>
          <cell r="G668" t="str">
            <v/>
          </cell>
          <cell r="H668">
            <v>0</v>
          </cell>
          <cell r="I668" t="str">
            <v/>
          </cell>
          <cell r="K668">
            <v>0</v>
          </cell>
          <cell r="N668">
            <v>0</v>
          </cell>
          <cell r="O668">
            <v>0</v>
          </cell>
          <cell r="HN668">
            <v>0</v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/>
          </cell>
          <cell r="G669" t="str">
            <v/>
          </cell>
          <cell r="H669">
            <v>0</v>
          </cell>
          <cell r="I669" t="str">
            <v/>
          </cell>
          <cell r="K669">
            <v>0</v>
          </cell>
          <cell r="N669">
            <v>0</v>
          </cell>
          <cell r="O669">
            <v>0</v>
          </cell>
          <cell r="HN669">
            <v>0</v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/>
          </cell>
          <cell r="G670" t="str">
            <v/>
          </cell>
          <cell r="H670">
            <v>0</v>
          </cell>
          <cell r="I670" t="str">
            <v/>
          </cell>
          <cell r="K670">
            <v>0</v>
          </cell>
          <cell r="N670">
            <v>0</v>
          </cell>
          <cell r="O670">
            <v>0</v>
          </cell>
          <cell r="HN670">
            <v>0</v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/>
          </cell>
          <cell r="G671" t="str">
            <v/>
          </cell>
          <cell r="H671">
            <v>0</v>
          </cell>
          <cell r="I671" t="str">
            <v/>
          </cell>
          <cell r="K671">
            <v>0</v>
          </cell>
          <cell r="N671">
            <v>0</v>
          </cell>
          <cell r="O671">
            <v>0</v>
          </cell>
          <cell r="HN671">
            <v>0</v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/>
          </cell>
          <cell r="G672" t="str">
            <v/>
          </cell>
          <cell r="H672">
            <v>0</v>
          </cell>
          <cell r="I672" t="str">
            <v/>
          </cell>
          <cell r="K672">
            <v>0</v>
          </cell>
          <cell r="N672">
            <v>0</v>
          </cell>
          <cell r="O672">
            <v>0</v>
          </cell>
          <cell r="HN672">
            <v>0</v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/>
          </cell>
          <cell r="G673" t="str">
            <v/>
          </cell>
          <cell r="H673">
            <v>0</v>
          </cell>
          <cell r="I673" t="str">
            <v/>
          </cell>
          <cell r="K673">
            <v>0</v>
          </cell>
          <cell r="N673">
            <v>0</v>
          </cell>
          <cell r="O673">
            <v>0</v>
          </cell>
          <cell r="HN673">
            <v>0</v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/>
          </cell>
          <cell r="G674" t="str">
            <v/>
          </cell>
          <cell r="H674">
            <v>0</v>
          </cell>
          <cell r="I674" t="str">
            <v/>
          </cell>
          <cell r="K674">
            <v>0</v>
          </cell>
          <cell r="N674">
            <v>0</v>
          </cell>
          <cell r="O674">
            <v>0</v>
          </cell>
          <cell r="HN674">
            <v>0</v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/>
          </cell>
          <cell r="G675" t="str">
            <v/>
          </cell>
          <cell r="H675">
            <v>0</v>
          </cell>
          <cell r="I675" t="str">
            <v/>
          </cell>
          <cell r="K675">
            <v>0</v>
          </cell>
          <cell r="N675">
            <v>0</v>
          </cell>
          <cell r="O675">
            <v>0</v>
          </cell>
          <cell r="HN675">
            <v>0</v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/>
          </cell>
          <cell r="G676" t="str">
            <v/>
          </cell>
          <cell r="H676">
            <v>0</v>
          </cell>
          <cell r="I676" t="str">
            <v/>
          </cell>
          <cell r="K676">
            <v>0</v>
          </cell>
          <cell r="N676">
            <v>0</v>
          </cell>
          <cell r="O676">
            <v>0</v>
          </cell>
          <cell r="HN676">
            <v>0</v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/>
          </cell>
          <cell r="G677" t="str">
            <v/>
          </cell>
          <cell r="H677">
            <v>0</v>
          </cell>
          <cell r="I677" t="str">
            <v/>
          </cell>
          <cell r="K677">
            <v>0</v>
          </cell>
          <cell r="N677">
            <v>0</v>
          </cell>
          <cell r="O677">
            <v>0</v>
          </cell>
          <cell r="HN677">
            <v>0</v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/>
          </cell>
          <cell r="G678" t="str">
            <v/>
          </cell>
          <cell r="H678">
            <v>0</v>
          </cell>
          <cell r="I678" t="str">
            <v/>
          </cell>
          <cell r="K678">
            <v>0</v>
          </cell>
          <cell r="N678">
            <v>0</v>
          </cell>
          <cell r="O678">
            <v>0</v>
          </cell>
          <cell r="HN678">
            <v>0</v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/>
          </cell>
          <cell r="G679" t="str">
            <v/>
          </cell>
          <cell r="H679">
            <v>0</v>
          </cell>
          <cell r="I679" t="str">
            <v/>
          </cell>
          <cell r="K679">
            <v>0</v>
          </cell>
          <cell r="N679">
            <v>0</v>
          </cell>
          <cell r="O679">
            <v>0</v>
          </cell>
          <cell r="HN679">
            <v>0</v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/>
          </cell>
          <cell r="G680" t="str">
            <v/>
          </cell>
          <cell r="H680">
            <v>0</v>
          </cell>
          <cell r="I680" t="str">
            <v/>
          </cell>
          <cell r="K680">
            <v>0</v>
          </cell>
          <cell r="N680">
            <v>0</v>
          </cell>
          <cell r="O680">
            <v>0</v>
          </cell>
          <cell r="HN680">
            <v>0</v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/>
          </cell>
          <cell r="G681" t="str">
            <v/>
          </cell>
          <cell r="H681">
            <v>0</v>
          </cell>
          <cell r="I681" t="str">
            <v/>
          </cell>
          <cell r="K681">
            <v>0</v>
          </cell>
          <cell r="N681">
            <v>0</v>
          </cell>
          <cell r="O681">
            <v>0</v>
          </cell>
          <cell r="HN681">
            <v>0</v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/>
          </cell>
          <cell r="G682" t="str">
            <v/>
          </cell>
          <cell r="H682">
            <v>0</v>
          </cell>
          <cell r="I682" t="str">
            <v/>
          </cell>
          <cell r="K682">
            <v>0</v>
          </cell>
          <cell r="N682">
            <v>0</v>
          </cell>
          <cell r="O682">
            <v>0</v>
          </cell>
          <cell r="HN682">
            <v>0</v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/>
          </cell>
          <cell r="G683" t="str">
            <v/>
          </cell>
          <cell r="H683">
            <v>0</v>
          </cell>
          <cell r="I683" t="str">
            <v/>
          </cell>
          <cell r="K683">
            <v>0</v>
          </cell>
          <cell r="N683">
            <v>0</v>
          </cell>
          <cell r="O683">
            <v>0</v>
          </cell>
          <cell r="HN683">
            <v>0</v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/>
          </cell>
          <cell r="G684" t="str">
            <v/>
          </cell>
          <cell r="H684">
            <v>0</v>
          </cell>
          <cell r="I684" t="str">
            <v/>
          </cell>
          <cell r="K684">
            <v>0</v>
          </cell>
          <cell r="N684">
            <v>0</v>
          </cell>
          <cell r="O684">
            <v>0</v>
          </cell>
          <cell r="HN684">
            <v>0</v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/>
          </cell>
          <cell r="G685" t="str">
            <v/>
          </cell>
          <cell r="H685">
            <v>0</v>
          </cell>
          <cell r="I685" t="str">
            <v/>
          </cell>
          <cell r="K685">
            <v>0</v>
          </cell>
          <cell r="N685">
            <v>0</v>
          </cell>
          <cell r="O685">
            <v>0</v>
          </cell>
          <cell r="HN685">
            <v>0</v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/>
          </cell>
          <cell r="G686" t="str">
            <v/>
          </cell>
          <cell r="H686">
            <v>0</v>
          </cell>
          <cell r="I686" t="str">
            <v/>
          </cell>
          <cell r="K686">
            <v>0</v>
          </cell>
          <cell r="N686">
            <v>0</v>
          </cell>
          <cell r="O686">
            <v>0</v>
          </cell>
          <cell r="HN686">
            <v>0</v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/>
          </cell>
          <cell r="G687" t="str">
            <v/>
          </cell>
          <cell r="H687">
            <v>0</v>
          </cell>
          <cell r="I687" t="str">
            <v/>
          </cell>
          <cell r="K687">
            <v>0</v>
          </cell>
          <cell r="N687">
            <v>0</v>
          </cell>
          <cell r="O687">
            <v>0</v>
          </cell>
          <cell r="HN687">
            <v>0</v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/>
          </cell>
          <cell r="G688" t="str">
            <v/>
          </cell>
          <cell r="H688">
            <v>0</v>
          </cell>
          <cell r="I688" t="str">
            <v/>
          </cell>
          <cell r="K688">
            <v>0</v>
          </cell>
          <cell r="N688">
            <v>0</v>
          </cell>
          <cell r="O688">
            <v>0</v>
          </cell>
          <cell r="HN688">
            <v>0</v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/>
          </cell>
          <cell r="G689" t="str">
            <v/>
          </cell>
          <cell r="H689">
            <v>0</v>
          </cell>
          <cell r="I689" t="str">
            <v/>
          </cell>
          <cell r="K689">
            <v>0</v>
          </cell>
          <cell r="N689">
            <v>0</v>
          </cell>
          <cell r="O689">
            <v>0</v>
          </cell>
          <cell r="HN689">
            <v>0</v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/>
          </cell>
          <cell r="G690" t="str">
            <v/>
          </cell>
          <cell r="H690">
            <v>0</v>
          </cell>
          <cell r="I690" t="str">
            <v/>
          </cell>
          <cell r="K690">
            <v>0</v>
          </cell>
          <cell r="N690">
            <v>0</v>
          </cell>
          <cell r="O690">
            <v>0</v>
          </cell>
          <cell r="HN690">
            <v>0</v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/>
          </cell>
          <cell r="G691" t="str">
            <v/>
          </cell>
          <cell r="H691">
            <v>0</v>
          </cell>
          <cell r="I691" t="str">
            <v/>
          </cell>
          <cell r="K691">
            <v>0</v>
          </cell>
          <cell r="N691">
            <v>0</v>
          </cell>
          <cell r="O691">
            <v>0</v>
          </cell>
          <cell r="HN691">
            <v>0</v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/>
          </cell>
          <cell r="G692" t="str">
            <v/>
          </cell>
          <cell r="H692">
            <v>0</v>
          </cell>
          <cell r="I692" t="str">
            <v/>
          </cell>
          <cell r="K692">
            <v>0</v>
          </cell>
          <cell r="N692">
            <v>0</v>
          </cell>
          <cell r="O692">
            <v>0</v>
          </cell>
          <cell r="HN692">
            <v>0</v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/>
          </cell>
          <cell r="G693" t="str">
            <v/>
          </cell>
          <cell r="H693">
            <v>0</v>
          </cell>
          <cell r="I693" t="str">
            <v/>
          </cell>
          <cell r="K693">
            <v>0</v>
          </cell>
          <cell r="N693">
            <v>0</v>
          </cell>
          <cell r="O693">
            <v>0</v>
          </cell>
          <cell r="HN693">
            <v>0</v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/>
          </cell>
          <cell r="G694" t="str">
            <v/>
          </cell>
          <cell r="H694">
            <v>0</v>
          </cell>
          <cell r="I694" t="str">
            <v/>
          </cell>
          <cell r="K694">
            <v>0</v>
          </cell>
          <cell r="N694">
            <v>0</v>
          </cell>
          <cell r="O694">
            <v>0</v>
          </cell>
          <cell r="HN694">
            <v>0</v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/>
          </cell>
          <cell r="G695" t="str">
            <v/>
          </cell>
          <cell r="H695">
            <v>0</v>
          </cell>
          <cell r="I695" t="str">
            <v/>
          </cell>
          <cell r="K695">
            <v>0</v>
          </cell>
          <cell r="N695">
            <v>0</v>
          </cell>
          <cell r="O695">
            <v>0</v>
          </cell>
          <cell r="HN695">
            <v>0</v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/>
          </cell>
          <cell r="G696" t="str">
            <v/>
          </cell>
          <cell r="H696">
            <v>0</v>
          </cell>
          <cell r="I696" t="str">
            <v/>
          </cell>
          <cell r="K696">
            <v>0</v>
          </cell>
          <cell r="N696">
            <v>0</v>
          </cell>
          <cell r="O696">
            <v>0</v>
          </cell>
          <cell r="HN696">
            <v>0</v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/>
          </cell>
          <cell r="G697" t="str">
            <v/>
          </cell>
          <cell r="H697">
            <v>0</v>
          </cell>
          <cell r="I697" t="str">
            <v/>
          </cell>
          <cell r="K697">
            <v>0</v>
          </cell>
          <cell r="N697">
            <v>0</v>
          </cell>
          <cell r="O697">
            <v>0</v>
          </cell>
          <cell r="HN697">
            <v>0</v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/>
          </cell>
          <cell r="G698" t="str">
            <v/>
          </cell>
          <cell r="H698">
            <v>0</v>
          </cell>
          <cell r="I698" t="str">
            <v/>
          </cell>
          <cell r="K698">
            <v>0</v>
          </cell>
          <cell r="N698">
            <v>0</v>
          </cell>
          <cell r="O698">
            <v>0</v>
          </cell>
          <cell r="HN698">
            <v>0</v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/>
          </cell>
          <cell r="G699" t="str">
            <v/>
          </cell>
          <cell r="H699">
            <v>0</v>
          </cell>
          <cell r="I699" t="str">
            <v/>
          </cell>
          <cell r="K699">
            <v>0</v>
          </cell>
          <cell r="N699">
            <v>0</v>
          </cell>
          <cell r="O699">
            <v>0</v>
          </cell>
          <cell r="HN699">
            <v>0</v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/>
          </cell>
          <cell r="G700" t="str">
            <v/>
          </cell>
          <cell r="H700">
            <v>0</v>
          </cell>
          <cell r="I700" t="str">
            <v/>
          </cell>
          <cell r="K700">
            <v>0</v>
          </cell>
          <cell r="N700">
            <v>0</v>
          </cell>
          <cell r="O700">
            <v>0</v>
          </cell>
          <cell r="HN700">
            <v>0</v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/>
          </cell>
          <cell r="G701" t="str">
            <v/>
          </cell>
          <cell r="H701">
            <v>0</v>
          </cell>
          <cell r="I701" t="str">
            <v/>
          </cell>
          <cell r="K701">
            <v>0</v>
          </cell>
          <cell r="N701">
            <v>0</v>
          </cell>
          <cell r="O701">
            <v>0</v>
          </cell>
          <cell r="HN701">
            <v>0</v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/>
          </cell>
          <cell r="G702" t="str">
            <v/>
          </cell>
          <cell r="H702">
            <v>0</v>
          </cell>
          <cell r="I702" t="str">
            <v/>
          </cell>
          <cell r="K702">
            <v>0</v>
          </cell>
          <cell r="N702">
            <v>0</v>
          </cell>
          <cell r="O702">
            <v>0</v>
          </cell>
          <cell r="HN702">
            <v>0</v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/>
          </cell>
          <cell r="G703" t="str">
            <v/>
          </cell>
          <cell r="H703">
            <v>0</v>
          </cell>
          <cell r="I703" t="str">
            <v/>
          </cell>
          <cell r="K703">
            <v>0</v>
          </cell>
          <cell r="N703">
            <v>0</v>
          </cell>
          <cell r="O703">
            <v>0</v>
          </cell>
          <cell r="HN703">
            <v>0</v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/>
          </cell>
          <cell r="G704" t="str">
            <v/>
          </cell>
          <cell r="H704">
            <v>0</v>
          </cell>
          <cell r="I704" t="str">
            <v/>
          </cell>
          <cell r="K704">
            <v>0</v>
          </cell>
          <cell r="N704">
            <v>0</v>
          </cell>
          <cell r="O704">
            <v>0</v>
          </cell>
          <cell r="HN704">
            <v>0</v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/>
          </cell>
          <cell r="G705" t="str">
            <v/>
          </cell>
          <cell r="H705">
            <v>0</v>
          </cell>
          <cell r="I705" t="str">
            <v/>
          </cell>
          <cell r="K705">
            <v>0</v>
          </cell>
          <cell r="N705">
            <v>0</v>
          </cell>
          <cell r="O705">
            <v>0</v>
          </cell>
          <cell r="HN705">
            <v>0</v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/>
          </cell>
          <cell r="G706" t="str">
            <v/>
          </cell>
          <cell r="H706">
            <v>0</v>
          </cell>
          <cell r="I706" t="str">
            <v/>
          </cell>
          <cell r="K706">
            <v>0</v>
          </cell>
          <cell r="N706">
            <v>0</v>
          </cell>
          <cell r="O706">
            <v>0</v>
          </cell>
          <cell r="HN706">
            <v>0</v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/>
          </cell>
          <cell r="G707" t="str">
            <v/>
          </cell>
          <cell r="H707">
            <v>0</v>
          </cell>
          <cell r="I707" t="str">
            <v/>
          </cell>
          <cell r="K707">
            <v>0</v>
          </cell>
          <cell r="N707">
            <v>0</v>
          </cell>
          <cell r="O707">
            <v>0</v>
          </cell>
          <cell r="HN707">
            <v>0</v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/>
          </cell>
          <cell r="G708" t="str">
            <v/>
          </cell>
          <cell r="H708">
            <v>0</v>
          </cell>
          <cell r="I708" t="str">
            <v/>
          </cell>
          <cell r="K708">
            <v>0</v>
          </cell>
          <cell r="N708">
            <v>0</v>
          </cell>
          <cell r="O708">
            <v>0</v>
          </cell>
          <cell r="HN708">
            <v>0</v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/>
          </cell>
          <cell r="G709" t="str">
            <v/>
          </cell>
          <cell r="H709">
            <v>0</v>
          </cell>
          <cell r="I709" t="str">
            <v/>
          </cell>
          <cell r="K709">
            <v>0</v>
          </cell>
          <cell r="N709">
            <v>0</v>
          </cell>
          <cell r="O709">
            <v>0</v>
          </cell>
          <cell r="HN709">
            <v>0</v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/>
          </cell>
          <cell r="G710" t="str">
            <v/>
          </cell>
          <cell r="H710">
            <v>0</v>
          </cell>
          <cell r="I710" t="str">
            <v/>
          </cell>
          <cell r="K710">
            <v>0</v>
          </cell>
          <cell r="N710">
            <v>0</v>
          </cell>
          <cell r="O710">
            <v>0</v>
          </cell>
          <cell r="HN710">
            <v>0</v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/>
          </cell>
          <cell r="G711" t="str">
            <v/>
          </cell>
          <cell r="H711">
            <v>0</v>
          </cell>
          <cell r="I711" t="str">
            <v/>
          </cell>
          <cell r="K711">
            <v>0</v>
          </cell>
          <cell r="N711">
            <v>0</v>
          </cell>
          <cell r="O711">
            <v>0</v>
          </cell>
          <cell r="HN711">
            <v>0</v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/>
          </cell>
          <cell r="G712" t="str">
            <v/>
          </cell>
          <cell r="H712">
            <v>0</v>
          </cell>
          <cell r="I712" t="str">
            <v/>
          </cell>
          <cell r="K712">
            <v>0</v>
          </cell>
          <cell r="N712">
            <v>0</v>
          </cell>
          <cell r="O712">
            <v>0</v>
          </cell>
          <cell r="HN712">
            <v>0</v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/>
          </cell>
          <cell r="G713" t="str">
            <v/>
          </cell>
          <cell r="H713">
            <v>0</v>
          </cell>
          <cell r="I713" t="str">
            <v/>
          </cell>
          <cell r="K713">
            <v>0</v>
          </cell>
          <cell r="N713">
            <v>0</v>
          </cell>
          <cell r="O713">
            <v>0</v>
          </cell>
          <cell r="HN713">
            <v>0</v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/>
          </cell>
          <cell r="G714" t="str">
            <v/>
          </cell>
          <cell r="H714">
            <v>0</v>
          </cell>
          <cell r="I714" t="str">
            <v/>
          </cell>
          <cell r="K714">
            <v>0</v>
          </cell>
          <cell r="N714">
            <v>0</v>
          </cell>
          <cell r="O714">
            <v>0</v>
          </cell>
          <cell r="HN714">
            <v>0</v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/>
          </cell>
          <cell r="G715" t="str">
            <v/>
          </cell>
          <cell r="H715">
            <v>0</v>
          </cell>
          <cell r="I715" t="str">
            <v/>
          </cell>
          <cell r="K715">
            <v>0</v>
          </cell>
          <cell r="N715">
            <v>0</v>
          </cell>
          <cell r="O715">
            <v>0</v>
          </cell>
          <cell r="HN715">
            <v>0</v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/>
          </cell>
          <cell r="G716" t="str">
            <v/>
          </cell>
          <cell r="H716">
            <v>0</v>
          </cell>
          <cell r="I716" t="str">
            <v/>
          </cell>
          <cell r="K716">
            <v>0</v>
          </cell>
          <cell r="N716">
            <v>0</v>
          </cell>
          <cell r="O716">
            <v>0</v>
          </cell>
          <cell r="HN716">
            <v>0</v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/>
          </cell>
          <cell r="G717" t="str">
            <v/>
          </cell>
          <cell r="H717">
            <v>0</v>
          </cell>
          <cell r="I717" t="str">
            <v/>
          </cell>
          <cell r="K717">
            <v>0</v>
          </cell>
          <cell r="N717">
            <v>0</v>
          </cell>
          <cell r="O717">
            <v>0</v>
          </cell>
          <cell r="HN717">
            <v>0</v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/>
          </cell>
          <cell r="G718" t="str">
            <v/>
          </cell>
          <cell r="H718">
            <v>0</v>
          </cell>
          <cell r="I718" t="str">
            <v/>
          </cell>
          <cell r="K718">
            <v>0</v>
          </cell>
          <cell r="N718">
            <v>0</v>
          </cell>
          <cell r="O718">
            <v>0</v>
          </cell>
          <cell r="HN718">
            <v>0</v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/>
          </cell>
          <cell r="G719" t="str">
            <v/>
          </cell>
          <cell r="H719">
            <v>0</v>
          </cell>
          <cell r="I719" t="str">
            <v/>
          </cell>
          <cell r="K719">
            <v>0</v>
          </cell>
          <cell r="N719">
            <v>0</v>
          </cell>
          <cell r="O719">
            <v>0</v>
          </cell>
          <cell r="HN719">
            <v>0</v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/>
          </cell>
          <cell r="G720" t="str">
            <v/>
          </cell>
          <cell r="H720">
            <v>0</v>
          </cell>
          <cell r="I720" t="str">
            <v/>
          </cell>
          <cell r="K720">
            <v>0</v>
          </cell>
          <cell r="N720">
            <v>0</v>
          </cell>
          <cell r="O720">
            <v>0</v>
          </cell>
          <cell r="HN720">
            <v>0</v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/>
          </cell>
          <cell r="G721" t="str">
            <v/>
          </cell>
          <cell r="H721">
            <v>0</v>
          </cell>
          <cell r="I721" t="str">
            <v/>
          </cell>
          <cell r="K721">
            <v>0</v>
          </cell>
          <cell r="N721">
            <v>0</v>
          </cell>
          <cell r="O721">
            <v>0</v>
          </cell>
          <cell r="HN721">
            <v>0</v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/>
          </cell>
          <cell r="G722" t="str">
            <v/>
          </cell>
          <cell r="H722">
            <v>0</v>
          </cell>
          <cell r="I722" t="str">
            <v/>
          </cell>
          <cell r="K722">
            <v>0</v>
          </cell>
          <cell r="N722">
            <v>0</v>
          </cell>
          <cell r="O722">
            <v>0</v>
          </cell>
          <cell r="HN722">
            <v>0</v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/>
          </cell>
          <cell r="G723" t="str">
            <v/>
          </cell>
          <cell r="H723">
            <v>0</v>
          </cell>
          <cell r="I723" t="str">
            <v/>
          </cell>
          <cell r="K723">
            <v>0</v>
          </cell>
          <cell r="N723">
            <v>0</v>
          </cell>
          <cell r="O723">
            <v>0</v>
          </cell>
          <cell r="HN723">
            <v>0</v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/>
          </cell>
          <cell r="G724" t="str">
            <v/>
          </cell>
          <cell r="H724">
            <v>0</v>
          </cell>
          <cell r="I724" t="str">
            <v/>
          </cell>
          <cell r="K724">
            <v>0</v>
          </cell>
          <cell r="N724">
            <v>0</v>
          </cell>
          <cell r="O724">
            <v>0</v>
          </cell>
          <cell r="HN724">
            <v>0</v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/>
          </cell>
          <cell r="G725" t="str">
            <v/>
          </cell>
          <cell r="H725">
            <v>0</v>
          </cell>
          <cell r="I725" t="str">
            <v/>
          </cell>
          <cell r="K725">
            <v>0</v>
          </cell>
          <cell r="N725">
            <v>0</v>
          </cell>
          <cell r="O725">
            <v>0</v>
          </cell>
          <cell r="HN725">
            <v>0</v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/>
          </cell>
          <cell r="G726" t="str">
            <v/>
          </cell>
          <cell r="H726">
            <v>0</v>
          </cell>
          <cell r="I726" t="str">
            <v/>
          </cell>
          <cell r="K726">
            <v>0</v>
          </cell>
          <cell r="N726">
            <v>0</v>
          </cell>
          <cell r="O726">
            <v>0</v>
          </cell>
          <cell r="HN726">
            <v>0</v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/>
          </cell>
          <cell r="G727" t="str">
            <v/>
          </cell>
          <cell r="H727">
            <v>0</v>
          </cell>
          <cell r="I727" t="str">
            <v/>
          </cell>
          <cell r="K727">
            <v>0</v>
          </cell>
          <cell r="N727">
            <v>0</v>
          </cell>
          <cell r="O727">
            <v>0</v>
          </cell>
          <cell r="HN727">
            <v>0</v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/>
          </cell>
          <cell r="G728" t="str">
            <v/>
          </cell>
          <cell r="H728">
            <v>0</v>
          </cell>
          <cell r="I728" t="str">
            <v/>
          </cell>
          <cell r="K728">
            <v>0</v>
          </cell>
          <cell r="N728">
            <v>0</v>
          </cell>
          <cell r="O728">
            <v>0</v>
          </cell>
          <cell r="HN728">
            <v>0</v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/>
          </cell>
          <cell r="G729" t="str">
            <v/>
          </cell>
          <cell r="H729">
            <v>0</v>
          </cell>
          <cell r="I729" t="str">
            <v/>
          </cell>
          <cell r="K729">
            <v>0</v>
          </cell>
          <cell r="N729">
            <v>0</v>
          </cell>
          <cell r="O729">
            <v>0</v>
          </cell>
          <cell r="HN729">
            <v>0</v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/>
          </cell>
          <cell r="G730" t="str">
            <v/>
          </cell>
          <cell r="H730">
            <v>0</v>
          </cell>
          <cell r="I730" t="str">
            <v/>
          </cell>
          <cell r="K730">
            <v>0</v>
          </cell>
          <cell r="N730">
            <v>0</v>
          </cell>
          <cell r="O730">
            <v>0</v>
          </cell>
          <cell r="HN730">
            <v>0</v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/>
          </cell>
          <cell r="G731" t="str">
            <v/>
          </cell>
          <cell r="H731">
            <v>0</v>
          </cell>
          <cell r="I731" t="str">
            <v/>
          </cell>
          <cell r="K731">
            <v>0</v>
          </cell>
          <cell r="N731">
            <v>0</v>
          </cell>
          <cell r="O731">
            <v>0</v>
          </cell>
          <cell r="HN731">
            <v>0</v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/>
          </cell>
          <cell r="G732" t="str">
            <v/>
          </cell>
          <cell r="H732">
            <v>0</v>
          </cell>
          <cell r="I732" t="str">
            <v/>
          </cell>
          <cell r="K732">
            <v>0</v>
          </cell>
          <cell r="N732">
            <v>0</v>
          </cell>
          <cell r="O732">
            <v>0</v>
          </cell>
          <cell r="HN732">
            <v>0</v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/>
          </cell>
          <cell r="G733" t="str">
            <v/>
          </cell>
          <cell r="H733">
            <v>0</v>
          </cell>
          <cell r="I733" t="str">
            <v/>
          </cell>
          <cell r="K733">
            <v>0</v>
          </cell>
          <cell r="N733">
            <v>0</v>
          </cell>
          <cell r="O733">
            <v>0</v>
          </cell>
          <cell r="HN733">
            <v>0</v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/>
          </cell>
          <cell r="G734" t="str">
            <v/>
          </cell>
          <cell r="H734">
            <v>0</v>
          </cell>
          <cell r="I734" t="str">
            <v/>
          </cell>
          <cell r="K734">
            <v>0</v>
          </cell>
          <cell r="N734">
            <v>0</v>
          </cell>
          <cell r="O734">
            <v>0</v>
          </cell>
          <cell r="HN734">
            <v>0</v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/>
          </cell>
          <cell r="G735" t="str">
            <v/>
          </cell>
          <cell r="H735">
            <v>0</v>
          </cell>
          <cell r="I735" t="str">
            <v/>
          </cell>
          <cell r="K735">
            <v>0</v>
          </cell>
          <cell r="N735">
            <v>0</v>
          </cell>
          <cell r="O735">
            <v>0</v>
          </cell>
          <cell r="HN735">
            <v>0</v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/>
          </cell>
          <cell r="G736" t="str">
            <v/>
          </cell>
          <cell r="H736">
            <v>0</v>
          </cell>
          <cell r="I736" t="str">
            <v/>
          </cell>
          <cell r="K736">
            <v>0</v>
          </cell>
          <cell r="N736">
            <v>0</v>
          </cell>
          <cell r="O736">
            <v>0</v>
          </cell>
          <cell r="HN736">
            <v>0</v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/>
          </cell>
          <cell r="G737" t="str">
            <v/>
          </cell>
          <cell r="H737">
            <v>0</v>
          </cell>
          <cell r="I737" t="str">
            <v/>
          </cell>
          <cell r="K737">
            <v>0</v>
          </cell>
          <cell r="N737">
            <v>0</v>
          </cell>
          <cell r="O737">
            <v>0</v>
          </cell>
          <cell r="HN737">
            <v>0</v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/>
          </cell>
          <cell r="G738" t="str">
            <v/>
          </cell>
          <cell r="H738">
            <v>0</v>
          </cell>
          <cell r="I738" t="str">
            <v/>
          </cell>
          <cell r="K738">
            <v>0</v>
          </cell>
          <cell r="N738">
            <v>0</v>
          </cell>
          <cell r="O738">
            <v>0</v>
          </cell>
          <cell r="HN738">
            <v>0</v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/>
          </cell>
          <cell r="G739" t="str">
            <v/>
          </cell>
          <cell r="H739">
            <v>0</v>
          </cell>
          <cell r="I739" t="str">
            <v/>
          </cell>
          <cell r="K739">
            <v>0</v>
          </cell>
          <cell r="N739">
            <v>0</v>
          </cell>
          <cell r="O739">
            <v>0</v>
          </cell>
          <cell r="HN739">
            <v>0</v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/>
          </cell>
          <cell r="G740" t="str">
            <v/>
          </cell>
          <cell r="H740">
            <v>0</v>
          </cell>
          <cell r="I740" t="str">
            <v/>
          </cell>
          <cell r="K740">
            <v>0</v>
          </cell>
          <cell r="N740">
            <v>0</v>
          </cell>
          <cell r="O740">
            <v>0</v>
          </cell>
          <cell r="HN740">
            <v>0</v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/>
          </cell>
          <cell r="G741" t="str">
            <v/>
          </cell>
          <cell r="H741">
            <v>0</v>
          </cell>
          <cell r="I741" t="str">
            <v/>
          </cell>
          <cell r="K741">
            <v>0</v>
          </cell>
          <cell r="N741">
            <v>0</v>
          </cell>
          <cell r="O741">
            <v>0</v>
          </cell>
          <cell r="HN741">
            <v>0</v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/>
          </cell>
          <cell r="G742" t="str">
            <v/>
          </cell>
          <cell r="H742">
            <v>0</v>
          </cell>
          <cell r="I742" t="str">
            <v/>
          </cell>
          <cell r="K742">
            <v>0</v>
          </cell>
          <cell r="N742">
            <v>0</v>
          </cell>
          <cell r="O742">
            <v>0</v>
          </cell>
          <cell r="HN742">
            <v>0</v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/>
          </cell>
          <cell r="G743" t="str">
            <v/>
          </cell>
          <cell r="H743">
            <v>0</v>
          </cell>
          <cell r="I743" t="str">
            <v/>
          </cell>
          <cell r="K743">
            <v>0</v>
          </cell>
          <cell r="N743">
            <v>0</v>
          </cell>
          <cell r="O743">
            <v>0</v>
          </cell>
          <cell r="HN743">
            <v>0</v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/>
          </cell>
          <cell r="G744" t="str">
            <v/>
          </cell>
          <cell r="H744">
            <v>0</v>
          </cell>
          <cell r="I744" t="str">
            <v/>
          </cell>
          <cell r="K744">
            <v>0</v>
          </cell>
          <cell r="N744">
            <v>0</v>
          </cell>
          <cell r="O744">
            <v>0</v>
          </cell>
          <cell r="HN744">
            <v>0</v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/>
          </cell>
          <cell r="G745" t="str">
            <v/>
          </cell>
          <cell r="H745">
            <v>0</v>
          </cell>
          <cell r="I745" t="str">
            <v/>
          </cell>
          <cell r="K745">
            <v>0</v>
          </cell>
          <cell r="N745">
            <v>0</v>
          </cell>
          <cell r="O745">
            <v>0</v>
          </cell>
          <cell r="HN745">
            <v>0</v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/>
          </cell>
          <cell r="G746" t="str">
            <v/>
          </cell>
          <cell r="H746">
            <v>0</v>
          </cell>
          <cell r="I746" t="str">
            <v/>
          </cell>
          <cell r="K746">
            <v>0</v>
          </cell>
          <cell r="N746">
            <v>0</v>
          </cell>
          <cell r="O746">
            <v>0</v>
          </cell>
          <cell r="HN746">
            <v>0</v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/>
          </cell>
          <cell r="G747" t="str">
            <v/>
          </cell>
          <cell r="H747">
            <v>0</v>
          </cell>
          <cell r="I747" t="str">
            <v/>
          </cell>
          <cell r="K747">
            <v>0</v>
          </cell>
          <cell r="N747">
            <v>0</v>
          </cell>
          <cell r="O747">
            <v>0</v>
          </cell>
          <cell r="HN747">
            <v>0</v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/>
          </cell>
          <cell r="G748" t="str">
            <v/>
          </cell>
          <cell r="H748">
            <v>0</v>
          </cell>
          <cell r="I748" t="str">
            <v/>
          </cell>
          <cell r="K748">
            <v>0</v>
          </cell>
          <cell r="N748">
            <v>0</v>
          </cell>
          <cell r="O748">
            <v>0</v>
          </cell>
          <cell r="HN748">
            <v>0</v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/>
          </cell>
          <cell r="G749" t="str">
            <v/>
          </cell>
          <cell r="H749">
            <v>0</v>
          </cell>
          <cell r="I749" t="str">
            <v/>
          </cell>
          <cell r="K749">
            <v>0</v>
          </cell>
          <cell r="N749">
            <v>0</v>
          </cell>
          <cell r="O749">
            <v>0</v>
          </cell>
          <cell r="HN749">
            <v>0</v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/>
          </cell>
          <cell r="G750" t="str">
            <v/>
          </cell>
          <cell r="H750">
            <v>0</v>
          </cell>
          <cell r="I750" t="str">
            <v/>
          </cell>
          <cell r="K750">
            <v>0</v>
          </cell>
          <cell r="N750">
            <v>0</v>
          </cell>
          <cell r="O750">
            <v>0</v>
          </cell>
          <cell r="HN750">
            <v>0</v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/>
          </cell>
          <cell r="G751" t="str">
            <v/>
          </cell>
          <cell r="H751">
            <v>0</v>
          </cell>
          <cell r="I751" t="str">
            <v/>
          </cell>
          <cell r="K751">
            <v>0</v>
          </cell>
          <cell r="N751">
            <v>0</v>
          </cell>
          <cell r="O751">
            <v>0</v>
          </cell>
          <cell r="HN751">
            <v>0</v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/>
          </cell>
          <cell r="G752" t="str">
            <v/>
          </cell>
          <cell r="H752">
            <v>0</v>
          </cell>
          <cell r="I752" t="str">
            <v/>
          </cell>
          <cell r="K752">
            <v>0</v>
          </cell>
          <cell r="N752">
            <v>0</v>
          </cell>
          <cell r="O752">
            <v>0</v>
          </cell>
          <cell r="HN752">
            <v>0</v>
          </cell>
        </row>
        <row r="753">
          <cell r="A753" t="str">
            <v/>
          </cell>
          <cell r="B753" t="str">
            <v/>
          </cell>
          <cell r="C753" t="str">
            <v/>
          </cell>
          <cell r="D753" t="str">
            <v/>
          </cell>
          <cell r="E753" t="str">
            <v/>
          </cell>
          <cell r="F753" t="str">
            <v/>
          </cell>
          <cell r="G753" t="str">
            <v/>
          </cell>
          <cell r="H753">
            <v>0</v>
          </cell>
          <cell r="I753" t="str">
            <v/>
          </cell>
          <cell r="K753">
            <v>0</v>
          </cell>
          <cell r="N753">
            <v>0</v>
          </cell>
          <cell r="O753">
            <v>0</v>
          </cell>
          <cell r="HN753">
            <v>0</v>
          </cell>
        </row>
        <row r="754">
          <cell r="A754" t="str">
            <v/>
          </cell>
          <cell r="B754" t="str">
            <v/>
          </cell>
          <cell r="C754" t="str">
            <v/>
          </cell>
          <cell r="D754" t="str">
            <v/>
          </cell>
          <cell r="E754" t="str">
            <v/>
          </cell>
          <cell r="F754" t="str">
            <v/>
          </cell>
          <cell r="G754" t="str">
            <v/>
          </cell>
          <cell r="H754">
            <v>0</v>
          </cell>
          <cell r="I754" t="str">
            <v/>
          </cell>
          <cell r="K754">
            <v>0</v>
          </cell>
          <cell r="N754">
            <v>0</v>
          </cell>
          <cell r="O754">
            <v>0</v>
          </cell>
          <cell r="HN754">
            <v>0</v>
          </cell>
        </row>
        <row r="755">
          <cell r="A755" t="str">
            <v/>
          </cell>
          <cell r="B755" t="str">
            <v/>
          </cell>
          <cell r="C755" t="str">
            <v/>
          </cell>
          <cell r="D755" t="str">
            <v/>
          </cell>
          <cell r="E755" t="str">
            <v/>
          </cell>
          <cell r="F755" t="str">
            <v/>
          </cell>
          <cell r="G755" t="str">
            <v/>
          </cell>
          <cell r="H755">
            <v>0</v>
          </cell>
          <cell r="I755" t="str">
            <v/>
          </cell>
          <cell r="K755">
            <v>0</v>
          </cell>
          <cell r="N755">
            <v>0</v>
          </cell>
          <cell r="O755">
            <v>0</v>
          </cell>
          <cell r="HN755">
            <v>0</v>
          </cell>
        </row>
        <row r="756">
          <cell r="A756" t="str">
            <v/>
          </cell>
          <cell r="B756" t="str">
            <v/>
          </cell>
          <cell r="C756" t="str">
            <v/>
          </cell>
          <cell r="D756" t="str">
            <v/>
          </cell>
          <cell r="E756" t="str">
            <v/>
          </cell>
          <cell r="F756" t="str">
            <v/>
          </cell>
          <cell r="G756" t="str">
            <v/>
          </cell>
          <cell r="H756">
            <v>0</v>
          </cell>
          <cell r="I756" t="str">
            <v/>
          </cell>
          <cell r="K756">
            <v>0</v>
          </cell>
          <cell r="N756">
            <v>0</v>
          </cell>
          <cell r="O756">
            <v>0</v>
          </cell>
          <cell r="HN756">
            <v>0</v>
          </cell>
        </row>
        <row r="757">
          <cell r="A757" t="str">
            <v/>
          </cell>
          <cell r="B757" t="str">
            <v/>
          </cell>
          <cell r="C757" t="str">
            <v/>
          </cell>
          <cell r="D757" t="str">
            <v/>
          </cell>
          <cell r="E757" t="str">
            <v/>
          </cell>
          <cell r="F757" t="str">
            <v/>
          </cell>
          <cell r="G757" t="str">
            <v/>
          </cell>
          <cell r="H757">
            <v>0</v>
          </cell>
          <cell r="I757" t="str">
            <v/>
          </cell>
          <cell r="K757">
            <v>0</v>
          </cell>
          <cell r="N757">
            <v>0</v>
          </cell>
          <cell r="O757">
            <v>0</v>
          </cell>
          <cell r="HN757">
            <v>0</v>
          </cell>
        </row>
        <row r="758">
          <cell r="A758" t="str">
            <v/>
          </cell>
          <cell r="B758" t="str">
            <v/>
          </cell>
          <cell r="C758" t="str">
            <v/>
          </cell>
          <cell r="D758" t="str">
            <v/>
          </cell>
          <cell r="E758" t="str">
            <v/>
          </cell>
          <cell r="F758" t="str">
            <v/>
          </cell>
          <cell r="G758" t="str">
            <v/>
          </cell>
          <cell r="H758">
            <v>0</v>
          </cell>
          <cell r="I758" t="str">
            <v/>
          </cell>
          <cell r="K758">
            <v>0</v>
          </cell>
          <cell r="N758">
            <v>0</v>
          </cell>
          <cell r="O758">
            <v>0</v>
          </cell>
          <cell r="HN758">
            <v>0</v>
          </cell>
        </row>
        <row r="759">
          <cell r="A759" t="str">
            <v/>
          </cell>
          <cell r="B759" t="str">
            <v/>
          </cell>
          <cell r="C759" t="str">
            <v/>
          </cell>
          <cell r="D759" t="str">
            <v/>
          </cell>
          <cell r="E759" t="str">
            <v/>
          </cell>
          <cell r="F759" t="str">
            <v/>
          </cell>
          <cell r="G759" t="str">
            <v/>
          </cell>
          <cell r="H759">
            <v>0</v>
          </cell>
          <cell r="I759" t="str">
            <v/>
          </cell>
          <cell r="K759">
            <v>0</v>
          </cell>
          <cell r="N759">
            <v>0</v>
          </cell>
          <cell r="O759">
            <v>0</v>
          </cell>
          <cell r="HN759">
            <v>0</v>
          </cell>
        </row>
        <row r="760">
          <cell r="A760" t="str">
            <v/>
          </cell>
          <cell r="B760" t="str">
            <v/>
          </cell>
          <cell r="C760" t="str">
            <v/>
          </cell>
          <cell r="D760" t="str">
            <v/>
          </cell>
          <cell r="E760" t="str">
            <v/>
          </cell>
          <cell r="F760" t="str">
            <v/>
          </cell>
          <cell r="G760" t="str">
            <v/>
          </cell>
          <cell r="H760">
            <v>0</v>
          </cell>
          <cell r="I760" t="str">
            <v/>
          </cell>
          <cell r="K760">
            <v>0</v>
          </cell>
          <cell r="N760">
            <v>0</v>
          </cell>
          <cell r="O760">
            <v>0</v>
          </cell>
          <cell r="HN760">
            <v>0</v>
          </cell>
        </row>
        <row r="761">
          <cell r="A761" t="str">
            <v/>
          </cell>
          <cell r="B761" t="str">
            <v/>
          </cell>
          <cell r="C761" t="str">
            <v/>
          </cell>
          <cell r="D761" t="str">
            <v/>
          </cell>
          <cell r="E761" t="str">
            <v/>
          </cell>
          <cell r="F761" t="str">
            <v/>
          </cell>
          <cell r="G761" t="str">
            <v/>
          </cell>
          <cell r="H761">
            <v>0</v>
          </cell>
          <cell r="I761" t="str">
            <v/>
          </cell>
          <cell r="K761">
            <v>0</v>
          </cell>
          <cell r="N761">
            <v>0</v>
          </cell>
          <cell r="O761">
            <v>0</v>
          </cell>
          <cell r="HN761">
            <v>0</v>
          </cell>
        </row>
        <row r="762">
          <cell r="A762" t="str">
            <v/>
          </cell>
          <cell r="B762" t="str">
            <v/>
          </cell>
          <cell r="C762" t="str">
            <v/>
          </cell>
          <cell r="D762" t="str">
            <v/>
          </cell>
          <cell r="E762" t="str">
            <v/>
          </cell>
          <cell r="F762" t="str">
            <v/>
          </cell>
          <cell r="G762" t="str">
            <v/>
          </cell>
          <cell r="H762">
            <v>0</v>
          </cell>
          <cell r="I762" t="str">
            <v/>
          </cell>
          <cell r="K762">
            <v>0</v>
          </cell>
          <cell r="N762">
            <v>0</v>
          </cell>
          <cell r="O762">
            <v>0</v>
          </cell>
          <cell r="HN762">
            <v>0</v>
          </cell>
        </row>
        <row r="763">
          <cell r="A763" t="str">
            <v/>
          </cell>
          <cell r="B763" t="str">
            <v/>
          </cell>
          <cell r="C763" t="str">
            <v/>
          </cell>
          <cell r="D763" t="str">
            <v/>
          </cell>
          <cell r="E763" t="str">
            <v/>
          </cell>
          <cell r="F763" t="str">
            <v/>
          </cell>
          <cell r="G763" t="str">
            <v/>
          </cell>
          <cell r="H763">
            <v>0</v>
          </cell>
          <cell r="I763" t="str">
            <v/>
          </cell>
          <cell r="K763">
            <v>0</v>
          </cell>
          <cell r="N763">
            <v>0</v>
          </cell>
          <cell r="O763">
            <v>0</v>
          </cell>
          <cell r="HN763">
            <v>0</v>
          </cell>
        </row>
        <row r="764">
          <cell r="A764" t="str">
            <v/>
          </cell>
          <cell r="B764" t="str">
            <v/>
          </cell>
          <cell r="C764" t="str">
            <v/>
          </cell>
          <cell r="D764" t="str">
            <v/>
          </cell>
          <cell r="E764" t="str">
            <v/>
          </cell>
          <cell r="F764" t="str">
            <v/>
          </cell>
          <cell r="G764" t="str">
            <v/>
          </cell>
          <cell r="H764">
            <v>0</v>
          </cell>
          <cell r="I764" t="str">
            <v/>
          </cell>
          <cell r="K764">
            <v>0</v>
          </cell>
          <cell r="N764">
            <v>0</v>
          </cell>
          <cell r="O764">
            <v>0</v>
          </cell>
          <cell r="HN764">
            <v>0</v>
          </cell>
        </row>
        <row r="765">
          <cell r="A765" t="str">
            <v/>
          </cell>
          <cell r="B765" t="str">
            <v/>
          </cell>
          <cell r="C765" t="str">
            <v/>
          </cell>
          <cell r="D765" t="str">
            <v/>
          </cell>
          <cell r="E765" t="str">
            <v/>
          </cell>
          <cell r="F765" t="str">
            <v/>
          </cell>
          <cell r="G765" t="str">
            <v/>
          </cell>
          <cell r="H765">
            <v>0</v>
          </cell>
          <cell r="I765" t="str">
            <v/>
          </cell>
          <cell r="K765">
            <v>0</v>
          </cell>
          <cell r="N765">
            <v>0</v>
          </cell>
          <cell r="O765">
            <v>0</v>
          </cell>
          <cell r="HN765">
            <v>0</v>
          </cell>
        </row>
        <row r="766">
          <cell r="A766" t="str">
            <v/>
          </cell>
          <cell r="B766" t="str">
            <v/>
          </cell>
          <cell r="C766" t="str">
            <v/>
          </cell>
          <cell r="D766" t="str">
            <v/>
          </cell>
          <cell r="E766" t="str">
            <v/>
          </cell>
          <cell r="F766" t="str">
            <v/>
          </cell>
          <cell r="G766" t="str">
            <v/>
          </cell>
          <cell r="H766">
            <v>0</v>
          </cell>
          <cell r="I766" t="str">
            <v/>
          </cell>
          <cell r="K766">
            <v>0</v>
          </cell>
          <cell r="N766">
            <v>0</v>
          </cell>
          <cell r="O766">
            <v>0</v>
          </cell>
          <cell r="HN766">
            <v>0</v>
          </cell>
        </row>
        <row r="767">
          <cell r="A767" t="str">
            <v/>
          </cell>
          <cell r="B767" t="str">
            <v/>
          </cell>
          <cell r="C767" t="str">
            <v/>
          </cell>
          <cell r="D767" t="str">
            <v/>
          </cell>
          <cell r="E767" t="str">
            <v/>
          </cell>
          <cell r="F767" t="str">
            <v/>
          </cell>
          <cell r="G767" t="str">
            <v/>
          </cell>
          <cell r="H767">
            <v>0</v>
          </cell>
          <cell r="I767" t="str">
            <v/>
          </cell>
          <cell r="K767">
            <v>0</v>
          </cell>
          <cell r="N767">
            <v>0</v>
          </cell>
          <cell r="O767">
            <v>0</v>
          </cell>
          <cell r="HN767">
            <v>0</v>
          </cell>
        </row>
        <row r="768">
          <cell r="A768" t="str">
            <v/>
          </cell>
          <cell r="B768" t="str">
            <v/>
          </cell>
          <cell r="C768" t="str">
            <v/>
          </cell>
          <cell r="D768" t="str">
            <v/>
          </cell>
          <cell r="E768" t="str">
            <v/>
          </cell>
          <cell r="F768" t="str">
            <v/>
          </cell>
          <cell r="G768" t="str">
            <v/>
          </cell>
          <cell r="H768">
            <v>0</v>
          </cell>
          <cell r="I768" t="str">
            <v/>
          </cell>
          <cell r="K768">
            <v>0</v>
          </cell>
          <cell r="N768">
            <v>0</v>
          </cell>
          <cell r="O768">
            <v>0</v>
          </cell>
          <cell r="HN768">
            <v>0</v>
          </cell>
        </row>
        <row r="769">
          <cell r="A769" t="str">
            <v/>
          </cell>
          <cell r="B769" t="str">
            <v/>
          </cell>
          <cell r="C769" t="str">
            <v/>
          </cell>
          <cell r="D769" t="str">
            <v/>
          </cell>
          <cell r="E769" t="str">
            <v/>
          </cell>
          <cell r="F769" t="str">
            <v/>
          </cell>
          <cell r="G769" t="str">
            <v/>
          </cell>
          <cell r="H769">
            <v>0</v>
          </cell>
          <cell r="I769" t="str">
            <v/>
          </cell>
          <cell r="K769">
            <v>0</v>
          </cell>
          <cell r="N769">
            <v>0</v>
          </cell>
          <cell r="O769">
            <v>0</v>
          </cell>
          <cell r="HN769">
            <v>0</v>
          </cell>
        </row>
        <row r="770">
          <cell r="A770" t="str">
            <v/>
          </cell>
          <cell r="B770" t="str">
            <v/>
          </cell>
          <cell r="C770" t="str">
            <v/>
          </cell>
          <cell r="D770" t="str">
            <v/>
          </cell>
          <cell r="E770" t="str">
            <v/>
          </cell>
          <cell r="F770" t="str">
            <v/>
          </cell>
          <cell r="G770" t="str">
            <v/>
          </cell>
          <cell r="H770">
            <v>0</v>
          </cell>
          <cell r="I770" t="str">
            <v/>
          </cell>
          <cell r="K770">
            <v>0</v>
          </cell>
          <cell r="N770">
            <v>0</v>
          </cell>
          <cell r="O770">
            <v>0</v>
          </cell>
          <cell r="HN770">
            <v>0</v>
          </cell>
        </row>
        <row r="771">
          <cell r="A771" t="str">
            <v/>
          </cell>
          <cell r="B771" t="str">
            <v/>
          </cell>
          <cell r="C771" t="str">
            <v/>
          </cell>
          <cell r="D771" t="str">
            <v/>
          </cell>
          <cell r="E771" t="str">
            <v/>
          </cell>
          <cell r="F771" t="str">
            <v/>
          </cell>
          <cell r="G771" t="str">
            <v/>
          </cell>
          <cell r="H771">
            <v>0</v>
          </cell>
          <cell r="I771" t="str">
            <v/>
          </cell>
          <cell r="K771">
            <v>0</v>
          </cell>
          <cell r="N771">
            <v>0</v>
          </cell>
          <cell r="O771">
            <v>0</v>
          </cell>
          <cell r="HN771">
            <v>0</v>
          </cell>
        </row>
        <row r="772">
          <cell r="A772" t="str">
            <v/>
          </cell>
          <cell r="B772" t="str">
            <v/>
          </cell>
          <cell r="C772" t="str">
            <v/>
          </cell>
          <cell r="D772" t="str">
            <v/>
          </cell>
          <cell r="E772" t="str">
            <v/>
          </cell>
          <cell r="F772" t="str">
            <v/>
          </cell>
          <cell r="G772" t="str">
            <v/>
          </cell>
          <cell r="H772">
            <v>0</v>
          </cell>
          <cell r="I772" t="str">
            <v/>
          </cell>
          <cell r="K772">
            <v>0</v>
          </cell>
          <cell r="N772">
            <v>0</v>
          </cell>
          <cell r="O772">
            <v>0</v>
          </cell>
          <cell r="HN772">
            <v>0</v>
          </cell>
        </row>
        <row r="773">
          <cell r="A773" t="str">
            <v/>
          </cell>
          <cell r="B773" t="str">
            <v/>
          </cell>
          <cell r="C773" t="str">
            <v/>
          </cell>
          <cell r="D773" t="str">
            <v/>
          </cell>
          <cell r="E773" t="str">
            <v/>
          </cell>
          <cell r="F773" t="str">
            <v/>
          </cell>
          <cell r="G773" t="str">
            <v/>
          </cell>
          <cell r="H773">
            <v>0</v>
          </cell>
          <cell r="I773" t="str">
            <v/>
          </cell>
          <cell r="K773">
            <v>0</v>
          </cell>
          <cell r="N773">
            <v>0</v>
          </cell>
          <cell r="O773">
            <v>0</v>
          </cell>
          <cell r="HN773">
            <v>0</v>
          </cell>
        </row>
        <row r="774">
          <cell r="A774" t="str">
            <v/>
          </cell>
          <cell r="B774" t="str">
            <v/>
          </cell>
          <cell r="C774" t="str">
            <v/>
          </cell>
          <cell r="D774" t="str">
            <v/>
          </cell>
          <cell r="E774" t="str">
            <v/>
          </cell>
          <cell r="F774" t="str">
            <v/>
          </cell>
          <cell r="G774" t="str">
            <v/>
          </cell>
          <cell r="H774">
            <v>0</v>
          </cell>
          <cell r="I774" t="str">
            <v/>
          </cell>
          <cell r="K774">
            <v>0</v>
          </cell>
          <cell r="N774">
            <v>0</v>
          </cell>
          <cell r="O774">
            <v>0</v>
          </cell>
          <cell r="HN774">
            <v>0</v>
          </cell>
        </row>
        <row r="775">
          <cell r="A775" t="str">
            <v/>
          </cell>
          <cell r="B775" t="str">
            <v/>
          </cell>
          <cell r="C775" t="str">
            <v/>
          </cell>
          <cell r="D775" t="str">
            <v/>
          </cell>
          <cell r="E775" t="str">
            <v/>
          </cell>
          <cell r="F775" t="str">
            <v/>
          </cell>
          <cell r="G775" t="str">
            <v/>
          </cell>
          <cell r="H775">
            <v>0</v>
          </cell>
          <cell r="I775" t="str">
            <v/>
          </cell>
          <cell r="K775">
            <v>0</v>
          </cell>
          <cell r="N775">
            <v>0</v>
          </cell>
          <cell r="O775">
            <v>0</v>
          </cell>
          <cell r="HN775">
            <v>0</v>
          </cell>
        </row>
        <row r="776">
          <cell r="A776" t="str">
            <v/>
          </cell>
          <cell r="B776" t="str">
            <v/>
          </cell>
          <cell r="C776" t="str">
            <v/>
          </cell>
          <cell r="D776" t="str">
            <v/>
          </cell>
          <cell r="E776" t="str">
            <v/>
          </cell>
          <cell r="F776" t="str">
            <v/>
          </cell>
          <cell r="G776" t="str">
            <v/>
          </cell>
          <cell r="H776">
            <v>0</v>
          </cell>
          <cell r="I776" t="str">
            <v/>
          </cell>
          <cell r="K776">
            <v>0</v>
          </cell>
          <cell r="N776">
            <v>0</v>
          </cell>
          <cell r="O776">
            <v>0</v>
          </cell>
          <cell r="HN776">
            <v>0</v>
          </cell>
        </row>
        <row r="777">
          <cell r="A777" t="str">
            <v/>
          </cell>
          <cell r="B777" t="str">
            <v/>
          </cell>
          <cell r="C777" t="str">
            <v/>
          </cell>
          <cell r="D777" t="str">
            <v/>
          </cell>
          <cell r="E777" t="str">
            <v/>
          </cell>
          <cell r="F777" t="str">
            <v/>
          </cell>
          <cell r="G777" t="str">
            <v/>
          </cell>
          <cell r="H777">
            <v>0</v>
          </cell>
          <cell r="I777" t="str">
            <v/>
          </cell>
          <cell r="K777">
            <v>0</v>
          </cell>
          <cell r="N777">
            <v>0</v>
          </cell>
          <cell r="O777">
            <v>0</v>
          </cell>
          <cell r="HN777">
            <v>0</v>
          </cell>
        </row>
        <row r="778">
          <cell r="A778" t="str">
            <v/>
          </cell>
          <cell r="B778" t="str">
            <v/>
          </cell>
          <cell r="C778" t="str">
            <v/>
          </cell>
          <cell r="D778" t="str">
            <v/>
          </cell>
          <cell r="E778" t="str">
            <v/>
          </cell>
          <cell r="F778" t="str">
            <v/>
          </cell>
          <cell r="G778" t="str">
            <v/>
          </cell>
          <cell r="H778">
            <v>0</v>
          </cell>
          <cell r="I778" t="str">
            <v/>
          </cell>
          <cell r="K778">
            <v>0</v>
          </cell>
          <cell r="N778">
            <v>0</v>
          </cell>
          <cell r="O778">
            <v>0</v>
          </cell>
          <cell r="HN778">
            <v>0</v>
          </cell>
        </row>
        <row r="779">
          <cell r="A779" t="str">
            <v/>
          </cell>
          <cell r="B779" t="str">
            <v/>
          </cell>
          <cell r="C779" t="str">
            <v/>
          </cell>
          <cell r="D779" t="str">
            <v/>
          </cell>
          <cell r="E779" t="str">
            <v/>
          </cell>
          <cell r="F779" t="str">
            <v/>
          </cell>
          <cell r="G779" t="str">
            <v/>
          </cell>
          <cell r="H779">
            <v>0</v>
          </cell>
          <cell r="I779" t="str">
            <v/>
          </cell>
          <cell r="K779">
            <v>0</v>
          </cell>
          <cell r="N779">
            <v>0</v>
          </cell>
          <cell r="O779">
            <v>0</v>
          </cell>
          <cell r="HN779">
            <v>0</v>
          </cell>
        </row>
        <row r="780">
          <cell r="A780" t="str">
            <v/>
          </cell>
          <cell r="B780" t="str">
            <v/>
          </cell>
          <cell r="C780" t="str">
            <v/>
          </cell>
          <cell r="D780" t="str">
            <v/>
          </cell>
          <cell r="E780" t="str">
            <v/>
          </cell>
          <cell r="F780" t="str">
            <v/>
          </cell>
          <cell r="G780" t="str">
            <v/>
          </cell>
          <cell r="H780">
            <v>0</v>
          </cell>
          <cell r="I780" t="str">
            <v/>
          </cell>
          <cell r="K780">
            <v>0</v>
          </cell>
          <cell r="N780">
            <v>0</v>
          </cell>
          <cell r="O780">
            <v>0</v>
          </cell>
          <cell r="HN780">
            <v>0</v>
          </cell>
        </row>
        <row r="781">
          <cell r="A781" t="str">
            <v/>
          </cell>
          <cell r="B781" t="str">
            <v/>
          </cell>
          <cell r="C781" t="str">
            <v/>
          </cell>
          <cell r="D781" t="str">
            <v/>
          </cell>
          <cell r="E781" t="str">
            <v/>
          </cell>
          <cell r="F781" t="str">
            <v/>
          </cell>
          <cell r="G781" t="str">
            <v/>
          </cell>
          <cell r="H781">
            <v>0</v>
          </cell>
          <cell r="I781" t="str">
            <v/>
          </cell>
          <cell r="K781">
            <v>0</v>
          </cell>
          <cell r="N781">
            <v>0</v>
          </cell>
          <cell r="O781">
            <v>0</v>
          </cell>
          <cell r="HN781">
            <v>0</v>
          </cell>
        </row>
        <row r="782">
          <cell r="A782" t="str">
            <v/>
          </cell>
          <cell r="B782" t="str">
            <v/>
          </cell>
          <cell r="C782" t="str">
            <v/>
          </cell>
          <cell r="D782" t="str">
            <v/>
          </cell>
          <cell r="E782" t="str">
            <v/>
          </cell>
          <cell r="F782" t="str">
            <v/>
          </cell>
          <cell r="G782" t="str">
            <v/>
          </cell>
          <cell r="H782">
            <v>0</v>
          </cell>
          <cell r="I782" t="str">
            <v/>
          </cell>
          <cell r="K782">
            <v>0</v>
          </cell>
          <cell r="N782">
            <v>0</v>
          </cell>
          <cell r="O782">
            <v>0</v>
          </cell>
          <cell r="HN782">
            <v>0</v>
          </cell>
        </row>
        <row r="783">
          <cell r="A783" t="str">
            <v/>
          </cell>
          <cell r="B783" t="str">
            <v/>
          </cell>
          <cell r="C783" t="str">
            <v/>
          </cell>
          <cell r="D783" t="str">
            <v/>
          </cell>
          <cell r="E783" t="str">
            <v/>
          </cell>
          <cell r="F783" t="str">
            <v/>
          </cell>
          <cell r="G783" t="str">
            <v/>
          </cell>
          <cell r="H783">
            <v>0</v>
          </cell>
          <cell r="I783" t="str">
            <v/>
          </cell>
          <cell r="K783">
            <v>0</v>
          </cell>
          <cell r="N783">
            <v>0</v>
          </cell>
          <cell r="O783">
            <v>0</v>
          </cell>
          <cell r="HN783">
            <v>0</v>
          </cell>
        </row>
        <row r="784">
          <cell r="A784" t="str">
            <v/>
          </cell>
          <cell r="B784" t="str">
            <v/>
          </cell>
          <cell r="C784" t="str">
            <v/>
          </cell>
          <cell r="D784" t="str">
            <v/>
          </cell>
          <cell r="E784" t="str">
            <v/>
          </cell>
          <cell r="F784" t="str">
            <v/>
          </cell>
          <cell r="G784" t="str">
            <v/>
          </cell>
          <cell r="H784">
            <v>0</v>
          </cell>
          <cell r="I784" t="str">
            <v/>
          </cell>
          <cell r="K784">
            <v>0</v>
          </cell>
          <cell r="N784">
            <v>0</v>
          </cell>
          <cell r="O784">
            <v>0</v>
          </cell>
          <cell r="HN784">
            <v>0</v>
          </cell>
        </row>
        <row r="785">
          <cell r="A785" t="str">
            <v/>
          </cell>
          <cell r="B785" t="str">
            <v/>
          </cell>
          <cell r="C785" t="str">
            <v/>
          </cell>
          <cell r="D785" t="str">
            <v/>
          </cell>
          <cell r="E785" t="str">
            <v/>
          </cell>
          <cell r="F785" t="str">
            <v/>
          </cell>
          <cell r="G785" t="str">
            <v/>
          </cell>
          <cell r="H785">
            <v>0</v>
          </cell>
          <cell r="I785" t="str">
            <v/>
          </cell>
          <cell r="K785">
            <v>0</v>
          </cell>
          <cell r="N785">
            <v>0</v>
          </cell>
          <cell r="O785">
            <v>0</v>
          </cell>
          <cell r="HN785">
            <v>0</v>
          </cell>
        </row>
        <row r="786">
          <cell r="A786" t="str">
            <v/>
          </cell>
          <cell r="B786" t="str">
            <v/>
          </cell>
          <cell r="C786" t="str">
            <v/>
          </cell>
          <cell r="D786" t="str">
            <v/>
          </cell>
          <cell r="E786" t="str">
            <v/>
          </cell>
          <cell r="F786" t="str">
            <v/>
          </cell>
          <cell r="G786" t="str">
            <v/>
          </cell>
          <cell r="H786">
            <v>0</v>
          </cell>
          <cell r="I786" t="str">
            <v/>
          </cell>
          <cell r="K786">
            <v>0</v>
          </cell>
          <cell r="N786">
            <v>0</v>
          </cell>
          <cell r="O786">
            <v>0</v>
          </cell>
          <cell r="HN786">
            <v>0</v>
          </cell>
        </row>
        <row r="787">
          <cell r="A787" t="str">
            <v/>
          </cell>
          <cell r="B787" t="str">
            <v/>
          </cell>
          <cell r="C787" t="str">
            <v/>
          </cell>
          <cell r="D787" t="str">
            <v/>
          </cell>
          <cell r="E787" t="str">
            <v/>
          </cell>
          <cell r="F787" t="str">
            <v/>
          </cell>
          <cell r="G787" t="str">
            <v/>
          </cell>
          <cell r="H787">
            <v>0</v>
          </cell>
          <cell r="I787" t="str">
            <v/>
          </cell>
          <cell r="K787">
            <v>0</v>
          </cell>
          <cell r="N787">
            <v>0</v>
          </cell>
          <cell r="O787">
            <v>0</v>
          </cell>
          <cell r="HN787">
            <v>0</v>
          </cell>
        </row>
        <row r="788">
          <cell r="A788" t="str">
            <v/>
          </cell>
          <cell r="B788" t="str">
            <v/>
          </cell>
          <cell r="C788" t="str">
            <v/>
          </cell>
          <cell r="D788" t="str">
            <v/>
          </cell>
          <cell r="E788" t="str">
            <v/>
          </cell>
          <cell r="F788" t="str">
            <v/>
          </cell>
          <cell r="G788" t="str">
            <v/>
          </cell>
          <cell r="H788">
            <v>0</v>
          </cell>
          <cell r="I788" t="str">
            <v/>
          </cell>
          <cell r="K788">
            <v>0</v>
          </cell>
          <cell r="N788">
            <v>0</v>
          </cell>
          <cell r="O788">
            <v>0</v>
          </cell>
          <cell r="HN788">
            <v>0</v>
          </cell>
        </row>
        <row r="789">
          <cell r="A789" t="str">
            <v/>
          </cell>
          <cell r="B789" t="str">
            <v/>
          </cell>
          <cell r="C789" t="str">
            <v/>
          </cell>
          <cell r="D789" t="str">
            <v/>
          </cell>
          <cell r="E789" t="str">
            <v/>
          </cell>
          <cell r="F789" t="str">
            <v/>
          </cell>
          <cell r="G789" t="str">
            <v/>
          </cell>
          <cell r="H789">
            <v>0</v>
          </cell>
          <cell r="I789" t="str">
            <v/>
          </cell>
          <cell r="K789">
            <v>0</v>
          </cell>
          <cell r="N789">
            <v>0</v>
          </cell>
          <cell r="O789">
            <v>0</v>
          </cell>
          <cell r="HN789">
            <v>0</v>
          </cell>
        </row>
        <row r="790">
          <cell r="A790" t="str">
            <v/>
          </cell>
          <cell r="B790" t="str">
            <v/>
          </cell>
          <cell r="C790" t="str">
            <v/>
          </cell>
          <cell r="D790" t="str">
            <v/>
          </cell>
          <cell r="E790" t="str">
            <v/>
          </cell>
          <cell r="F790" t="str">
            <v/>
          </cell>
          <cell r="G790" t="str">
            <v/>
          </cell>
          <cell r="H790">
            <v>0</v>
          </cell>
          <cell r="I790" t="str">
            <v/>
          </cell>
          <cell r="K790">
            <v>0</v>
          </cell>
          <cell r="N790">
            <v>0</v>
          </cell>
          <cell r="O790">
            <v>0</v>
          </cell>
          <cell r="HN790">
            <v>0</v>
          </cell>
        </row>
        <row r="791">
          <cell r="A791" t="str">
            <v/>
          </cell>
          <cell r="B791" t="str">
            <v/>
          </cell>
          <cell r="C791" t="str">
            <v/>
          </cell>
          <cell r="D791" t="str">
            <v/>
          </cell>
          <cell r="E791" t="str">
            <v/>
          </cell>
          <cell r="F791" t="str">
            <v/>
          </cell>
          <cell r="G791" t="str">
            <v/>
          </cell>
          <cell r="H791">
            <v>0</v>
          </cell>
          <cell r="I791" t="str">
            <v/>
          </cell>
          <cell r="K791">
            <v>0</v>
          </cell>
          <cell r="N791">
            <v>0</v>
          </cell>
          <cell r="O791">
            <v>0</v>
          </cell>
          <cell r="HN791">
            <v>0</v>
          </cell>
        </row>
        <row r="792">
          <cell r="A792" t="str">
            <v/>
          </cell>
          <cell r="B792" t="str">
            <v/>
          </cell>
          <cell r="C792" t="str">
            <v/>
          </cell>
          <cell r="D792" t="str">
            <v/>
          </cell>
          <cell r="E792" t="str">
            <v/>
          </cell>
          <cell r="F792" t="str">
            <v/>
          </cell>
          <cell r="G792" t="str">
            <v/>
          </cell>
          <cell r="H792">
            <v>0</v>
          </cell>
          <cell r="I792" t="str">
            <v/>
          </cell>
          <cell r="K792">
            <v>0</v>
          </cell>
          <cell r="N792">
            <v>0</v>
          </cell>
          <cell r="O792">
            <v>0</v>
          </cell>
          <cell r="HN792">
            <v>0</v>
          </cell>
        </row>
        <row r="793">
          <cell r="A793" t="str">
            <v/>
          </cell>
          <cell r="B793" t="str">
            <v/>
          </cell>
          <cell r="C793" t="str">
            <v/>
          </cell>
          <cell r="D793" t="str">
            <v/>
          </cell>
          <cell r="E793" t="str">
            <v/>
          </cell>
          <cell r="F793" t="str">
            <v/>
          </cell>
          <cell r="G793" t="str">
            <v/>
          </cell>
          <cell r="H793">
            <v>0</v>
          </cell>
          <cell r="I793" t="str">
            <v/>
          </cell>
          <cell r="K793">
            <v>0</v>
          </cell>
          <cell r="N793">
            <v>0</v>
          </cell>
          <cell r="O793">
            <v>0</v>
          </cell>
          <cell r="HN793">
            <v>0</v>
          </cell>
        </row>
        <row r="794">
          <cell r="A794" t="str">
            <v/>
          </cell>
          <cell r="B794" t="str">
            <v/>
          </cell>
          <cell r="C794" t="str">
            <v/>
          </cell>
          <cell r="D794" t="str">
            <v/>
          </cell>
          <cell r="E794" t="str">
            <v/>
          </cell>
          <cell r="F794" t="str">
            <v/>
          </cell>
          <cell r="G794" t="str">
            <v/>
          </cell>
          <cell r="H794">
            <v>0</v>
          </cell>
          <cell r="I794" t="str">
            <v/>
          </cell>
          <cell r="K794">
            <v>0</v>
          </cell>
          <cell r="N794">
            <v>0</v>
          </cell>
          <cell r="O794">
            <v>0</v>
          </cell>
          <cell r="HN794">
            <v>0</v>
          </cell>
        </row>
        <row r="795">
          <cell r="A795" t="str">
            <v/>
          </cell>
          <cell r="B795" t="str">
            <v/>
          </cell>
          <cell r="C795" t="str">
            <v/>
          </cell>
          <cell r="D795" t="str">
            <v/>
          </cell>
          <cell r="E795" t="str">
            <v/>
          </cell>
          <cell r="F795" t="str">
            <v/>
          </cell>
          <cell r="G795" t="str">
            <v/>
          </cell>
          <cell r="H795">
            <v>0</v>
          </cell>
          <cell r="I795" t="str">
            <v/>
          </cell>
          <cell r="K795">
            <v>0</v>
          </cell>
          <cell r="N795">
            <v>0</v>
          </cell>
          <cell r="O795">
            <v>0</v>
          </cell>
          <cell r="HN795">
            <v>0</v>
          </cell>
        </row>
        <row r="796">
          <cell r="A796" t="str">
            <v/>
          </cell>
          <cell r="B796" t="str">
            <v/>
          </cell>
          <cell r="C796" t="str">
            <v/>
          </cell>
          <cell r="D796" t="str">
            <v/>
          </cell>
          <cell r="E796" t="str">
            <v/>
          </cell>
          <cell r="F796" t="str">
            <v/>
          </cell>
          <cell r="G796" t="str">
            <v/>
          </cell>
          <cell r="H796">
            <v>0</v>
          </cell>
          <cell r="I796" t="str">
            <v/>
          </cell>
          <cell r="K796">
            <v>0</v>
          </cell>
          <cell r="N796">
            <v>0</v>
          </cell>
          <cell r="O796">
            <v>0</v>
          </cell>
          <cell r="HN796">
            <v>0</v>
          </cell>
        </row>
        <row r="797">
          <cell r="A797" t="str">
            <v/>
          </cell>
          <cell r="B797" t="str">
            <v/>
          </cell>
          <cell r="C797" t="str">
            <v/>
          </cell>
          <cell r="D797" t="str">
            <v/>
          </cell>
          <cell r="E797" t="str">
            <v/>
          </cell>
          <cell r="F797" t="str">
            <v/>
          </cell>
          <cell r="G797" t="str">
            <v/>
          </cell>
          <cell r="H797">
            <v>0</v>
          </cell>
          <cell r="I797" t="str">
            <v/>
          </cell>
          <cell r="K797">
            <v>0</v>
          </cell>
          <cell r="N797">
            <v>0</v>
          </cell>
          <cell r="O797">
            <v>0</v>
          </cell>
          <cell r="HN797">
            <v>0</v>
          </cell>
        </row>
        <row r="798">
          <cell r="A798" t="str">
            <v/>
          </cell>
          <cell r="B798" t="str">
            <v/>
          </cell>
          <cell r="C798" t="str">
            <v/>
          </cell>
          <cell r="D798" t="str">
            <v/>
          </cell>
          <cell r="E798" t="str">
            <v/>
          </cell>
          <cell r="F798" t="str">
            <v/>
          </cell>
          <cell r="G798" t="str">
            <v/>
          </cell>
          <cell r="H798">
            <v>0</v>
          </cell>
          <cell r="I798" t="str">
            <v/>
          </cell>
          <cell r="K798">
            <v>0</v>
          </cell>
          <cell r="N798">
            <v>0</v>
          </cell>
          <cell r="O798">
            <v>0</v>
          </cell>
          <cell r="HN798">
            <v>0</v>
          </cell>
        </row>
        <row r="799">
          <cell r="A799" t="str">
            <v/>
          </cell>
          <cell r="B799" t="str">
            <v/>
          </cell>
          <cell r="C799" t="str">
            <v/>
          </cell>
          <cell r="D799" t="str">
            <v/>
          </cell>
          <cell r="E799" t="str">
            <v/>
          </cell>
          <cell r="F799" t="str">
            <v/>
          </cell>
          <cell r="G799" t="str">
            <v/>
          </cell>
          <cell r="H799">
            <v>0</v>
          </cell>
          <cell r="I799" t="str">
            <v/>
          </cell>
          <cell r="K799">
            <v>0</v>
          </cell>
          <cell r="N799">
            <v>0</v>
          </cell>
          <cell r="O799">
            <v>0</v>
          </cell>
          <cell r="HN799">
            <v>0</v>
          </cell>
        </row>
        <row r="800">
          <cell r="A800" t="str">
            <v/>
          </cell>
          <cell r="B800" t="str">
            <v/>
          </cell>
          <cell r="C800" t="str">
            <v/>
          </cell>
          <cell r="D800" t="str">
            <v/>
          </cell>
          <cell r="E800" t="str">
            <v/>
          </cell>
          <cell r="F800" t="str">
            <v/>
          </cell>
          <cell r="G800" t="str">
            <v/>
          </cell>
          <cell r="H800">
            <v>0</v>
          </cell>
          <cell r="I800" t="str">
            <v/>
          </cell>
          <cell r="K800">
            <v>0</v>
          </cell>
          <cell r="N800">
            <v>0</v>
          </cell>
          <cell r="O800">
            <v>0</v>
          </cell>
          <cell r="HN800">
            <v>0</v>
          </cell>
        </row>
        <row r="801">
          <cell r="A801" t="str">
            <v/>
          </cell>
          <cell r="B801" t="str">
            <v/>
          </cell>
          <cell r="C801" t="str">
            <v/>
          </cell>
          <cell r="D801" t="str">
            <v/>
          </cell>
          <cell r="E801" t="str">
            <v/>
          </cell>
          <cell r="F801" t="str">
            <v/>
          </cell>
          <cell r="G801" t="str">
            <v/>
          </cell>
          <cell r="H801">
            <v>0</v>
          </cell>
          <cell r="I801" t="str">
            <v/>
          </cell>
          <cell r="K801">
            <v>0</v>
          </cell>
          <cell r="N801">
            <v>0</v>
          </cell>
          <cell r="O801">
            <v>0</v>
          </cell>
          <cell r="HN801">
            <v>0</v>
          </cell>
        </row>
        <row r="802">
          <cell r="A802" t="str">
            <v/>
          </cell>
          <cell r="B802" t="str">
            <v/>
          </cell>
          <cell r="C802" t="str">
            <v/>
          </cell>
          <cell r="D802" t="str">
            <v/>
          </cell>
          <cell r="E802" t="str">
            <v/>
          </cell>
          <cell r="F802" t="str">
            <v/>
          </cell>
          <cell r="G802" t="str">
            <v/>
          </cell>
          <cell r="H802">
            <v>0</v>
          </cell>
          <cell r="I802" t="str">
            <v/>
          </cell>
          <cell r="K802">
            <v>0</v>
          </cell>
          <cell r="N802">
            <v>0</v>
          </cell>
          <cell r="O802">
            <v>0</v>
          </cell>
          <cell r="HN802">
            <v>0</v>
          </cell>
        </row>
        <row r="803">
          <cell r="A803" t="str">
            <v/>
          </cell>
          <cell r="B803" t="str">
            <v/>
          </cell>
          <cell r="C803" t="str">
            <v/>
          </cell>
          <cell r="D803" t="str">
            <v/>
          </cell>
          <cell r="E803" t="str">
            <v/>
          </cell>
          <cell r="F803" t="str">
            <v/>
          </cell>
          <cell r="G803" t="str">
            <v/>
          </cell>
          <cell r="H803">
            <v>0</v>
          </cell>
          <cell r="I803" t="str">
            <v/>
          </cell>
          <cell r="K803">
            <v>0</v>
          </cell>
          <cell r="N803">
            <v>0</v>
          </cell>
          <cell r="O803">
            <v>0</v>
          </cell>
          <cell r="HN803">
            <v>0</v>
          </cell>
        </row>
        <row r="804">
          <cell r="A804" t="str">
            <v/>
          </cell>
          <cell r="B804" t="str">
            <v/>
          </cell>
          <cell r="C804" t="str">
            <v/>
          </cell>
          <cell r="D804" t="str">
            <v/>
          </cell>
          <cell r="E804" t="str">
            <v/>
          </cell>
          <cell r="F804" t="str">
            <v/>
          </cell>
          <cell r="G804" t="str">
            <v/>
          </cell>
          <cell r="H804">
            <v>0</v>
          </cell>
          <cell r="I804" t="str">
            <v/>
          </cell>
          <cell r="K804">
            <v>0</v>
          </cell>
          <cell r="N804">
            <v>0</v>
          </cell>
          <cell r="O804">
            <v>0</v>
          </cell>
          <cell r="HN804">
            <v>0</v>
          </cell>
        </row>
        <row r="805">
          <cell r="A805" t="str">
            <v/>
          </cell>
          <cell r="B805" t="str">
            <v/>
          </cell>
          <cell r="C805" t="str">
            <v/>
          </cell>
          <cell r="D805" t="str">
            <v/>
          </cell>
          <cell r="E805" t="str">
            <v/>
          </cell>
          <cell r="F805" t="str">
            <v/>
          </cell>
          <cell r="G805" t="str">
            <v/>
          </cell>
          <cell r="H805">
            <v>0</v>
          </cell>
          <cell r="I805" t="str">
            <v/>
          </cell>
          <cell r="K805">
            <v>0</v>
          </cell>
          <cell r="N805">
            <v>0</v>
          </cell>
          <cell r="O805">
            <v>0</v>
          </cell>
          <cell r="HN805">
            <v>0</v>
          </cell>
        </row>
        <row r="806">
          <cell r="A806" t="str">
            <v/>
          </cell>
          <cell r="B806" t="str">
            <v/>
          </cell>
          <cell r="C806" t="str">
            <v/>
          </cell>
          <cell r="D806" t="str">
            <v/>
          </cell>
          <cell r="E806" t="str">
            <v/>
          </cell>
          <cell r="F806" t="str">
            <v/>
          </cell>
          <cell r="G806" t="str">
            <v/>
          </cell>
          <cell r="H806">
            <v>0</v>
          </cell>
          <cell r="I806" t="str">
            <v/>
          </cell>
          <cell r="K806">
            <v>0</v>
          </cell>
          <cell r="N806">
            <v>0</v>
          </cell>
          <cell r="O806">
            <v>0</v>
          </cell>
          <cell r="HN806">
            <v>0</v>
          </cell>
        </row>
        <row r="807">
          <cell r="A807" t="str">
            <v/>
          </cell>
          <cell r="B807" t="str">
            <v/>
          </cell>
          <cell r="C807" t="str">
            <v/>
          </cell>
          <cell r="D807" t="str">
            <v/>
          </cell>
          <cell r="E807" t="str">
            <v/>
          </cell>
          <cell r="F807" t="str">
            <v/>
          </cell>
          <cell r="G807" t="str">
            <v/>
          </cell>
          <cell r="H807">
            <v>0</v>
          </cell>
          <cell r="I807" t="str">
            <v/>
          </cell>
          <cell r="K807">
            <v>0</v>
          </cell>
          <cell r="N807">
            <v>0</v>
          </cell>
          <cell r="O807">
            <v>0</v>
          </cell>
          <cell r="HN807">
            <v>0</v>
          </cell>
        </row>
        <row r="808">
          <cell r="A808" t="str">
            <v/>
          </cell>
          <cell r="B808" t="str">
            <v/>
          </cell>
          <cell r="C808" t="str">
            <v/>
          </cell>
          <cell r="D808" t="str">
            <v/>
          </cell>
          <cell r="E808" t="str">
            <v/>
          </cell>
          <cell r="F808" t="str">
            <v/>
          </cell>
          <cell r="G808" t="str">
            <v/>
          </cell>
          <cell r="H808">
            <v>0</v>
          </cell>
          <cell r="I808" t="str">
            <v/>
          </cell>
          <cell r="K808">
            <v>0</v>
          </cell>
          <cell r="N808">
            <v>0</v>
          </cell>
          <cell r="O808">
            <v>0</v>
          </cell>
          <cell r="HN808">
            <v>0</v>
          </cell>
        </row>
        <row r="809">
          <cell r="A809" t="str">
            <v/>
          </cell>
          <cell r="B809" t="str">
            <v/>
          </cell>
          <cell r="C809" t="str">
            <v/>
          </cell>
          <cell r="D809" t="str">
            <v/>
          </cell>
          <cell r="E809" t="str">
            <v/>
          </cell>
          <cell r="F809" t="str">
            <v/>
          </cell>
          <cell r="G809" t="str">
            <v/>
          </cell>
          <cell r="H809">
            <v>0</v>
          </cell>
          <cell r="I809" t="str">
            <v/>
          </cell>
          <cell r="K809">
            <v>0</v>
          </cell>
          <cell r="N809">
            <v>0</v>
          </cell>
          <cell r="O809">
            <v>0</v>
          </cell>
          <cell r="HN809">
            <v>0</v>
          </cell>
        </row>
        <row r="810">
          <cell r="A810" t="str">
            <v/>
          </cell>
          <cell r="B810" t="str">
            <v/>
          </cell>
          <cell r="C810" t="str">
            <v/>
          </cell>
          <cell r="D810" t="str">
            <v/>
          </cell>
          <cell r="E810" t="str">
            <v/>
          </cell>
          <cell r="F810" t="str">
            <v/>
          </cell>
          <cell r="G810" t="str">
            <v/>
          </cell>
          <cell r="H810">
            <v>0</v>
          </cell>
          <cell r="I810" t="str">
            <v/>
          </cell>
          <cell r="K810">
            <v>0</v>
          </cell>
          <cell r="N810">
            <v>0</v>
          </cell>
          <cell r="O810">
            <v>0</v>
          </cell>
          <cell r="HN810">
            <v>0</v>
          </cell>
        </row>
        <row r="811">
          <cell r="A811" t="str">
            <v/>
          </cell>
          <cell r="B811" t="str">
            <v/>
          </cell>
          <cell r="C811" t="str">
            <v/>
          </cell>
          <cell r="D811" t="str">
            <v/>
          </cell>
          <cell r="E811" t="str">
            <v/>
          </cell>
          <cell r="F811" t="str">
            <v/>
          </cell>
          <cell r="G811" t="str">
            <v/>
          </cell>
          <cell r="H811">
            <v>0</v>
          </cell>
          <cell r="I811" t="str">
            <v/>
          </cell>
          <cell r="K811">
            <v>0</v>
          </cell>
          <cell r="N811">
            <v>0</v>
          </cell>
          <cell r="O811">
            <v>0</v>
          </cell>
          <cell r="HN811">
            <v>0</v>
          </cell>
        </row>
        <row r="812">
          <cell r="A812" t="str">
            <v/>
          </cell>
          <cell r="B812" t="str">
            <v/>
          </cell>
          <cell r="C812" t="str">
            <v/>
          </cell>
          <cell r="D812" t="str">
            <v/>
          </cell>
          <cell r="E812" t="str">
            <v/>
          </cell>
          <cell r="F812" t="str">
            <v/>
          </cell>
          <cell r="G812" t="str">
            <v/>
          </cell>
          <cell r="H812">
            <v>0</v>
          </cell>
          <cell r="I812" t="str">
            <v/>
          </cell>
          <cell r="K812">
            <v>0</v>
          </cell>
          <cell r="N812">
            <v>0</v>
          </cell>
          <cell r="O812">
            <v>0</v>
          </cell>
          <cell r="HN812">
            <v>0</v>
          </cell>
        </row>
        <row r="813">
          <cell r="A813" t="str">
            <v/>
          </cell>
          <cell r="B813" t="str">
            <v/>
          </cell>
          <cell r="C813" t="str">
            <v/>
          </cell>
          <cell r="D813" t="str">
            <v/>
          </cell>
          <cell r="E813" t="str">
            <v/>
          </cell>
          <cell r="F813" t="str">
            <v/>
          </cell>
          <cell r="G813" t="str">
            <v/>
          </cell>
          <cell r="H813">
            <v>0</v>
          </cell>
          <cell r="I813" t="str">
            <v/>
          </cell>
          <cell r="K813">
            <v>0</v>
          </cell>
          <cell r="N813">
            <v>0</v>
          </cell>
          <cell r="O813">
            <v>0</v>
          </cell>
          <cell r="HN813">
            <v>0</v>
          </cell>
        </row>
        <row r="814">
          <cell r="A814" t="str">
            <v/>
          </cell>
          <cell r="B814" t="str">
            <v/>
          </cell>
          <cell r="C814" t="str">
            <v/>
          </cell>
          <cell r="D814" t="str">
            <v/>
          </cell>
          <cell r="E814" t="str">
            <v/>
          </cell>
          <cell r="F814" t="str">
            <v/>
          </cell>
          <cell r="G814" t="str">
            <v/>
          </cell>
          <cell r="H814">
            <v>0</v>
          </cell>
          <cell r="I814" t="str">
            <v/>
          </cell>
          <cell r="K814">
            <v>0</v>
          </cell>
          <cell r="N814">
            <v>0</v>
          </cell>
          <cell r="O814">
            <v>0</v>
          </cell>
          <cell r="HN814">
            <v>0</v>
          </cell>
        </row>
        <row r="815">
          <cell r="A815" t="str">
            <v/>
          </cell>
          <cell r="B815" t="str">
            <v/>
          </cell>
          <cell r="C815" t="str">
            <v/>
          </cell>
          <cell r="D815" t="str">
            <v/>
          </cell>
          <cell r="E815" t="str">
            <v/>
          </cell>
          <cell r="F815" t="str">
            <v/>
          </cell>
          <cell r="G815" t="str">
            <v/>
          </cell>
          <cell r="H815">
            <v>0</v>
          </cell>
          <cell r="I815" t="str">
            <v/>
          </cell>
          <cell r="K815">
            <v>0</v>
          </cell>
          <cell r="N815">
            <v>0</v>
          </cell>
          <cell r="O815">
            <v>0</v>
          </cell>
          <cell r="HN815">
            <v>0</v>
          </cell>
        </row>
        <row r="816">
          <cell r="A816" t="str">
            <v/>
          </cell>
          <cell r="B816" t="str">
            <v/>
          </cell>
          <cell r="C816" t="str">
            <v/>
          </cell>
          <cell r="D816" t="str">
            <v/>
          </cell>
          <cell r="E816" t="str">
            <v/>
          </cell>
          <cell r="F816" t="str">
            <v/>
          </cell>
          <cell r="G816" t="str">
            <v/>
          </cell>
          <cell r="H816">
            <v>0</v>
          </cell>
          <cell r="I816" t="str">
            <v/>
          </cell>
          <cell r="K816">
            <v>0</v>
          </cell>
          <cell r="N816">
            <v>0</v>
          </cell>
          <cell r="O816">
            <v>0</v>
          </cell>
          <cell r="HN816">
            <v>0</v>
          </cell>
        </row>
        <row r="817">
          <cell r="A817" t="str">
            <v/>
          </cell>
          <cell r="B817" t="str">
            <v/>
          </cell>
          <cell r="C817" t="str">
            <v/>
          </cell>
          <cell r="D817" t="str">
            <v/>
          </cell>
          <cell r="E817" t="str">
            <v/>
          </cell>
          <cell r="F817" t="str">
            <v/>
          </cell>
          <cell r="G817" t="str">
            <v/>
          </cell>
          <cell r="H817">
            <v>0</v>
          </cell>
          <cell r="I817" t="str">
            <v/>
          </cell>
          <cell r="K817">
            <v>0</v>
          </cell>
          <cell r="N817">
            <v>0</v>
          </cell>
          <cell r="O817">
            <v>0</v>
          </cell>
          <cell r="HN817">
            <v>0</v>
          </cell>
        </row>
        <row r="818">
          <cell r="A818" t="str">
            <v/>
          </cell>
          <cell r="B818" t="str">
            <v/>
          </cell>
          <cell r="C818" t="str">
            <v/>
          </cell>
          <cell r="D818" t="str">
            <v/>
          </cell>
          <cell r="E818" t="str">
            <v/>
          </cell>
          <cell r="F818" t="str">
            <v/>
          </cell>
          <cell r="G818" t="str">
            <v/>
          </cell>
          <cell r="H818">
            <v>0</v>
          </cell>
          <cell r="I818" t="str">
            <v/>
          </cell>
          <cell r="K818">
            <v>0</v>
          </cell>
          <cell r="N818">
            <v>0</v>
          </cell>
          <cell r="O818">
            <v>0</v>
          </cell>
          <cell r="HN818">
            <v>0</v>
          </cell>
        </row>
        <row r="819">
          <cell r="A819" t="str">
            <v/>
          </cell>
          <cell r="B819" t="str">
            <v/>
          </cell>
          <cell r="C819" t="str">
            <v/>
          </cell>
          <cell r="D819" t="str">
            <v/>
          </cell>
          <cell r="E819" t="str">
            <v/>
          </cell>
          <cell r="F819" t="str">
            <v/>
          </cell>
          <cell r="G819" t="str">
            <v/>
          </cell>
          <cell r="H819">
            <v>0</v>
          </cell>
          <cell r="I819" t="str">
            <v/>
          </cell>
          <cell r="K819">
            <v>0</v>
          </cell>
          <cell r="N819">
            <v>0</v>
          </cell>
          <cell r="O819">
            <v>0</v>
          </cell>
          <cell r="HN819">
            <v>0</v>
          </cell>
        </row>
        <row r="820">
          <cell r="A820" t="str">
            <v/>
          </cell>
          <cell r="B820" t="str">
            <v/>
          </cell>
          <cell r="C820" t="str">
            <v/>
          </cell>
          <cell r="D820" t="str">
            <v/>
          </cell>
          <cell r="E820" t="str">
            <v/>
          </cell>
          <cell r="F820" t="str">
            <v/>
          </cell>
          <cell r="G820" t="str">
            <v/>
          </cell>
          <cell r="H820">
            <v>0</v>
          </cell>
          <cell r="I820" t="str">
            <v/>
          </cell>
          <cell r="K820">
            <v>0</v>
          </cell>
          <cell r="N820">
            <v>0</v>
          </cell>
          <cell r="O820">
            <v>0</v>
          </cell>
          <cell r="HN820">
            <v>0</v>
          </cell>
        </row>
        <row r="821">
          <cell r="A821" t="str">
            <v/>
          </cell>
          <cell r="B821" t="str">
            <v/>
          </cell>
          <cell r="C821" t="str">
            <v/>
          </cell>
          <cell r="D821" t="str">
            <v/>
          </cell>
          <cell r="E821" t="str">
            <v/>
          </cell>
          <cell r="F821" t="str">
            <v/>
          </cell>
          <cell r="G821" t="str">
            <v/>
          </cell>
          <cell r="H821">
            <v>0</v>
          </cell>
          <cell r="I821" t="str">
            <v/>
          </cell>
          <cell r="K821">
            <v>0</v>
          </cell>
          <cell r="N821">
            <v>0</v>
          </cell>
          <cell r="O821">
            <v>0</v>
          </cell>
          <cell r="HN821">
            <v>0</v>
          </cell>
        </row>
        <row r="822">
          <cell r="A822" t="str">
            <v/>
          </cell>
          <cell r="B822" t="str">
            <v/>
          </cell>
          <cell r="C822" t="str">
            <v/>
          </cell>
          <cell r="D822" t="str">
            <v/>
          </cell>
          <cell r="E822" t="str">
            <v/>
          </cell>
          <cell r="F822" t="str">
            <v/>
          </cell>
          <cell r="G822" t="str">
            <v/>
          </cell>
          <cell r="H822">
            <v>0</v>
          </cell>
          <cell r="I822" t="str">
            <v/>
          </cell>
          <cell r="K822">
            <v>0</v>
          </cell>
          <cell r="N822">
            <v>0</v>
          </cell>
          <cell r="O822">
            <v>0</v>
          </cell>
          <cell r="HN822">
            <v>0</v>
          </cell>
        </row>
        <row r="823">
          <cell r="A823" t="str">
            <v/>
          </cell>
          <cell r="B823" t="str">
            <v/>
          </cell>
          <cell r="C823" t="str">
            <v/>
          </cell>
          <cell r="D823" t="str">
            <v/>
          </cell>
          <cell r="E823" t="str">
            <v/>
          </cell>
          <cell r="F823" t="str">
            <v/>
          </cell>
          <cell r="G823" t="str">
            <v/>
          </cell>
          <cell r="H823">
            <v>0</v>
          </cell>
          <cell r="I823" t="str">
            <v/>
          </cell>
          <cell r="K823">
            <v>0</v>
          </cell>
          <cell r="N823">
            <v>0</v>
          </cell>
          <cell r="O823">
            <v>0</v>
          </cell>
          <cell r="HN823">
            <v>0</v>
          </cell>
        </row>
        <row r="824">
          <cell r="A824" t="str">
            <v/>
          </cell>
          <cell r="B824" t="str">
            <v/>
          </cell>
          <cell r="C824" t="str">
            <v/>
          </cell>
          <cell r="D824" t="str">
            <v/>
          </cell>
          <cell r="E824" t="str">
            <v/>
          </cell>
          <cell r="F824" t="str">
            <v/>
          </cell>
          <cell r="G824" t="str">
            <v/>
          </cell>
          <cell r="H824">
            <v>0</v>
          </cell>
          <cell r="I824" t="str">
            <v/>
          </cell>
          <cell r="K824">
            <v>0</v>
          </cell>
          <cell r="N824">
            <v>0</v>
          </cell>
          <cell r="O824">
            <v>0</v>
          </cell>
          <cell r="HN824">
            <v>0</v>
          </cell>
        </row>
        <row r="825">
          <cell r="A825" t="str">
            <v/>
          </cell>
          <cell r="B825" t="str">
            <v/>
          </cell>
          <cell r="C825" t="str">
            <v/>
          </cell>
          <cell r="D825" t="str">
            <v/>
          </cell>
          <cell r="E825" t="str">
            <v/>
          </cell>
          <cell r="F825" t="str">
            <v/>
          </cell>
          <cell r="G825" t="str">
            <v/>
          </cell>
          <cell r="H825">
            <v>0</v>
          </cell>
          <cell r="I825" t="str">
            <v/>
          </cell>
          <cell r="K825">
            <v>0</v>
          </cell>
          <cell r="N825">
            <v>0</v>
          </cell>
          <cell r="O825">
            <v>0</v>
          </cell>
          <cell r="HN825">
            <v>0</v>
          </cell>
        </row>
        <row r="826">
          <cell r="A826" t="str">
            <v/>
          </cell>
          <cell r="B826" t="str">
            <v/>
          </cell>
          <cell r="C826" t="str">
            <v/>
          </cell>
          <cell r="D826" t="str">
            <v/>
          </cell>
          <cell r="E826" t="str">
            <v/>
          </cell>
          <cell r="F826" t="str">
            <v/>
          </cell>
          <cell r="G826" t="str">
            <v/>
          </cell>
          <cell r="H826">
            <v>0</v>
          </cell>
          <cell r="I826" t="str">
            <v/>
          </cell>
          <cell r="K826">
            <v>0</v>
          </cell>
          <cell r="N826">
            <v>0</v>
          </cell>
          <cell r="O826">
            <v>0</v>
          </cell>
          <cell r="HN826">
            <v>0</v>
          </cell>
        </row>
        <row r="827">
          <cell r="A827" t="str">
            <v/>
          </cell>
          <cell r="B827" t="str">
            <v/>
          </cell>
          <cell r="C827" t="str">
            <v/>
          </cell>
          <cell r="D827" t="str">
            <v/>
          </cell>
          <cell r="E827" t="str">
            <v/>
          </cell>
          <cell r="F827" t="str">
            <v/>
          </cell>
          <cell r="G827" t="str">
            <v/>
          </cell>
          <cell r="H827">
            <v>0</v>
          </cell>
          <cell r="I827" t="str">
            <v/>
          </cell>
          <cell r="K827">
            <v>0</v>
          </cell>
          <cell r="N827">
            <v>0</v>
          </cell>
          <cell r="O827">
            <v>0</v>
          </cell>
          <cell r="HN827">
            <v>0</v>
          </cell>
        </row>
        <row r="828">
          <cell r="A828" t="str">
            <v/>
          </cell>
          <cell r="B828" t="str">
            <v/>
          </cell>
          <cell r="C828" t="str">
            <v/>
          </cell>
          <cell r="D828" t="str">
            <v/>
          </cell>
          <cell r="E828" t="str">
            <v/>
          </cell>
          <cell r="F828" t="str">
            <v/>
          </cell>
          <cell r="G828" t="str">
            <v/>
          </cell>
          <cell r="H828">
            <v>0</v>
          </cell>
          <cell r="I828" t="str">
            <v/>
          </cell>
          <cell r="K828">
            <v>0</v>
          </cell>
          <cell r="N828">
            <v>0</v>
          </cell>
          <cell r="O828">
            <v>0</v>
          </cell>
          <cell r="HN828">
            <v>0</v>
          </cell>
        </row>
        <row r="829">
          <cell r="A829" t="str">
            <v/>
          </cell>
          <cell r="B829" t="str">
            <v/>
          </cell>
          <cell r="C829" t="str">
            <v/>
          </cell>
          <cell r="D829" t="str">
            <v/>
          </cell>
          <cell r="E829" t="str">
            <v/>
          </cell>
          <cell r="F829" t="str">
            <v/>
          </cell>
          <cell r="G829" t="str">
            <v/>
          </cell>
          <cell r="H829">
            <v>0</v>
          </cell>
          <cell r="I829" t="str">
            <v/>
          </cell>
          <cell r="K829">
            <v>0</v>
          </cell>
          <cell r="N829">
            <v>0</v>
          </cell>
          <cell r="O829">
            <v>0</v>
          </cell>
          <cell r="HN829">
            <v>0</v>
          </cell>
        </row>
        <row r="830">
          <cell r="A830" t="str">
            <v/>
          </cell>
          <cell r="B830" t="str">
            <v/>
          </cell>
          <cell r="C830" t="str">
            <v/>
          </cell>
          <cell r="D830" t="str">
            <v/>
          </cell>
          <cell r="E830" t="str">
            <v/>
          </cell>
          <cell r="F830" t="str">
            <v/>
          </cell>
          <cell r="G830" t="str">
            <v/>
          </cell>
          <cell r="H830">
            <v>0</v>
          </cell>
          <cell r="I830" t="str">
            <v/>
          </cell>
          <cell r="K830">
            <v>0</v>
          </cell>
          <cell r="N830">
            <v>0</v>
          </cell>
          <cell r="O830">
            <v>0</v>
          </cell>
          <cell r="HN830">
            <v>0</v>
          </cell>
        </row>
        <row r="831">
          <cell r="A831" t="str">
            <v/>
          </cell>
          <cell r="B831" t="str">
            <v/>
          </cell>
          <cell r="C831" t="str">
            <v/>
          </cell>
          <cell r="D831" t="str">
            <v/>
          </cell>
          <cell r="E831" t="str">
            <v/>
          </cell>
          <cell r="F831" t="str">
            <v/>
          </cell>
          <cell r="G831" t="str">
            <v/>
          </cell>
          <cell r="H831">
            <v>0</v>
          </cell>
          <cell r="I831" t="str">
            <v/>
          </cell>
          <cell r="K831">
            <v>0</v>
          </cell>
          <cell r="N831">
            <v>0</v>
          </cell>
          <cell r="O831">
            <v>0</v>
          </cell>
          <cell r="HN831">
            <v>0</v>
          </cell>
        </row>
        <row r="832">
          <cell r="A832" t="str">
            <v/>
          </cell>
          <cell r="B832" t="str">
            <v/>
          </cell>
          <cell r="C832" t="str">
            <v/>
          </cell>
          <cell r="D832" t="str">
            <v/>
          </cell>
          <cell r="E832" t="str">
            <v/>
          </cell>
          <cell r="F832" t="str">
            <v/>
          </cell>
          <cell r="G832" t="str">
            <v/>
          </cell>
          <cell r="H832">
            <v>0</v>
          </cell>
          <cell r="I832" t="str">
            <v/>
          </cell>
          <cell r="K832">
            <v>0</v>
          </cell>
          <cell r="N832">
            <v>0</v>
          </cell>
          <cell r="O832">
            <v>0</v>
          </cell>
          <cell r="HN832">
            <v>0</v>
          </cell>
        </row>
        <row r="833">
          <cell r="A833" t="str">
            <v/>
          </cell>
          <cell r="B833" t="str">
            <v/>
          </cell>
          <cell r="C833" t="str">
            <v/>
          </cell>
          <cell r="D833" t="str">
            <v/>
          </cell>
          <cell r="E833" t="str">
            <v/>
          </cell>
          <cell r="F833" t="str">
            <v/>
          </cell>
          <cell r="G833" t="str">
            <v/>
          </cell>
          <cell r="H833">
            <v>0</v>
          </cell>
          <cell r="I833" t="str">
            <v/>
          </cell>
          <cell r="K833">
            <v>0</v>
          </cell>
          <cell r="N833">
            <v>0</v>
          </cell>
          <cell r="O833">
            <v>0</v>
          </cell>
          <cell r="HN833">
            <v>0</v>
          </cell>
        </row>
        <row r="834">
          <cell r="A834" t="str">
            <v/>
          </cell>
          <cell r="B834" t="str">
            <v/>
          </cell>
          <cell r="C834" t="str">
            <v/>
          </cell>
          <cell r="D834" t="str">
            <v/>
          </cell>
          <cell r="E834" t="str">
            <v/>
          </cell>
          <cell r="F834" t="str">
            <v/>
          </cell>
          <cell r="G834" t="str">
            <v/>
          </cell>
          <cell r="H834">
            <v>0</v>
          </cell>
          <cell r="I834" t="str">
            <v/>
          </cell>
          <cell r="K834">
            <v>0</v>
          </cell>
          <cell r="N834">
            <v>0</v>
          </cell>
          <cell r="O834">
            <v>0</v>
          </cell>
          <cell r="HN834">
            <v>0</v>
          </cell>
        </row>
        <row r="835">
          <cell r="A835" t="str">
            <v/>
          </cell>
          <cell r="B835" t="str">
            <v/>
          </cell>
          <cell r="C835" t="str">
            <v/>
          </cell>
          <cell r="D835" t="str">
            <v/>
          </cell>
          <cell r="E835" t="str">
            <v/>
          </cell>
          <cell r="F835" t="str">
            <v/>
          </cell>
          <cell r="G835" t="str">
            <v/>
          </cell>
          <cell r="H835">
            <v>0</v>
          </cell>
          <cell r="I835" t="str">
            <v/>
          </cell>
          <cell r="K835">
            <v>0</v>
          </cell>
          <cell r="N835">
            <v>0</v>
          </cell>
          <cell r="O835">
            <v>0</v>
          </cell>
          <cell r="HN835">
            <v>0</v>
          </cell>
        </row>
        <row r="836">
          <cell r="A836" t="str">
            <v/>
          </cell>
          <cell r="B836" t="str">
            <v/>
          </cell>
          <cell r="C836" t="str">
            <v/>
          </cell>
          <cell r="D836" t="str">
            <v/>
          </cell>
          <cell r="E836" t="str">
            <v/>
          </cell>
          <cell r="F836" t="str">
            <v/>
          </cell>
          <cell r="G836" t="str">
            <v/>
          </cell>
          <cell r="H836">
            <v>0</v>
          </cell>
          <cell r="I836" t="str">
            <v/>
          </cell>
          <cell r="K836">
            <v>0</v>
          </cell>
          <cell r="N836">
            <v>0</v>
          </cell>
          <cell r="O836">
            <v>0</v>
          </cell>
          <cell r="HN836">
            <v>0</v>
          </cell>
        </row>
        <row r="837">
          <cell r="A837" t="str">
            <v/>
          </cell>
          <cell r="B837" t="str">
            <v/>
          </cell>
          <cell r="C837" t="str">
            <v/>
          </cell>
          <cell r="D837" t="str">
            <v/>
          </cell>
          <cell r="E837" t="str">
            <v/>
          </cell>
          <cell r="F837" t="str">
            <v/>
          </cell>
          <cell r="G837" t="str">
            <v/>
          </cell>
          <cell r="H837">
            <v>0</v>
          </cell>
          <cell r="I837" t="str">
            <v/>
          </cell>
          <cell r="K837">
            <v>0</v>
          </cell>
          <cell r="N837">
            <v>0</v>
          </cell>
          <cell r="O837">
            <v>0</v>
          </cell>
          <cell r="HN837">
            <v>0</v>
          </cell>
        </row>
        <row r="838">
          <cell r="A838" t="str">
            <v/>
          </cell>
          <cell r="B838" t="str">
            <v/>
          </cell>
          <cell r="C838" t="str">
            <v/>
          </cell>
          <cell r="D838" t="str">
            <v/>
          </cell>
          <cell r="E838" t="str">
            <v/>
          </cell>
          <cell r="F838" t="str">
            <v/>
          </cell>
          <cell r="G838" t="str">
            <v/>
          </cell>
          <cell r="H838">
            <v>0</v>
          </cell>
          <cell r="I838" t="str">
            <v/>
          </cell>
          <cell r="K838">
            <v>0</v>
          </cell>
          <cell r="N838">
            <v>0</v>
          </cell>
          <cell r="O838">
            <v>0</v>
          </cell>
          <cell r="HN838">
            <v>0</v>
          </cell>
        </row>
        <row r="839">
          <cell r="A839" t="str">
            <v/>
          </cell>
          <cell r="B839" t="str">
            <v/>
          </cell>
          <cell r="C839" t="str">
            <v/>
          </cell>
          <cell r="D839" t="str">
            <v/>
          </cell>
          <cell r="E839" t="str">
            <v/>
          </cell>
          <cell r="F839" t="str">
            <v/>
          </cell>
          <cell r="G839" t="str">
            <v/>
          </cell>
          <cell r="H839">
            <v>0</v>
          </cell>
          <cell r="I839" t="str">
            <v/>
          </cell>
          <cell r="K839">
            <v>0</v>
          </cell>
          <cell r="N839">
            <v>0</v>
          </cell>
          <cell r="O839">
            <v>0</v>
          </cell>
          <cell r="HN839">
            <v>0</v>
          </cell>
        </row>
        <row r="840">
          <cell r="A840" t="str">
            <v/>
          </cell>
          <cell r="B840" t="str">
            <v/>
          </cell>
          <cell r="C840" t="str">
            <v/>
          </cell>
          <cell r="D840" t="str">
            <v/>
          </cell>
          <cell r="E840" t="str">
            <v/>
          </cell>
          <cell r="F840" t="str">
            <v/>
          </cell>
          <cell r="G840" t="str">
            <v/>
          </cell>
          <cell r="H840">
            <v>0</v>
          </cell>
          <cell r="I840" t="str">
            <v/>
          </cell>
          <cell r="K840">
            <v>0</v>
          </cell>
          <cell r="N840">
            <v>0</v>
          </cell>
          <cell r="O840">
            <v>0</v>
          </cell>
          <cell r="HN840">
            <v>0</v>
          </cell>
        </row>
        <row r="841">
          <cell r="A841" t="str">
            <v/>
          </cell>
          <cell r="B841" t="str">
            <v/>
          </cell>
          <cell r="C841" t="str">
            <v/>
          </cell>
          <cell r="D841" t="str">
            <v/>
          </cell>
          <cell r="E841" t="str">
            <v/>
          </cell>
          <cell r="F841" t="str">
            <v/>
          </cell>
          <cell r="G841" t="str">
            <v/>
          </cell>
          <cell r="H841">
            <v>0</v>
          </cell>
          <cell r="I841" t="str">
            <v/>
          </cell>
          <cell r="K841">
            <v>0</v>
          </cell>
          <cell r="N841">
            <v>0</v>
          </cell>
          <cell r="O841">
            <v>0</v>
          </cell>
          <cell r="HN841">
            <v>0</v>
          </cell>
        </row>
        <row r="842">
          <cell r="A842" t="str">
            <v/>
          </cell>
          <cell r="B842" t="str">
            <v/>
          </cell>
          <cell r="C842" t="str">
            <v/>
          </cell>
          <cell r="D842" t="str">
            <v/>
          </cell>
          <cell r="E842" t="str">
            <v/>
          </cell>
          <cell r="F842" t="str">
            <v/>
          </cell>
          <cell r="G842" t="str">
            <v/>
          </cell>
          <cell r="H842">
            <v>0</v>
          </cell>
          <cell r="I842" t="str">
            <v/>
          </cell>
          <cell r="K842">
            <v>0</v>
          </cell>
          <cell r="N842">
            <v>0</v>
          </cell>
          <cell r="O842">
            <v>0</v>
          </cell>
          <cell r="HN842">
            <v>0</v>
          </cell>
        </row>
        <row r="843">
          <cell r="A843" t="str">
            <v/>
          </cell>
          <cell r="B843" t="str">
            <v/>
          </cell>
          <cell r="C843" t="str">
            <v/>
          </cell>
          <cell r="D843" t="str">
            <v/>
          </cell>
          <cell r="E843" t="str">
            <v/>
          </cell>
          <cell r="F843" t="str">
            <v/>
          </cell>
          <cell r="G843" t="str">
            <v/>
          </cell>
          <cell r="H843">
            <v>0</v>
          </cell>
          <cell r="I843" t="str">
            <v/>
          </cell>
          <cell r="K843">
            <v>0</v>
          </cell>
          <cell r="N843">
            <v>0</v>
          </cell>
          <cell r="O843">
            <v>0</v>
          </cell>
          <cell r="HN843">
            <v>0</v>
          </cell>
        </row>
        <row r="844">
          <cell r="A844" t="str">
            <v/>
          </cell>
          <cell r="B844" t="str">
            <v/>
          </cell>
          <cell r="C844" t="str">
            <v/>
          </cell>
          <cell r="D844" t="str">
            <v/>
          </cell>
          <cell r="E844" t="str">
            <v/>
          </cell>
          <cell r="F844" t="str">
            <v/>
          </cell>
          <cell r="G844" t="str">
            <v/>
          </cell>
          <cell r="H844">
            <v>0</v>
          </cell>
          <cell r="I844" t="str">
            <v/>
          </cell>
          <cell r="K844">
            <v>0</v>
          </cell>
          <cell r="N844">
            <v>0</v>
          </cell>
          <cell r="O844">
            <v>0</v>
          </cell>
          <cell r="HN844">
            <v>0</v>
          </cell>
        </row>
        <row r="845">
          <cell r="A845" t="str">
            <v/>
          </cell>
          <cell r="B845" t="str">
            <v/>
          </cell>
          <cell r="C845" t="str">
            <v/>
          </cell>
          <cell r="D845" t="str">
            <v/>
          </cell>
          <cell r="E845" t="str">
            <v/>
          </cell>
          <cell r="F845" t="str">
            <v/>
          </cell>
          <cell r="G845" t="str">
            <v/>
          </cell>
          <cell r="H845">
            <v>0</v>
          </cell>
          <cell r="I845" t="str">
            <v/>
          </cell>
          <cell r="K845">
            <v>0</v>
          </cell>
          <cell r="N845">
            <v>0</v>
          </cell>
          <cell r="O845">
            <v>0</v>
          </cell>
          <cell r="HN845">
            <v>0</v>
          </cell>
        </row>
        <row r="846">
          <cell r="A846" t="str">
            <v/>
          </cell>
          <cell r="B846" t="str">
            <v/>
          </cell>
          <cell r="C846" t="str">
            <v/>
          </cell>
          <cell r="D846" t="str">
            <v/>
          </cell>
          <cell r="E846" t="str">
            <v/>
          </cell>
          <cell r="F846" t="str">
            <v/>
          </cell>
          <cell r="G846" t="str">
            <v/>
          </cell>
          <cell r="H846">
            <v>0</v>
          </cell>
          <cell r="I846" t="str">
            <v/>
          </cell>
          <cell r="K846">
            <v>0</v>
          </cell>
          <cell r="N846">
            <v>0</v>
          </cell>
          <cell r="O846">
            <v>0</v>
          </cell>
          <cell r="HN846">
            <v>0</v>
          </cell>
        </row>
        <row r="847">
          <cell r="A847" t="str">
            <v/>
          </cell>
          <cell r="B847" t="str">
            <v/>
          </cell>
          <cell r="C847" t="str">
            <v/>
          </cell>
          <cell r="D847" t="str">
            <v/>
          </cell>
          <cell r="E847" t="str">
            <v/>
          </cell>
          <cell r="F847" t="str">
            <v/>
          </cell>
          <cell r="G847" t="str">
            <v/>
          </cell>
          <cell r="H847">
            <v>0</v>
          </cell>
          <cell r="I847" t="str">
            <v/>
          </cell>
          <cell r="K847">
            <v>0</v>
          </cell>
          <cell r="N847">
            <v>0</v>
          </cell>
          <cell r="O847">
            <v>0</v>
          </cell>
          <cell r="HN847">
            <v>0</v>
          </cell>
        </row>
        <row r="848">
          <cell r="A848" t="str">
            <v/>
          </cell>
          <cell r="B848" t="str">
            <v/>
          </cell>
          <cell r="C848" t="str">
            <v/>
          </cell>
          <cell r="D848" t="str">
            <v/>
          </cell>
          <cell r="E848" t="str">
            <v/>
          </cell>
          <cell r="F848" t="str">
            <v/>
          </cell>
          <cell r="G848" t="str">
            <v/>
          </cell>
          <cell r="H848">
            <v>0</v>
          </cell>
          <cell r="I848" t="str">
            <v/>
          </cell>
          <cell r="K848">
            <v>0</v>
          </cell>
          <cell r="N848">
            <v>0</v>
          </cell>
          <cell r="O848">
            <v>0</v>
          </cell>
          <cell r="HN848">
            <v>0</v>
          </cell>
        </row>
        <row r="849">
          <cell r="A849" t="str">
            <v/>
          </cell>
          <cell r="B849" t="str">
            <v/>
          </cell>
          <cell r="C849" t="str">
            <v/>
          </cell>
          <cell r="D849" t="str">
            <v/>
          </cell>
          <cell r="E849" t="str">
            <v/>
          </cell>
          <cell r="F849" t="str">
            <v/>
          </cell>
          <cell r="G849" t="str">
            <v/>
          </cell>
          <cell r="H849">
            <v>0</v>
          </cell>
          <cell r="I849" t="str">
            <v/>
          </cell>
          <cell r="K849">
            <v>0</v>
          </cell>
          <cell r="N849">
            <v>0</v>
          </cell>
          <cell r="O849">
            <v>0</v>
          </cell>
          <cell r="HN849">
            <v>0</v>
          </cell>
        </row>
        <row r="850">
          <cell r="A850" t="str">
            <v/>
          </cell>
          <cell r="B850" t="str">
            <v/>
          </cell>
          <cell r="C850" t="str">
            <v/>
          </cell>
          <cell r="D850" t="str">
            <v/>
          </cell>
          <cell r="E850" t="str">
            <v/>
          </cell>
          <cell r="F850" t="str">
            <v/>
          </cell>
          <cell r="G850" t="str">
            <v/>
          </cell>
          <cell r="H850">
            <v>0</v>
          </cell>
          <cell r="I850" t="str">
            <v/>
          </cell>
          <cell r="K850">
            <v>0</v>
          </cell>
          <cell r="N850">
            <v>0</v>
          </cell>
          <cell r="O850">
            <v>0</v>
          </cell>
          <cell r="HN850">
            <v>0</v>
          </cell>
        </row>
        <row r="851">
          <cell r="A851" t="str">
            <v/>
          </cell>
          <cell r="B851" t="str">
            <v/>
          </cell>
          <cell r="C851" t="str">
            <v/>
          </cell>
          <cell r="D851" t="str">
            <v/>
          </cell>
          <cell r="E851" t="str">
            <v/>
          </cell>
          <cell r="F851" t="str">
            <v/>
          </cell>
          <cell r="G851" t="str">
            <v/>
          </cell>
          <cell r="H851">
            <v>0</v>
          </cell>
          <cell r="I851" t="str">
            <v/>
          </cell>
          <cell r="K851">
            <v>0</v>
          </cell>
          <cell r="N851">
            <v>0</v>
          </cell>
          <cell r="O851">
            <v>0</v>
          </cell>
          <cell r="HN851">
            <v>0</v>
          </cell>
        </row>
        <row r="852">
          <cell r="A852" t="str">
            <v/>
          </cell>
          <cell r="B852" t="str">
            <v/>
          </cell>
          <cell r="C852" t="str">
            <v/>
          </cell>
          <cell r="D852" t="str">
            <v/>
          </cell>
          <cell r="E852" t="str">
            <v/>
          </cell>
          <cell r="F852" t="str">
            <v/>
          </cell>
          <cell r="G852" t="str">
            <v/>
          </cell>
          <cell r="H852">
            <v>0</v>
          </cell>
          <cell r="I852" t="str">
            <v/>
          </cell>
          <cell r="K852">
            <v>0</v>
          </cell>
          <cell r="N852">
            <v>0</v>
          </cell>
          <cell r="O852">
            <v>0</v>
          </cell>
          <cell r="HN852">
            <v>0</v>
          </cell>
        </row>
        <row r="853">
          <cell r="A853" t="str">
            <v/>
          </cell>
          <cell r="B853" t="str">
            <v/>
          </cell>
          <cell r="C853" t="str">
            <v/>
          </cell>
          <cell r="D853" t="str">
            <v/>
          </cell>
          <cell r="E853" t="str">
            <v/>
          </cell>
          <cell r="F853" t="str">
            <v/>
          </cell>
          <cell r="G853" t="str">
            <v/>
          </cell>
          <cell r="H853">
            <v>0</v>
          </cell>
          <cell r="I853" t="str">
            <v/>
          </cell>
          <cell r="K853">
            <v>0</v>
          </cell>
          <cell r="N853">
            <v>0</v>
          </cell>
          <cell r="O853">
            <v>0</v>
          </cell>
          <cell r="HN853">
            <v>0</v>
          </cell>
        </row>
        <row r="854">
          <cell r="A854" t="str">
            <v/>
          </cell>
          <cell r="B854" t="str">
            <v/>
          </cell>
          <cell r="C854" t="str">
            <v/>
          </cell>
          <cell r="D854" t="str">
            <v/>
          </cell>
          <cell r="E854" t="str">
            <v/>
          </cell>
          <cell r="F854" t="str">
            <v/>
          </cell>
          <cell r="G854" t="str">
            <v/>
          </cell>
          <cell r="H854">
            <v>0</v>
          </cell>
          <cell r="I854" t="str">
            <v/>
          </cell>
          <cell r="K854">
            <v>0</v>
          </cell>
          <cell r="N854">
            <v>0</v>
          </cell>
          <cell r="O854">
            <v>0</v>
          </cell>
          <cell r="HN854">
            <v>0</v>
          </cell>
        </row>
        <row r="855">
          <cell r="A855" t="str">
            <v/>
          </cell>
          <cell r="B855" t="str">
            <v/>
          </cell>
          <cell r="C855" t="str">
            <v/>
          </cell>
          <cell r="D855" t="str">
            <v/>
          </cell>
          <cell r="E855" t="str">
            <v/>
          </cell>
          <cell r="F855" t="str">
            <v/>
          </cell>
          <cell r="G855" t="str">
            <v/>
          </cell>
          <cell r="H855">
            <v>0</v>
          </cell>
          <cell r="I855" t="str">
            <v/>
          </cell>
          <cell r="K855">
            <v>0</v>
          </cell>
          <cell r="N855">
            <v>0</v>
          </cell>
          <cell r="O855">
            <v>0</v>
          </cell>
          <cell r="HN855">
            <v>0</v>
          </cell>
        </row>
        <row r="856">
          <cell r="A856" t="str">
            <v/>
          </cell>
          <cell r="B856" t="str">
            <v/>
          </cell>
          <cell r="C856" t="str">
            <v/>
          </cell>
          <cell r="D856" t="str">
            <v/>
          </cell>
          <cell r="E856" t="str">
            <v/>
          </cell>
          <cell r="F856" t="str">
            <v/>
          </cell>
          <cell r="G856" t="str">
            <v/>
          </cell>
          <cell r="H856">
            <v>0</v>
          </cell>
          <cell r="I856" t="str">
            <v/>
          </cell>
          <cell r="K856">
            <v>0</v>
          </cell>
          <cell r="N856">
            <v>0</v>
          </cell>
          <cell r="O856">
            <v>0</v>
          </cell>
          <cell r="HN856">
            <v>0</v>
          </cell>
        </row>
        <row r="857">
          <cell r="A857" t="str">
            <v/>
          </cell>
          <cell r="B857" t="str">
            <v/>
          </cell>
          <cell r="C857" t="str">
            <v/>
          </cell>
          <cell r="D857" t="str">
            <v/>
          </cell>
          <cell r="E857" t="str">
            <v/>
          </cell>
          <cell r="F857" t="str">
            <v/>
          </cell>
          <cell r="G857" t="str">
            <v/>
          </cell>
          <cell r="H857">
            <v>0</v>
          </cell>
          <cell r="I857" t="str">
            <v/>
          </cell>
          <cell r="K857">
            <v>0</v>
          </cell>
          <cell r="N857">
            <v>0</v>
          </cell>
          <cell r="O857">
            <v>0</v>
          </cell>
          <cell r="HN857">
            <v>0</v>
          </cell>
        </row>
        <row r="858">
          <cell r="A858" t="str">
            <v/>
          </cell>
          <cell r="B858" t="str">
            <v/>
          </cell>
          <cell r="C858" t="str">
            <v/>
          </cell>
          <cell r="D858" t="str">
            <v/>
          </cell>
          <cell r="E858" t="str">
            <v/>
          </cell>
          <cell r="F858" t="str">
            <v/>
          </cell>
          <cell r="G858" t="str">
            <v/>
          </cell>
          <cell r="H858">
            <v>0</v>
          </cell>
          <cell r="I858" t="str">
            <v/>
          </cell>
          <cell r="K858">
            <v>0</v>
          </cell>
          <cell r="N858">
            <v>0</v>
          </cell>
          <cell r="O858">
            <v>0</v>
          </cell>
          <cell r="HN858">
            <v>0</v>
          </cell>
        </row>
        <row r="859">
          <cell r="A859" t="str">
            <v/>
          </cell>
          <cell r="B859" t="str">
            <v/>
          </cell>
          <cell r="C859" t="str">
            <v/>
          </cell>
          <cell r="D859" t="str">
            <v/>
          </cell>
          <cell r="E859" t="str">
            <v/>
          </cell>
          <cell r="F859" t="str">
            <v/>
          </cell>
          <cell r="G859" t="str">
            <v/>
          </cell>
          <cell r="H859">
            <v>0</v>
          </cell>
          <cell r="I859" t="str">
            <v/>
          </cell>
          <cell r="K859">
            <v>0</v>
          </cell>
          <cell r="N859">
            <v>0</v>
          </cell>
          <cell r="O859">
            <v>0</v>
          </cell>
          <cell r="HN859">
            <v>0</v>
          </cell>
        </row>
        <row r="860">
          <cell r="A860" t="str">
            <v/>
          </cell>
          <cell r="B860" t="str">
            <v/>
          </cell>
          <cell r="C860" t="str">
            <v/>
          </cell>
          <cell r="D860" t="str">
            <v/>
          </cell>
          <cell r="E860" t="str">
            <v/>
          </cell>
          <cell r="F860" t="str">
            <v/>
          </cell>
          <cell r="G860" t="str">
            <v/>
          </cell>
          <cell r="H860">
            <v>0</v>
          </cell>
          <cell r="I860" t="str">
            <v/>
          </cell>
          <cell r="K860">
            <v>0</v>
          </cell>
          <cell r="N860">
            <v>0</v>
          </cell>
          <cell r="O860">
            <v>0</v>
          </cell>
          <cell r="HN860">
            <v>0</v>
          </cell>
        </row>
        <row r="861">
          <cell r="A861" t="str">
            <v/>
          </cell>
          <cell r="B861" t="str">
            <v/>
          </cell>
          <cell r="C861" t="str">
            <v/>
          </cell>
          <cell r="D861" t="str">
            <v/>
          </cell>
          <cell r="E861" t="str">
            <v/>
          </cell>
          <cell r="F861" t="str">
            <v/>
          </cell>
          <cell r="G861" t="str">
            <v/>
          </cell>
          <cell r="H861">
            <v>0</v>
          </cell>
          <cell r="I861" t="str">
            <v/>
          </cell>
          <cell r="K861">
            <v>0</v>
          </cell>
          <cell r="N861">
            <v>0</v>
          </cell>
          <cell r="O861">
            <v>0</v>
          </cell>
          <cell r="HN861">
            <v>0</v>
          </cell>
        </row>
        <row r="862">
          <cell r="A862" t="str">
            <v/>
          </cell>
          <cell r="B862" t="str">
            <v/>
          </cell>
          <cell r="C862" t="str">
            <v/>
          </cell>
          <cell r="D862" t="str">
            <v/>
          </cell>
          <cell r="E862" t="str">
            <v/>
          </cell>
          <cell r="F862" t="str">
            <v/>
          </cell>
          <cell r="G862" t="str">
            <v/>
          </cell>
          <cell r="H862">
            <v>0</v>
          </cell>
          <cell r="I862" t="str">
            <v/>
          </cell>
          <cell r="K862">
            <v>0</v>
          </cell>
          <cell r="N862">
            <v>0</v>
          </cell>
          <cell r="O862">
            <v>0</v>
          </cell>
          <cell r="HN862">
            <v>0</v>
          </cell>
        </row>
        <row r="863">
          <cell r="A863" t="str">
            <v/>
          </cell>
          <cell r="B863" t="str">
            <v/>
          </cell>
          <cell r="C863" t="str">
            <v/>
          </cell>
          <cell r="D863" t="str">
            <v/>
          </cell>
          <cell r="E863" t="str">
            <v/>
          </cell>
          <cell r="F863" t="str">
            <v/>
          </cell>
          <cell r="G863" t="str">
            <v/>
          </cell>
          <cell r="H863">
            <v>0</v>
          </cell>
          <cell r="I863" t="str">
            <v/>
          </cell>
          <cell r="K863">
            <v>0</v>
          </cell>
          <cell r="N863">
            <v>0</v>
          </cell>
          <cell r="O863">
            <v>0</v>
          </cell>
          <cell r="HN863">
            <v>0</v>
          </cell>
        </row>
        <row r="864">
          <cell r="A864" t="str">
            <v/>
          </cell>
          <cell r="B864" t="str">
            <v/>
          </cell>
          <cell r="C864" t="str">
            <v/>
          </cell>
          <cell r="D864" t="str">
            <v/>
          </cell>
          <cell r="E864" t="str">
            <v/>
          </cell>
          <cell r="F864" t="str">
            <v/>
          </cell>
          <cell r="G864" t="str">
            <v/>
          </cell>
          <cell r="H864">
            <v>0</v>
          </cell>
          <cell r="I864" t="str">
            <v/>
          </cell>
          <cell r="K864">
            <v>0</v>
          </cell>
          <cell r="N864">
            <v>0</v>
          </cell>
          <cell r="O864">
            <v>0</v>
          </cell>
          <cell r="HN864">
            <v>0</v>
          </cell>
        </row>
        <row r="865">
          <cell r="A865" t="str">
            <v/>
          </cell>
          <cell r="B865" t="str">
            <v/>
          </cell>
          <cell r="C865" t="str">
            <v/>
          </cell>
          <cell r="D865" t="str">
            <v/>
          </cell>
          <cell r="E865" t="str">
            <v/>
          </cell>
          <cell r="F865" t="str">
            <v/>
          </cell>
          <cell r="G865" t="str">
            <v/>
          </cell>
          <cell r="H865">
            <v>0</v>
          </cell>
          <cell r="I865" t="str">
            <v/>
          </cell>
          <cell r="K865">
            <v>0</v>
          </cell>
          <cell r="N865">
            <v>0</v>
          </cell>
          <cell r="O865">
            <v>0</v>
          </cell>
          <cell r="HN865">
            <v>0</v>
          </cell>
        </row>
        <row r="866">
          <cell r="A866" t="str">
            <v/>
          </cell>
          <cell r="B866" t="str">
            <v/>
          </cell>
          <cell r="C866" t="str">
            <v/>
          </cell>
          <cell r="D866" t="str">
            <v/>
          </cell>
          <cell r="E866" t="str">
            <v/>
          </cell>
          <cell r="F866" t="str">
            <v/>
          </cell>
          <cell r="G866" t="str">
            <v/>
          </cell>
          <cell r="H866">
            <v>0</v>
          </cell>
          <cell r="I866" t="str">
            <v/>
          </cell>
          <cell r="K866">
            <v>0</v>
          </cell>
          <cell r="N866">
            <v>0</v>
          </cell>
          <cell r="O866">
            <v>0</v>
          </cell>
          <cell r="HN866">
            <v>0</v>
          </cell>
        </row>
        <row r="867">
          <cell r="A867" t="str">
            <v/>
          </cell>
          <cell r="B867" t="str">
            <v/>
          </cell>
          <cell r="C867" t="str">
            <v/>
          </cell>
          <cell r="D867" t="str">
            <v/>
          </cell>
          <cell r="E867" t="str">
            <v/>
          </cell>
          <cell r="F867" t="str">
            <v/>
          </cell>
          <cell r="G867" t="str">
            <v/>
          </cell>
          <cell r="H867">
            <v>0</v>
          </cell>
          <cell r="I867" t="str">
            <v/>
          </cell>
          <cell r="K867">
            <v>0</v>
          </cell>
          <cell r="N867">
            <v>0</v>
          </cell>
          <cell r="O867">
            <v>0</v>
          </cell>
          <cell r="HN867">
            <v>0</v>
          </cell>
        </row>
        <row r="868">
          <cell r="A868" t="str">
            <v/>
          </cell>
          <cell r="B868" t="str">
            <v/>
          </cell>
          <cell r="C868" t="str">
            <v/>
          </cell>
          <cell r="D868" t="str">
            <v/>
          </cell>
          <cell r="E868" t="str">
            <v/>
          </cell>
          <cell r="F868" t="str">
            <v/>
          </cell>
          <cell r="G868" t="str">
            <v/>
          </cell>
          <cell r="H868">
            <v>0</v>
          </cell>
          <cell r="I868" t="str">
            <v/>
          </cell>
          <cell r="K868">
            <v>0</v>
          </cell>
          <cell r="N868">
            <v>0</v>
          </cell>
          <cell r="O868">
            <v>0</v>
          </cell>
          <cell r="HN868">
            <v>0</v>
          </cell>
        </row>
        <row r="869">
          <cell r="A869" t="str">
            <v/>
          </cell>
          <cell r="B869" t="str">
            <v/>
          </cell>
          <cell r="C869" t="str">
            <v/>
          </cell>
          <cell r="D869" t="str">
            <v/>
          </cell>
          <cell r="E869" t="str">
            <v/>
          </cell>
          <cell r="F869" t="str">
            <v/>
          </cell>
          <cell r="G869" t="str">
            <v/>
          </cell>
          <cell r="H869">
            <v>0</v>
          </cell>
          <cell r="I869" t="str">
            <v/>
          </cell>
          <cell r="K869">
            <v>0</v>
          </cell>
          <cell r="N869">
            <v>0</v>
          </cell>
          <cell r="O869">
            <v>0</v>
          </cell>
          <cell r="HN869">
            <v>0</v>
          </cell>
        </row>
        <row r="870">
          <cell r="A870" t="str">
            <v/>
          </cell>
          <cell r="B870" t="str">
            <v/>
          </cell>
          <cell r="C870" t="str">
            <v/>
          </cell>
          <cell r="D870" t="str">
            <v/>
          </cell>
          <cell r="E870" t="str">
            <v/>
          </cell>
          <cell r="F870" t="str">
            <v/>
          </cell>
          <cell r="G870" t="str">
            <v/>
          </cell>
          <cell r="H870">
            <v>0</v>
          </cell>
          <cell r="I870" t="str">
            <v/>
          </cell>
          <cell r="K870">
            <v>0</v>
          </cell>
          <cell r="N870">
            <v>0</v>
          </cell>
          <cell r="O870">
            <v>0</v>
          </cell>
          <cell r="HN870">
            <v>0</v>
          </cell>
        </row>
        <row r="871">
          <cell r="A871" t="str">
            <v/>
          </cell>
          <cell r="B871" t="str">
            <v/>
          </cell>
          <cell r="C871" t="str">
            <v/>
          </cell>
          <cell r="D871" t="str">
            <v/>
          </cell>
          <cell r="E871" t="str">
            <v/>
          </cell>
          <cell r="F871" t="str">
            <v/>
          </cell>
          <cell r="G871" t="str">
            <v/>
          </cell>
          <cell r="H871">
            <v>0</v>
          </cell>
          <cell r="I871" t="str">
            <v/>
          </cell>
          <cell r="K871">
            <v>0</v>
          </cell>
          <cell r="N871">
            <v>0</v>
          </cell>
          <cell r="O871">
            <v>0</v>
          </cell>
          <cell r="HN871">
            <v>0</v>
          </cell>
        </row>
        <row r="872">
          <cell r="A872" t="str">
            <v/>
          </cell>
          <cell r="B872" t="str">
            <v/>
          </cell>
          <cell r="C872" t="str">
            <v/>
          </cell>
          <cell r="D872" t="str">
            <v/>
          </cell>
          <cell r="E872" t="str">
            <v/>
          </cell>
          <cell r="F872" t="str">
            <v/>
          </cell>
          <cell r="G872" t="str">
            <v/>
          </cell>
          <cell r="H872">
            <v>0</v>
          </cell>
          <cell r="I872" t="str">
            <v/>
          </cell>
          <cell r="K872">
            <v>0</v>
          </cell>
          <cell r="N872">
            <v>0</v>
          </cell>
          <cell r="O872">
            <v>0</v>
          </cell>
          <cell r="HN872">
            <v>0</v>
          </cell>
        </row>
        <row r="873">
          <cell r="A873" t="str">
            <v/>
          </cell>
          <cell r="B873" t="str">
            <v/>
          </cell>
          <cell r="C873" t="str">
            <v/>
          </cell>
          <cell r="D873" t="str">
            <v/>
          </cell>
          <cell r="E873" t="str">
            <v/>
          </cell>
          <cell r="F873" t="str">
            <v/>
          </cell>
          <cell r="G873" t="str">
            <v/>
          </cell>
          <cell r="H873">
            <v>0</v>
          </cell>
          <cell r="I873" t="str">
            <v/>
          </cell>
          <cell r="K873">
            <v>0</v>
          </cell>
          <cell r="N873">
            <v>0</v>
          </cell>
          <cell r="O873">
            <v>0</v>
          </cell>
          <cell r="HN873">
            <v>0</v>
          </cell>
        </row>
        <row r="874">
          <cell r="A874" t="str">
            <v/>
          </cell>
          <cell r="B874" t="str">
            <v/>
          </cell>
          <cell r="C874" t="str">
            <v/>
          </cell>
          <cell r="D874" t="str">
            <v/>
          </cell>
          <cell r="E874" t="str">
            <v/>
          </cell>
          <cell r="F874" t="str">
            <v/>
          </cell>
          <cell r="G874" t="str">
            <v/>
          </cell>
          <cell r="H874">
            <v>0</v>
          </cell>
          <cell r="I874" t="str">
            <v/>
          </cell>
          <cell r="K874">
            <v>0</v>
          </cell>
          <cell r="N874">
            <v>0</v>
          </cell>
          <cell r="O874">
            <v>0</v>
          </cell>
          <cell r="HN874">
            <v>0</v>
          </cell>
        </row>
        <row r="875">
          <cell r="A875" t="str">
            <v/>
          </cell>
          <cell r="B875" t="str">
            <v/>
          </cell>
          <cell r="C875" t="str">
            <v/>
          </cell>
          <cell r="D875" t="str">
            <v/>
          </cell>
          <cell r="E875" t="str">
            <v/>
          </cell>
          <cell r="F875" t="str">
            <v/>
          </cell>
          <cell r="G875" t="str">
            <v/>
          </cell>
          <cell r="H875">
            <v>0</v>
          </cell>
          <cell r="I875" t="str">
            <v/>
          </cell>
          <cell r="K875">
            <v>0</v>
          </cell>
          <cell r="N875">
            <v>0</v>
          </cell>
          <cell r="O875">
            <v>0</v>
          </cell>
          <cell r="HN875">
            <v>0</v>
          </cell>
        </row>
        <row r="876">
          <cell r="A876" t="str">
            <v/>
          </cell>
          <cell r="B876" t="str">
            <v/>
          </cell>
          <cell r="C876" t="str">
            <v/>
          </cell>
          <cell r="D876" t="str">
            <v/>
          </cell>
          <cell r="E876" t="str">
            <v/>
          </cell>
          <cell r="F876" t="str">
            <v/>
          </cell>
          <cell r="G876" t="str">
            <v/>
          </cell>
          <cell r="H876">
            <v>0</v>
          </cell>
          <cell r="I876" t="str">
            <v/>
          </cell>
          <cell r="K876">
            <v>0</v>
          </cell>
          <cell r="N876">
            <v>0</v>
          </cell>
          <cell r="O876">
            <v>0</v>
          </cell>
          <cell r="HN876">
            <v>0</v>
          </cell>
        </row>
        <row r="877">
          <cell r="A877" t="str">
            <v/>
          </cell>
          <cell r="B877" t="str">
            <v/>
          </cell>
          <cell r="C877" t="str">
            <v/>
          </cell>
          <cell r="D877" t="str">
            <v/>
          </cell>
          <cell r="E877" t="str">
            <v/>
          </cell>
          <cell r="F877" t="str">
            <v/>
          </cell>
          <cell r="G877" t="str">
            <v/>
          </cell>
          <cell r="H877">
            <v>0</v>
          </cell>
          <cell r="I877" t="str">
            <v/>
          </cell>
          <cell r="K877">
            <v>0</v>
          </cell>
          <cell r="N877">
            <v>0</v>
          </cell>
          <cell r="O877">
            <v>0</v>
          </cell>
          <cell r="HN877">
            <v>0</v>
          </cell>
        </row>
        <row r="878">
          <cell r="A878" t="str">
            <v/>
          </cell>
          <cell r="B878" t="str">
            <v/>
          </cell>
          <cell r="C878" t="str">
            <v/>
          </cell>
          <cell r="D878" t="str">
            <v/>
          </cell>
          <cell r="E878" t="str">
            <v/>
          </cell>
          <cell r="F878" t="str">
            <v/>
          </cell>
          <cell r="G878" t="str">
            <v/>
          </cell>
          <cell r="H878">
            <v>0</v>
          </cell>
          <cell r="I878" t="str">
            <v/>
          </cell>
          <cell r="K878">
            <v>0</v>
          </cell>
          <cell r="N878">
            <v>0</v>
          </cell>
          <cell r="O878">
            <v>0</v>
          </cell>
          <cell r="HN878">
            <v>0</v>
          </cell>
        </row>
        <row r="879">
          <cell r="A879" t="str">
            <v/>
          </cell>
          <cell r="B879" t="str">
            <v/>
          </cell>
          <cell r="C879" t="str">
            <v/>
          </cell>
          <cell r="D879" t="str">
            <v/>
          </cell>
          <cell r="E879" t="str">
            <v/>
          </cell>
          <cell r="F879" t="str">
            <v/>
          </cell>
          <cell r="G879" t="str">
            <v/>
          </cell>
          <cell r="H879">
            <v>0</v>
          </cell>
          <cell r="I879" t="str">
            <v/>
          </cell>
          <cell r="K879">
            <v>0</v>
          </cell>
          <cell r="N879">
            <v>0</v>
          </cell>
          <cell r="O879">
            <v>0</v>
          </cell>
          <cell r="HN879">
            <v>0</v>
          </cell>
        </row>
        <row r="880">
          <cell r="A880" t="str">
            <v/>
          </cell>
          <cell r="B880" t="str">
            <v/>
          </cell>
          <cell r="C880" t="str">
            <v/>
          </cell>
          <cell r="D880" t="str">
            <v/>
          </cell>
          <cell r="E880" t="str">
            <v/>
          </cell>
          <cell r="F880" t="str">
            <v/>
          </cell>
          <cell r="G880" t="str">
            <v/>
          </cell>
          <cell r="H880">
            <v>0</v>
          </cell>
          <cell r="I880" t="str">
            <v/>
          </cell>
          <cell r="K880">
            <v>0</v>
          </cell>
          <cell r="N880">
            <v>0</v>
          </cell>
          <cell r="O880">
            <v>0</v>
          </cell>
          <cell r="HN880">
            <v>0</v>
          </cell>
        </row>
        <row r="881">
          <cell r="A881" t="str">
            <v/>
          </cell>
          <cell r="B881" t="str">
            <v/>
          </cell>
          <cell r="C881" t="str">
            <v/>
          </cell>
          <cell r="D881" t="str">
            <v/>
          </cell>
          <cell r="E881" t="str">
            <v/>
          </cell>
          <cell r="F881" t="str">
            <v/>
          </cell>
          <cell r="G881" t="str">
            <v/>
          </cell>
          <cell r="H881">
            <v>0</v>
          </cell>
          <cell r="I881" t="str">
            <v/>
          </cell>
          <cell r="K881">
            <v>0</v>
          </cell>
          <cell r="N881">
            <v>0</v>
          </cell>
          <cell r="O881">
            <v>0</v>
          </cell>
          <cell r="HN881">
            <v>0</v>
          </cell>
        </row>
        <row r="882">
          <cell r="A882" t="str">
            <v/>
          </cell>
          <cell r="B882" t="str">
            <v/>
          </cell>
          <cell r="C882" t="str">
            <v/>
          </cell>
          <cell r="D882" t="str">
            <v/>
          </cell>
          <cell r="E882" t="str">
            <v/>
          </cell>
          <cell r="F882" t="str">
            <v/>
          </cell>
          <cell r="G882" t="str">
            <v/>
          </cell>
          <cell r="H882">
            <v>0</v>
          </cell>
          <cell r="I882" t="str">
            <v/>
          </cell>
          <cell r="K882">
            <v>0</v>
          </cell>
          <cell r="N882">
            <v>0</v>
          </cell>
          <cell r="O882">
            <v>0</v>
          </cell>
          <cell r="HN882">
            <v>0</v>
          </cell>
        </row>
        <row r="883">
          <cell r="A883" t="str">
            <v/>
          </cell>
          <cell r="B883" t="str">
            <v/>
          </cell>
          <cell r="C883" t="str">
            <v/>
          </cell>
          <cell r="D883" t="str">
            <v/>
          </cell>
          <cell r="E883" t="str">
            <v/>
          </cell>
          <cell r="F883" t="str">
            <v/>
          </cell>
          <cell r="G883" t="str">
            <v/>
          </cell>
          <cell r="H883">
            <v>0</v>
          </cell>
          <cell r="I883" t="str">
            <v/>
          </cell>
          <cell r="K883">
            <v>0</v>
          </cell>
          <cell r="N883">
            <v>0</v>
          </cell>
          <cell r="O883">
            <v>0</v>
          </cell>
          <cell r="HN883">
            <v>0</v>
          </cell>
        </row>
        <row r="884">
          <cell r="A884" t="str">
            <v/>
          </cell>
          <cell r="B884" t="str">
            <v/>
          </cell>
          <cell r="C884" t="str">
            <v/>
          </cell>
          <cell r="D884" t="str">
            <v/>
          </cell>
          <cell r="E884" t="str">
            <v/>
          </cell>
          <cell r="F884" t="str">
            <v/>
          </cell>
          <cell r="G884" t="str">
            <v/>
          </cell>
          <cell r="H884">
            <v>0</v>
          </cell>
          <cell r="I884" t="str">
            <v/>
          </cell>
          <cell r="K884">
            <v>0</v>
          </cell>
          <cell r="N884">
            <v>0</v>
          </cell>
          <cell r="O884">
            <v>0</v>
          </cell>
          <cell r="HN884">
            <v>0</v>
          </cell>
        </row>
        <row r="885">
          <cell r="A885" t="str">
            <v/>
          </cell>
          <cell r="B885" t="str">
            <v/>
          </cell>
          <cell r="C885" t="str">
            <v/>
          </cell>
          <cell r="D885" t="str">
            <v/>
          </cell>
          <cell r="E885" t="str">
            <v/>
          </cell>
          <cell r="F885" t="str">
            <v/>
          </cell>
          <cell r="G885" t="str">
            <v/>
          </cell>
          <cell r="H885">
            <v>0</v>
          </cell>
          <cell r="I885" t="str">
            <v/>
          </cell>
          <cell r="K885">
            <v>0</v>
          </cell>
          <cell r="N885">
            <v>0</v>
          </cell>
          <cell r="O885">
            <v>0</v>
          </cell>
          <cell r="HN885">
            <v>0</v>
          </cell>
        </row>
        <row r="886">
          <cell r="A886" t="str">
            <v/>
          </cell>
          <cell r="B886" t="str">
            <v/>
          </cell>
          <cell r="C886" t="str">
            <v/>
          </cell>
          <cell r="D886" t="str">
            <v/>
          </cell>
          <cell r="E886" t="str">
            <v/>
          </cell>
          <cell r="F886" t="str">
            <v/>
          </cell>
          <cell r="G886" t="str">
            <v/>
          </cell>
          <cell r="H886">
            <v>0</v>
          </cell>
          <cell r="I886" t="str">
            <v/>
          </cell>
          <cell r="K886">
            <v>0</v>
          </cell>
          <cell r="N886">
            <v>0</v>
          </cell>
          <cell r="O886">
            <v>0</v>
          </cell>
          <cell r="HN886">
            <v>0</v>
          </cell>
        </row>
        <row r="887">
          <cell r="A887" t="str">
            <v/>
          </cell>
          <cell r="B887" t="str">
            <v/>
          </cell>
          <cell r="C887" t="str">
            <v/>
          </cell>
          <cell r="D887" t="str">
            <v/>
          </cell>
          <cell r="E887" t="str">
            <v/>
          </cell>
          <cell r="F887" t="str">
            <v/>
          </cell>
          <cell r="G887" t="str">
            <v/>
          </cell>
          <cell r="H887">
            <v>0</v>
          </cell>
          <cell r="I887" t="str">
            <v/>
          </cell>
          <cell r="K887">
            <v>0</v>
          </cell>
          <cell r="N887">
            <v>0</v>
          </cell>
          <cell r="O887">
            <v>0</v>
          </cell>
          <cell r="HN887">
            <v>0</v>
          </cell>
        </row>
        <row r="888">
          <cell r="A888" t="str">
            <v/>
          </cell>
          <cell r="B888" t="str">
            <v/>
          </cell>
          <cell r="C888" t="str">
            <v/>
          </cell>
          <cell r="D888" t="str">
            <v/>
          </cell>
          <cell r="E888" t="str">
            <v/>
          </cell>
          <cell r="F888" t="str">
            <v/>
          </cell>
          <cell r="G888" t="str">
            <v/>
          </cell>
          <cell r="H888">
            <v>0</v>
          </cell>
          <cell r="I888" t="str">
            <v/>
          </cell>
          <cell r="K888">
            <v>0</v>
          </cell>
          <cell r="N888">
            <v>0</v>
          </cell>
          <cell r="O888">
            <v>0</v>
          </cell>
          <cell r="HN888">
            <v>0</v>
          </cell>
        </row>
        <row r="889">
          <cell r="A889" t="str">
            <v/>
          </cell>
          <cell r="B889" t="str">
            <v/>
          </cell>
          <cell r="C889" t="str">
            <v/>
          </cell>
          <cell r="D889" t="str">
            <v/>
          </cell>
          <cell r="E889" t="str">
            <v/>
          </cell>
          <cell r="F889" t="str">
            <v/>
          </cell>
          <cell r="G889" t="str">
            <v/>
          </cell>
          <cell r="H889">
            <v>0</v>
          </cell>
          <cell r="I889" t="str">
            <v/>
          </cell>
          <cell r="K889">
            <v>0</v>
          </cell>
          <cell r="N889">
            <v>0</v>
          </cell>
          <cell r="O889">
            <v>0</v>
          </cell>
          <cell r="HN889">
            <v>0</v>
          </cell>
        </row>
        <row r="890">
          <cell r="A890" t="str">
            <v/>
          </cell>
          <cell r="B890" t="str">
            <v/>
          </cell>
          <cell r="C890" t="str">
            <v/>
          </cell>
          <cell r="D890" t="str">
            <v/>
          </cell>
          <cell r="E890" t="str">
            <v/>
          </cell>
          <cell r="F890" t="str">
            <v/>
          </cell>
          <cell r="G890" t="str">
            <v/>
          </cell>
          <cell r="H890">
            <v>0</v>
          </cell>
          <cell r="I890" t="str">
            <v/>
          </cell>
          <cell r="K890">
            <v>0</v>
          </cell>
          <cell r="N890">
            <v>0</v>
          </cell>
          <cell r="O890">
            <v>0</v>
          </cell>
          <cell r="HN890">
            <v>0</v>
          </cell>
        </row>
        <row r="891">
          <cell r="A891" t="str">
            <v/>
          </cell>
          <cell r="B891" t="str">
            <v/>
          </cell>
          <cell r="C891" t="str">
            <v/>
          </cell>
          <cell r="D891" t="str">
            <v/>
          </cell>
          <cell r="E891" t="str">
            <v/>
          </cell>
          <cell r="F891" t="str">
            <v/>
          </cell>
          <cell r="G891" t="str">
            <v/>
          </cell>
          <cell r="H891">
            <v>0</v>
          </cell>
          <cell r="I891" t="str">
            <v/>
          </cell>
          <cell r="K891">
            <v>0</v>
          </cell>
          <cell r="N891">
            <v>0</v>
          </cell>
          <cell r="O891">
            <v>0</v>
          </cell>
          <cell r="HN891">
            <v>0</v>
          </cell>
        </row>
        <row r="892">
          <cell r="A892" t="str">
            <v/>
          </cell>
          <cell r="B892" t="str">
            <v/>
          </cell>
          <cell r="C892" t="str">
            <v/>
          </cell>
          <cell r="D892" t="str">
            <v/>
          </cell>
          <cell r="E892" t="str">
            <v/>
          </cell>
          <cell r="F892" t="str">
            <v/>
          </cell>
          <cell r="G892" t="str">
            <v/>
          </cell>
          <cell r="H892">
            <v>0</v>
          </cell>
          <cell r="I892" t="str">
            <v/>
          </cell>
          <cell r="K892">
            <v>0</v>
          </cell>
          <cell r="N892">
            <v>0</v>
          </cell>
          <cell r="O892">
            <v>0</v>
          </cell>
          <cell r="HN892">
            <v>0</v>
          </cell>
        </row>
        <row r="893">
          <cell r="A893" t="str">
            <v/>
          </cell>
          <cell r="B893" t="str">
            <v/>
          </cell>
          <cell r="C893" t="str">
            <v/>
          </cell>
          <cell r="D893" t="str">
            <v/>
          </cell>
          <cell r="E893" t="str">
            <v/>
          </cell>
          <cell r="F893" t="str">
            <v/>
          </cell>
          <cell r="G893" t="str">
            <v/>
          </cell>
          <cell r="H893">
            <v>0</v>
          </cell>
          <cell r="I893" t="str">
            <v/>
          </cell>
          <cell r="K893">
            <v>0</v>
          </cell>
          <cell r="N893">
            <v>0</v>
          </cell>
          <cell r="O893">
            <v>0</v>
          </cell>
          <cell r="HN893">
            <v>0</v>
          </cell>
        </row>
        <row r="894">
          <cell r="A894" t="str">
            <v/>
          </cell>
          <cell r="B894" t="str">
            <v/>
          </cell>
          <cell r="C894" t="str">
            <v/>
          </cell>
          <cell r="D894" t="str">
            <v/>
          </cell>
          <cell r="E894" t="str">
            <v/>
          </cell>
          <cell r="F894" t="str">
            <v/>
          </cell>
          <cell r="G894" t="str">
            <v/>
          </cell>
          <cell r="H894">
            <v>0</v>
          </cell>
          <cell r="I894" t="str">
            <v/>
          </cell>
          <cell r="K894">
            <v>0</v>
          </cell>
          <cell r="N894">
            <v>0</v>
          </cell>
          <cell r="O894">
            <v>0</v>
          </cell>
          <cell r="HN894">
            <v>0</v>
          </cell>
        </row>
        <row r="895">
          <cell r="A895" t="str">
            <v/>
          </cell>
          <cell r="B895" t="str">
            <v/>
          </cell>
          <cell r="C895" t="str">
            <v/>
          </cell>
          <cell r="D895" t="str">
            <v/>
          </cell>
          <cell r="E895" t="str">
            <v/>
          </cell>
          <cell r="F895" t="str">
            <v/>
          </cell>
          <cell r="G895" t="str">
            <v/>
          </cell>
          <cell r="H895">
            <v>0</v>
          </cell>
          <cell r="I895" t="str">
            <v/>
          </cell>
          <cell r="K895">
            <v>0</v>
          </cell>
          <cell r="N895">
            <v>0</v>
          </cell>
          <cell r="O895">
            <v>0</v>
          </cell>
          <cell r="HN895">
            <v>0</v>
          </cell>
        </row>
        <row r="896">
          <cell r="A896" t="str">
            <v/>
          </cell>
          <cell r="B896" t="str">
            <v/>
          </cell>
          <cell r="C896" t="str">
            <v/>
          </cell>
          <cell r="D896" t="str">
            <v/>
          </cell>
          <cell r="E896" t="str">
            <v/>
          </cell>
          <cell r="F896" t="str">
            <v/>
          </cell>
          <cell r="G896" t="str">
            <v/>
          </cell>
          <cell r="H896">
            <v>0</v>
          </cell>
          <cell r="I896" t="str">
            <v/>
          </cell>
          <cell r="K896">
            <v>0</v>
          </cell>
          <cell r="N896">
            <v>0</v>
          </cell>
          <cell r="O896">
            <v>0</v>
          </cell>
          <cell r="HN896">
            <v>0</v>
          </cell>
        </row>
        <row r="897">
          <cell r="A897" t="str">
            <v/>
          </cell>
          <cell r="B897" t="str">
            <v/>
          </cell>
          <cell r="C897" t="str">
            <v/>
          </cell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>
            <v>0</v>
          </cell>
          <cell r="I897" t="str">
            <v/>
          </cell>
          <cell r="K897">
            <v>0</v>
          </cell>
          <cell r="N897">
            <v>0</v>
          </cell>
          <cell r="O897">
            <v>0</v>
          </cell>
          <cell r="HN897">
            <v>0</v>
          </cell>
        </row>
        <row r="898">
          <cell r="A898" t="str">
            <v/>
          </cell>
          <cell r="B898" t="str">
            <v/>
          </cell>
          <cell r="C898" t="str">
            <v/>
          </cell>
          <cell r="D898" t="str">
            <v/>
          </cell>
          <cell r="E898" t="str">
            <v/>
          </cell>
          <cell r="F898" t="str">
            <v/>
          </cell>
          <cell r="G898" t="str">
            <v/>
          </cell>
          <cell r="H898">
            <v>0</v>
          </cell>
          <cell r="I898" t="str">
            <v/>
          </cell>
          <cell r="K898">
            <v>0</v>
          </cell>
          <cell r="N898">
            <v>0</v>
          </cell>
          <cell r="O898">
            <v>0</v>
          </cell>
          <cell r="HN898">
            <v>0</v>
          </cell>
        </row>
        <row r="899">
          <cell r="A899" t="str">
            <v/>
          </cell>
          <cell r="B899" t="str">
            <v/>
          </cell>
          <cell r="C899" t="str">
            <v/>
          </cell>
          <cell r="D899" t="str">
            <v/>
          </cell>
          <cell r="E899" t="str">
            <v/>
          </cell>
          <cell r="F899" t="str">
            <v/>
          </cell>
          <cell r="G899" t="str">
            <v/>
          </cell>
          <cell r="H899">
            <v>0</v>
          </cell>
          <cell r="I899" t="str">
            <v/>
          </cell>
          <cell r="K899">
            <v>0</v>
          </cell>
          <cell r="N899">
            <v>0</v>
          </cell>
          <cell r="O899">
            <v>0</v>
          </cell>
          <cell r="HN899">
            <v>0</v>
          </cell>
        </row>
        <row r="900">
          <cell r="A900" t="str">
            <v/>
          </cell>
          <cell r="B900" t="str">
            <v/>
          </cell>
          <cell r="C900" t="str">
            <v/>
          </cell>
          <cell r="D900" t="str">
            <v/>
          </cell>
          <cell r="E900" t="str">
            <v/>
          </cell>
          <cell r="F900" t="str">
            <v/>
          </cell>
          <cell r="G900" t="str">
            <v/>
          </cell>
          <cell r="H900">
            <v>0</v>
          </cell>
          <cell r="I900" t="str">
            <v/>
          </cell>
          <cell r="K900">
            <v>0</v>
          </cell>
          <cell r="N900">
            <v>0</v>
          </cell>
          <cell r="O900">
            <v>0</v>
          </cell>
          <cell r="HN900">
            <v>0</v>
          </cell>
        </row>
        <row r="901">
          <cell r="A901" t="str">
            <v/>
          </cell>
          <cell r="B901" t="str">
            <v/>
          </cell>
          <cell r="C901" t="str">
            <v/>
          </cell>
          <cell r="D901" t="str">
            <v/>
          </cell>
          <cell r="E901" t="str">
            <v/>
          </cell>
          <cell r="F901" t="str">
            <v/>
          </cell>
          <cell r="G901" t="str">
            <v/>
          </cell>
          <cell r="H901">
            <v>0</v>
          </cell>
          <cell r="I901" t="str">
            <v/>
          </cell>
          <cell r="K901">
            <v>0</v>
          </cell>
          <cell r="N901">
            <v>0</v>
          </cell>
          <cell r="O901">
            <v>0</v>
          </cell>
          <cell r="HN901">
            <v>0</v>
          </cell>
        </row>
        <row r="902">
          <cell r="A902" t="str">
            <v/>
          </cell>
          <cell r="B902" t="str">
            <v/>
          </cell>
          <cell r="C902" t="str">
            <v/>
          </cell>
          <cell r="D902" t="str">
            <v/>
          </cell>
          <cell r="E902" t="str">
            <v/>
          </cell>
          <cell r="F902" t="str">
            <v/>
          </cell>
          <cell r="G902" t="str">
            <v/>
          </cell>
          <cell r="H902">
            <v>0</v>
          </cell>
          <cell r="I902" t="str">
            <v/>
          </cell>
          <cell r="K902">
            <v>0</v>
          </cell>
          <cell r="N902">
            <v>0</v>
          </cell>
          <cell r="O902">
            <v>0</v>
          </cell>
          <cell r="HN902">
            <v>0</v>
          </cell>
        </row>
        <row r="903">
          <cell r="A903" t="str">
            <v/>
          </cell>
          <cell r="B903" t="str">
            <v/>
          </cell>
          <cell r="C903" t="str">
            <v/>
          </cell>
          <cell r="D903" t="str">
            <v/>
          </cell>
          <cell r="E903" t="str">
            <v/>
          </cell>
          <cell r="F903" t="str">
            <v/>
          </cell>
          <cell r="G903" t="str">
            <v/>
          </cell>
          <cell r="H903">
            <v>0</v>
          </cell>
          <cell r="I903" t="str">
            <v/>
          </cell>
          <cell r="K903">
            <v>0</v>
          </cell>
          <cell r="N903">
            <v>0</v>
          </cell>
          <cell r="O903">
            <v>0</v>
          </cell>
          <cell r="HN903">
            <v>0</v>
          </cell>
        </row>
        <row r="904">
          <cell r="A904" t="str">
            <v/>
          </cell>
          <cell r="B904" t="str">
            <v/>
          </cell>
          <cell r="C904" t="str">
            <v/>
          </cell>
          <cell r="D904" t="str">
            <v/>
          </cell>
          <cell r="E904" t="str">
            <v/>
          </cell>
          <cell r="F904" t="str">
            <v/>
          </cell>
          <cell r="G904" t="str">
            <v/>
          </cell>
          <cell r="H904">
            <v>0</v>
          </cell>
          <cell r="I904" t="str">
            <v/>
          </cell>
          <cell r="K904">
            <v>0</v>
          </cell>
          <cell r="N904">
            <v>0</v>
          </cell>
          <cell r="O904">
            <v>0</v>
          </cell>
          <cell r="HN904">
            <v>0</v>
          </cell>
        </row>
        <row r="905">
          <cell r="A905" t="str">
            <v/>
          </cell>
          <cell r="B905" t="str">
            <v/>
          </cell>
          <cell r="C905" t="str">
            <v/>
          </cell>
          <cell r="D905" t="str">
            <v/>
          </cell>
          <cell r="E905" t="str">
            <v/>
          </cell>
          <cell r="F905" t="str">
            <v/>
          </cell>
          <cell r="G905" t="str">
            <v/>
          </cell>
          <cell r="H905">
            <v>0</v>
          </cell>
          <cell r="I905" t="str">
            <v/>
          </cell>
          <cell r="K905">
            <v>0</v>
          </cell>
          <cell r="N905">
            <v>0</v>
          </cell>
          <cell r="O905">
            <v>0</v>
          </cell>
          <cell r="HN905">
            <v>0</v>
          </cell>
        </row>
        <row r="906">
          <cell r="A906" t="str">
            <v/>
          </cell>
          <cell r="B906" t="str">
            <v/>
          </cell>
          <cell r="C906" t="str">
            <v/>
          </cell>
          <cell r="D906" t="str">
            <v/>
          </cell>
          <cell r="E906" t="str">
            <v/>
          </cell>
          <cell r="F906" t="str">
            <v/>
          </cell>
          <cell r="G906" t="str">
            <v/>
          </cell>
          <cell r="H906">
            <v>0</v>
          </cell>
          <cell r="I906" t="str">
            <v/>
          </cell>
          <cell r="K906">
            <v>0</v>
          </cell>
          <cell r="N906">
            <v>0</v>
          </cell>
          <cell r="O906">
            <v>0</v>
          </cell>
          <cell r="HN906">
            <v>0</v>
          </cell>
        </row>
        <row r="907">
          <cell r="A907" t="str">
            <v/>
          </cell>
          <cell r="B907" t="str">
            <v/>
          </cell>
          <cell r="C907" t="str">
            <v/>
          </cell>
          <cell r="D907" t="str">
            <v/>
          </cell>
          <cell r="E907" t="str">
            <v/>
          </cell>
          <cell r="F907" t="str">
            <v/>
          </cell>
          <cell r="G907" t="str">
            <v/>
          </cell>
          <cell r="H907">
            <v>0</v>
          </cell>
          <cell r="I907" t="str">
            <v/>
          </cell>
          <cell r="K907">
            <v>0</v>
          </cell>
          <cell r="N907">
            <v>0</v>
          </cell>
          <cell r="O907">
            <v>0</v>
          </cell>
          <cell r="HN907">
            <v>0</v>
          </cell>
        </row>
        <row r="908">
          <cell r="A908" t="str">
            <v/>
          </cell>
          <cell r="B908" t="str">
            <v/>
          </cell>
          <cell r="C908" t="str">
            <v/>
          </cell>
          <cell r="D908" t="str">
            <v/>
          </cell>
          <cell r="E908" t="str">
            <v/>
          </cell>
          <cell r="F908" t="str">
            <v/>
          </cell>
          <cell r="G908" t="str">
            <v/>
          </cell>
          <cell r="H908">
            <v>0</v>
          </cell>
          <cell r="I908" t="str">
            <v/>
          </cell>
          <cell r="K908">
            <v>0</v>
          </cell>
          <cell r="N908">
            <v>0</v>
          </cell>
          <cell r="O908">
            <v>0</v>
          </cell>
          <cell r="HN908">
            <v>0</v>
          </cell>
        </row>
        <row r="909">
          <cell r="A909" t="str">
            <v/>
          </cell>
          <cell r="B909" t="str">
            <v/>
          </cell>
          <cell r="C909" t="str">
            <v/>
          </cell>
          <cell r="D909" t="str">
            <v/>
          </cell>
          <cell r="E909" t="str">
            <v/>
          </cell>
          <cell r="F909" t="str">
            <v/>
          </cell>
          <cell r="G909" t="str">
            <v/>
          </cell>
          <cell r="H909">
            <v>0</v>
          </cell>
          <cell r="I909" t="str">
            <v/>
          </cell>
          <cell r="K909">
            <v>0</v>
          </cell>
          <cell r="N909">
            <v>0</v>
          </cell>
          <cell r="O909">
            <v>0</v>
          </cell>
          <cell r="HN909">
            <v>0</v>
          </cell>
        </row>
        <row r="910">
          <cell r="A910" t="str">
            <v/>
          </cell>
          <cell r="B910" t="str">
            <v/>
          </cell>
          <cell r="C910" t="str">
            <v/>
          </cell>
          <cell r="D910" t="str">
            <v/>
          </cell>
          <cell r="E910" t="str">
            <v/>
          </cell>
          <cell r="F910" t="str">
            <v/>
          </cell>
          <cell r="G910" t="str">
            <v/>
          </cell>
          <cell r="H910">
            <v>0</v>
          </cell>
          <cell r="I910" t="str">
            <v/>
          </cell>
          <cell r="K910">
            <v>0</v>
          </cell>
          <cell r="N910">
            <v>0</v>
          </cell>
          <cell r="O910">
            <v>0</v>
          </cell>
          <cell r="HN910">
            <v>0</v>
          </cell>
        </row>
        <row r="911">
          <cell r="A911" t="str">
            <v/>
          </cell>
          <cell r="B911" t="str">
            <v/>
          </cell>
          <cell r="C911" t="str">
            <v/>
          </cell>
          <cell r="D911" t="str">
            <v/>
          </cell>
          <cell r="E911" t="str">
            <v/>
          </cell>
          <cell r="F911" t="str">
            <v/>
          </cell>
          <cell r="G911" t="str">
            <v/>
          </cell>
          <cell r="H911">
            <v>0</v>
          </cell>
          <cell r="I911" t="str">
            <v/>
          </cell>
          <cell r="K911">
            <v>0</v>
          </cell>
          <cell r="N911">
            <v>0</v>
          </cell>
          <cell r="O911">
            <v>0</v>
          </cell>
          <cell r="HN911">
            <v>0</v>
          </cell>
        </row>
        <row r="912">
          <cell r="A912" t="str">
            <v/>
          </cell>
          <cell r="B912" t="str">
            <v/>
          </cell>
          <cell r="C912" t="str">
            <v/>
          </cell>
          <cell r="D912" t="str">
            <v/>
          </cell>
          <cell r="E912" t="str">
            <v/>
          </cell>
          <cell r="F912" t="str">
            <v/>
          </cell>
          <cell r="G912" t="str">
            <v/>
          </cell>
          <cell r="H912">
            <v>0</v>
          </cell>
          <cell r="I912" t="str">
            <v/>
          </cell>
          <cell r="K912">
            <v>0</v>
          </cell>
          <cell r="N912">
            <v>0</v>
          </cell>
          <cell r="O912">
            <v>0</v>
          </cell>
          <cell r="HN912">
            <v>0</v>
          </cell>
        </row>
        <row r="913">
          <cell r="A913" t="str">
            <v/>
          </cell>
          <cell r="B913" t="str">
            <v/>
          </cell>
          <cell r="C913" t="str">
            <v/>
          </cell>
          <cell r="D913" t="str">
            <v/>
          </cell>
          <cell r="E913" t="str">
            <v/>
          </cell>
          <cell r="F913" t="str">
            <v/>
          </cell>
          <cell r="G913" t="str">
            <v/>
          </cell>
          <cell r="H913">
            <v>0</v>
          </cell>
          <cell r="I913" t="str">
            <v/>
          </cell>
          <cell r="K913">
            <v>0</v>
          </cell>
          <cell r="N913">
            <v>0</v>
          </cell>
          <cell r="O913">
            <v>0</v>
          </cell>
          <cell r="HN913">
            <v>0</v>
          </cell>
        </row>
        <row r="914">
          <cell r="A914" t="str">
            <v/>
          </cell>
          <cell r="B914" t="str">
            <v/>
          </cell>
          <cell r="C914" t="str">
            <v/>
          </cell>
          <cell r="D914" t="str">
            <v/>
          </cell>
          <cell r="E914" t="str">
            <v/>
          </cell>
          <cell r="F914" t="str">
            <v/>
          </cell>
          <cell r="G914" t="str">
            <v/>
          </cell>
          <cell r="H914">
            <v>0</v>
          </cell>
          <cell r="I914" t="str">
            <v/>
          </cell>
          <cell r="K914">
            <v>0</v>
          </cell>
          <cell r="N914">
            <v>0</v>
          </cell>
          <cell r="O914">
            <v>0</v>
          </cell>
          <cell r="HN914">
            <v>0</v>
          </cell>
        </row>
        <row r="915">
          <cell r="A915" t="str">
            <v/>
          </cell>
          <cell r="B915" t="str">
            <v/>
          </cell>
          <cell r="C915" t="str">
            <v/>
          </cell>
          <cell r="D915" t="str">
            <v/>
          </cell>
          <cell r="E915" t="str">
            <v/>
          </cell>
          <cell r="F915" t="str">
            <v/>
          </cell>
          <cell r="G915" t="str">
            <v/>
          </cell>
          <cell r="H915">
            <v>0</v>
          </cell>
          <cell r="I915" t="str">
            <v/>
          </cell>
          <cell r="K915">
            <v>0</v>
          </cell>
          <cell r="N915">
            <v>0</v>
          </cell>
          <cell r="O915">
            <v>0</v>
          </cell>
          <cell r="HN915">
            <v>0</v>
          </cell>
        </row>
        <row r="916">
          <cell r="A916" t="str">
            <v/>
          </cell>
          <cell r="B916" t="str">
            <v/>
          </cell>
          <cell r="C916" t="str">
            <v/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>
            <v>0</v>
          </cell>
          <cell r="I916" t="str">
            <v/>
          </cell>
          <cell r="K916">
            <v>0</v>
          </cell>
          <cell r="N916">
            <v>0</v>
          </cell>
          <cell r="O916">
            <v>0</v>
          </cell>
          <cell r="HN916">
            <v>0</v>
          </cell>
        </row>
        <row r="917">
          <cell r="A917" t="str">
            <v/>
          </cell>
          <cell r="B917" t="str">
            <v/>
          </cell>
          <cell r="C917" t="str">
            <v/>
          </cell>
          <cell r="D917" t="str">
            <v/>
          </cell>
          <cell r="E917" t="str">
            <v/>
          </cell>
          <cell r="F917" t="str">
            <v/>
          </cell>
          <cell r="G917" t="str">
            <v/>
          </cell>
          <cell r="H917">
            <v>0</v>
          </cell>
          <cell r="I917" t="str">
            <v/>
          </cell>
          <cell r="K917">
            <v>0</v>
          </cell>
          <cell r="N917">
            <v>0</v>
          </cell>
          <cell r="O917">
            <v>0</v>
          </cell>
          <cell r="HN917">
            <v>0</v>
          </cell>
        </row>
        <row r="918">
          <cell r="A918" t="str">
            <v/>
          </cell>
          <cell r="B918" t="str">
            <v/>
          </cell>
          <cell r="C918" t="str">
            <v/>
          </cell>
          <cell r="D918" t="str">
            <v/>
          </cell>
          <cell r="E918" t="str">
            <v/>
          </cell>
          <cell r="F918" t="str">
            <v/>
          </cell>
          <cell r="G918" t="str">
            <v/>
          </cell>
          <cell r="H918">
            <v>0</v>
          </cell>
          <cell r="I918" t="str">
            <v/>
          </cell>
          <cell r="K918">
            <v>0</v>
          </cell>
          <cell r="N918">
            <v>0</v>
          </cell>
          <cell r="O918">
            <v>0</v>
          </cell>
          <cell r="HN918">
            <v>0</v>
          </cell>
        </row>
        <row r="919">
          <cell r="A919" t="str">
            <v/>
          </cell>
          <cell r="B919" t="str">
            <v/>
          </cell>
          <cell r="C919" t="str">
            <v/>
          </cell>
          <cell r="D919" t="str">
            <v/>
          </cell>
          <cell r="E919" t="str">
            <v/>
          </cell>
          <cell r="F919" t="str">
            <v/>
          </cell>
          <cell r="G919" t="str">
            <v/>
          </cell>
          <cell r="H919">
            <v>0</v>
          </cell>
          <cell r="I919" t="str">
            <v/>
          </cell>
          <cell r="K919">
            <v>0</v>
          </cell>
          <cell r="N919">
            <v>0</v>
          </cell>
          <cell r="O919">
            <v>0</v>
          </cell>
          <cell r="HN919">
            <v>0</v>
          </cell>
        </row>
        <row r="920">
          <cell r="A920" t="str">
            <v/>
          </cell>
          <cell r="B920" t="str">
            <v/>
          </cell>
          <cell r="C920" t="str">
            <v/>
          </cell>
          <cell r="D920" t="str">
            <v/>
          </cell>
          <cell r="E920" t="str">
            <v/>
          </cell>
          <cell r="F920" t="str">
            <v/>
          </cell>
          <cell r="G920" t="str">
            <v/>
          </cell>
          <cell r="H920">
            <v>0</v>
          </cell>
          <cell r="I920" t="str">
            <v/>
          </cell>
          <cell r="K920">
            <v>0</v>
          </cell>
          <cell r="N920">
            <v>0</v>
          </cell>
          <cell r="O920">
            <v>0</v>
          </cell>
          <cell r="HN920">
            <v>0</v>
          </cell>
        </row>
        <row r="921">
          <cell r="A921" t="str">
            <v/>
          </cell>
          <cell r="B921" t="str">
            <v/>
          </cell>
          <cell r="C921" t="str">
            <v/>
          </cell>
          <cell r="D921" t="str">
            <v/>
          </cell>
          <cell r="E921" t="str">
            <v/>
          </cell>
          <cell r="F921" t="str">
            <v/>
          </cell>
          <cell r="G921" t="str">
            <v/>
          </cell>
          <cell r="H921">
            <v>0</v>
          </cell>
          <cell r="I921" t="str">
            <v/>
          </cell>
          <cell r="K921">
            <v>0</v>
          </cell>
          <cell r="N921">
            <v>0</v>
          </cell>
          <cell r="O921">
            <v>0</v>
          </cell>
          <cell r="HN921">
            <v>0</v>
          </cell>
        </row>
        <row r="922">
          <cell r="A922" t="str">
            <v/>
          </cell>
          <cell r="B922" t="str">
            <v/>
          </cell>
          <cell r="C922" t="str">
            <v/>
          </cell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H922">
            <v>0</v>
          </cell>
          <cell r="I922" t="str">
            <v/>
          </cell>
          <cell r="K922">
            <v>0</v>
          </cell>
          <cell r="N922">
            <v>0</v>
          </cell>
          <cell r="O922">
            <v>0</v>
          </cell>
          <cell r="HN922">
            <v>0</v>
          </cell>
        </row>
        <row r="923">
          <cell r="A923" t="str">
            <v/>
          </cell>
          <cell r="B923" t="str">
            <v/>
          </cell>
          <cell r="C923" t="str">
            <v/>
          </cell>
          <cell r="D923" t="str">
            <v/>
          </cell>
          <cell r="E923" t="str">
            <v/>
          </cell>
          <cell r="F923" t="str">
            <v/>
          </cell>
          <cell r="G923" t="str">
            <v/>
          </cell>
          <cell r="H923">
            <v>0</v>
          </cell>
          <cell r="I923" t="str">
            <v/>
          </cell>
          <cell r="K923">
            <v>0</v>
          </cell>
          <cell r="N923">
            <v>0</v>
          </cell>
          <cell r="O923">
            <v>0</v>
          </cell>
          <cell r="HN923">
            <v>0</v>
          </cell>
        </row>
        <row r="924">
          <cell r="A924" t="str">
            <v/>
          </cell>
          <cell r="B924" t="str">
            <v/>
          </cell>
          <cell r="C924" t="str">
            <v/>
          </cell>
          <cell r="D924" t="str">
            <v/>
          </cell>
          <cell r="E924" t="str">
            <v/>
          </cell>
          <cell r="F924" t="str">
            <v/>
          </cell>
          <cell r="G924" t="str">
            <v/>
          </cell>
          <cell r="H924">
            <v>0</v>
          </cell>
          <cell r="I924" t="str">
            <v/>
          </cell>
          <cell r="K924">
            <v>0</v>
          </cell>
          <cell r="N924">
            <v>0</v>
          </cell>
          <cell r="O924">
            <v>0</v>
          </cell>
          <cell r="HN924">
            <v>0</v>
          </cell>
        </row>
        <row r="925">
          <cell r="A925" t="str">
            <v/>
          </cell>
          <cell r="B925" t="str">
            <v/>
          </cell>
          <cell r="C925" t="str">
            <v/>
          </cell>
          <cell r="D925" t="str">
            <v/>
          </cell>
          <cell r="E925" t="str">
            <v/>
          </cell>
          <cell r="F925" t="str">
            <v/>
          </cell>
          <cell r="G925" t="str">
            <v/>
          </cell>
          <cell r="H925">
            <v>0</v>
          </cell>
          <cell r="I925" t="str">
            <v/>
          </cell>
          <cell r="K925">
            <v>0</v>
          </cell>
          <cell r="N925">
            <v>0</v>
          </cell>
          <cell r="O925">
            <v>0</v>
          </cell>
          <cell r="HN925">
            <v>0</v>
          </cell>
        </row>
        <row r="926">
          <cell r="A926" t="str">
            <v/>
          </cell>
          <cell r="B926" t="str">
            <v/>
          </cell>
          <cell r="C926" t="str">
            <v/>
          </cell>
          <cell r="D926" t="str">
            <v/>
          </cell>
          <cell r="E926" t="str">
            <v/>
          </cell>
          <cell r="F926" t="str">
            <v/>
          </cell>
          <cell r="G926" t="str">
            <v/>
          </cell>
          <cell r="H926">
            <v>0</v>
          </cell>
          <cell r="I926" t="str">
            <v/>
          </cell>
          <cell r="K926">
            <v>0</v>
          </cell>
          <cell r="N926">
            <v>0</v>
          </cell>
          <cell r="O926">
            <v>0</v>
          </cell>
          <cell r="HN926">
            <v>0</v>
          </cell>
        </row>
        <row r="927">
          <cell r="A927" t="str">
            <v/>
          </cell>
          <cell r="B927" t="str">
            <v/>
          </cell>
          <cell r="C927" t="str">
            <v/>
          </cell>
          <cell r="D927" t="str">
            <v/>
          </cell>
          <cell r="E927" t="str">
            <v/>
          </cell>
          <cell r="F927" t="str">
            <v/>
          </cell>
          <cell r="G927" t="str">
            <v/>
          </cell>
          <cell r="H927">
            <v>0</v>
          </cell>
          <cell r="I927" t="str">
            <v/>
          </cell>
          <cell r="K927">
            <v>0</v>
          </cell>
          <cell r="N927">
            <v>0</v>
          </cell>
          <cell r="O927">
            <v>0</v>
          </cell>
          <cell r="HN927">
            <v>0</v>
          </cell>
        </row>
        <row r="928">
          <cell r="A928" t="str">
            <v/>
          </cell>
          <cell r="B928" t="str">
            <v/>
          </cell>
          <cell r="C928" t="str">
            <v/>
          </cell>
          <cell r="D928" t="str">
            <v/>
          </cell>
          <cell r="E928" t="str">
            <v/>
          </cell>
          <cell r="F928" t="str">
            <v/>
          </cell>
          <cell r="G928" t="str">
            <v/>
          </cell>
          <cell r="H928">
            <v>0</v>
          </cell>
          <cell r="I928" t="str">
            <v/>
          </cell>
          <cell r="K928">
            <v>0</v>
          </cell>
          <cell r="N928">
            <v>0</v>
          </cell>
          <cell r="O928">
            <v>0</v>
          </cell>
          <cell r="HN928">
            <v>0</v>
          </cell>
        </row>
        <row r="929">
          <cell r="A929" t="str">
            <v/>
          </cell>
          <cell r="B929" t="str">
            <v/>
          </cell>
          <cell r="C929" t="str">
            <v/>
          </cell>
          <cell r="D929" t="str">
            <v/>
          </cell>
          <cell r="E929" t="str">
            <v/>
          </cell>
          <cell r="F929" t="str">
            <v/>
          </cell>
          <cell r="G929" t="str">
            <v/>
          </cell>
          <cell r="H929">
            <v>0</v>
          </cell>
          <cell r="I929" t="str">
            <v/>
          </cell>
          <cell r="K929">
            <v>0</v>
          </cell>
          <cell r="N929">
            <v>0</v>
          </cell>
          <cell r="O929">
            <v>0</v>
          </cell>
          <cell r="HN929">
            <v>0</v>
          </cell>
        </row>
        <row r="930">
          <cell r="A930" t="str">
            <v/>
          </cell>
          <cell r="B930" t="str">
            <v/>
          </cell>
          <cell r="C930" t="str">
            <v/>
          </cell>
          <cell r="D930" t="str">
            <v/>
          </cell>
          <cell r="E930" t="str">
            <v/>
          </cell>
          <cell r="F930" t="str">
            <v/>
          </cell>
          <cell r="G930" t="str">
            <v/>
          </cell>
          <cell r="H930">
            <v>0</v>
          </cell>
          <cell r="I930" t="str">
            <v/>
          </cell>
          <cell r="K930">
            <v>0</v>
          </cell>
          <cell r="N930">
            <v>0</v>
          </cell>
          <cell r="O930">
            <v>0</v>
          </cell>
          <cell r="HN930">
            <v>0</v>
          </cell>
        </row>
        <row r="931">
          <cell r="A931" t="str">
            <v/>
          </cell>
          <cell r="B931" t="str">
            <v/>
          </cell>
          <cell r="C931" t="str">
            <v/>
          </cell>
          <cell r="D931" t="str">
            <v/>
          </cell>
          <cell r="E931" t="str">
            <v/>
          </cell>
          <cell r="F931" t="str">
            <v/>
          </cell>
          <cell r="G931" t="str">
            <v/>
          </cell>
          <cell r="H931">
            <v>0</v>
          </cell>
          <cell r="I931" t="str">
            <v/>
          </cell>
          <cell r="K931">
            <v>0</v>
          </cell>
          <cell r="N931">
            <v>0</v>
          </cell>
          <cell r="O931">
            <v>0</v>
          </cell>
          <cell r="HN931">
            <v>0</v>
          </cell>
        </row>
        <row r="932">
          <cell r="A932" t="str">
            <v/>
          </cell>
          <cell r="B932" t="str">
            <v/>
          </cell>
          <cell r="C932" t="str">
            <v/>
          </cell>
          <cell r="D932" t="str">
            <v/>
          </cell>
          <cell r="E932" t="str">
            <v/>
          </cell>
          <cell r="F932" t="str">
            <v/>
          </cell>
          <cell r="G932" t="str">
            <v/>
          </cell>
          <cell r="H932">
            <v>0</v>
          </cell>
          <cell r="I932" t="str">
            <v/>
          </cell>
          <cell r="K932">
            <v>0</v>
          </cell>
          <cell r="N932">
            <v>0</v>
          </cell>
          <cell r="O932">
            <v>0</v>
          </cell>
          <cell r="HN932">
            <v>0</v>
          </cell>
        </row>
        <row r="933">
          <cell r="A933" t="str">
            <v/>
          </cell>
          <cell r="B933" t="str">
            <v/>
          </cell>
          <cell r="C933" t="str">
            <v/>
          </cell>
          <cell r="D933" t="str">
            <v/>
          </cell>
          <cell r="E933" t="str">
            <v/>
          </cell>
          <cell r="F933" t="str">
            <v/>
          </cell>
          <cell r="G933" t="str">
            <v/>
          </cell>
          <cell r="H933">
            <v>0</v>
          </cell>
          <cell r="I933" t="str">
            <v/>
          </cell>
          <cell r="K933">
            <v>0</v>
          </cell>
          <cell r="N933">
            <v>0</v>
          </cell>
          <cell r="O933">
            <v>0</v>
          </cell>
          <cell r="HN933">
            <v>0</v>
          </cell>
        </row>
        <row r="934">
          <cell r="A934" t="str">
            <v/>
          </cell>
          <cell r="B934" t="str">
            <v/>
          </cell>
          <cell r="C934" t="str">
            <v/>
          </cell>
          <cell r="D934" t="str">
            <v/>
          </cell>
          <cell r="E934" t="str">
            <v/>
          </cell>
          <cell r="F934" t="str">
            <v/>
          </cell>
          <cell r="G934" t="str">
            <v/>
          </cell>
          <cell r="H934">
            <v>0</v>
          </cell>
          <cell r="I934" t="str">
            <v/>
          </cell>
          <cell r="K934">
            <v>0</v>
          </cell>
          <cell r="N934">
            <v>0</v>
          </cell>
          <cell r="O934">
            <v>0</v>
          </cell>
          <cell r="HN934">
            <v>0</v>
          </cell>
        </row>
        <row r="935">
          <cell r="A935" t="str">
            <v/>
          </cell>
          <cell r="B935" t="str">
            <v/>
          </cell>
          <cell r="C935" t="str">
            <v/>
          </cell>
          <cell r="D935" t="str">
            <v/>
          </cell>
          <cell r="E935" t="str">
            <v/>
          </cell>
          <cell r="F935" t="str">
            <v/>
          </cell>
          <cell r="G935" t="str">
            <v/>
          </cell>
          <cell r="H935">
            <v>0</v>
          </cell>
          <cell r="I935" t="str">
            <v/>
          </cell>
          <cell r="K935">
            <v>0</v>
          </cell>
          <cell r="N935">
            <v>0</v>
          </cell>
          <cell r="O935">
            <v>0</v>
          </cell>
          <cell r="HN935">
            <v>0</v>
          </cell>
        </row>
        <row r="936">
          <cell r="A936" t="str">
            <v/>
          </cell>
          <cell r="B936" t="str">
            <v/>
          </cell>
          <cell r="C936" t="str">
            <v/>
          </cell>
          <cell r="D936" t="str">
            <v/>
          </cell>
          <cell r="E936" t="str">
            <v/>
          </cell>
          <cell r="F936" t="str">
            <v/>
          </cell>
          <cell r="G936" t="str">
            <v/>
          </cell>
          <cell r="H936">
            <v>0</v>
          </cell>
          <cell r="I936" t="str">
            <v/>
          </cell>
          <cell r="K936">
            <v>0</v>
          </cell>
          <cell r="N936">
            <v>0</v>
          </cell>
          <cell r="O936">
            <v>0</v>
          </cell>
          <cell r="HN936">
            <v>0</v>
          </cell>
        </row>
        <row r="937">
          <cell r="A937" t="str">
            <v/>
          </cell>
          <cell r="B937" t="str">
            <v/>
          </cell>
          <cell r="C937" t="str">
            <v/>
          </cell>
          <cell r="D937" t="str">
            <v/>
          </cell>
          <cell r="E937" t="str">
            <v/>
          </cell>
          <cell r="F937" t="str">
            <v/>
          </cell>
          <cell r="G937" t="str">
            <v/>
          </cell>
          <cell r="H937">
            <v>0</v>
          </cell>
          <cell r="I937" t="str">
            <v/>
          </cell>
          <cell r="K937">
            <v>0</v>
          </cell>
          <cell r="N937">
            <v>0</v>
          </cell>
          <cell r="O937">
            <v>0</v>
          </cell>
          <cell r="HN937">
            <v>0</v>
          </cell>
        </row>
        <row r="938">
          <cell r="A938" t="str">
            <v/>
          </cell>
          <cell r="B938" t="str">
            <v/>
          </cell>
          <cell r="C938" t="str">
            <v/>
          </cell>
          <cell r="D938" t="str">
            <v/>
          </cell>
          <cell r="E938" t="str">
            <v/>
          </cell>
          <cell r="F938" t="str">
            <v/>
          </cell>
          <cell r="G938" t="str">
            <v/>
          </cell>
          <cell r="H938">
            <v>0</v>
          </cell>
          <cell r="I938" t="str">
            <v/>
          </cell>
          <cell r="K938">
            <v>0</v>
          </cell>
          <cell r="N938">
            <v>0</v>
          </cell>
          <cell r="O938">
            <v>0</v>
          </cell>
          <cell r="HN938">
            <v>0</v>
          </cell>
        </row>
        <row r="939">
          <cell r="A939" t="str">
            <v/>
          </cell>
          <cell r="B939" t="str">
            <v/>
          </cell>
          <cell r="C939" t="str">
            <v/>
          </cell>
          <cell r="D939" t="str">
            <v/>
          </cell>
          <cell r="E939" t="str">
            <v/>
          </cell>
          <cell r="F939" t="str">
            <v/>
          </cell>
          <cell r="G939" t="str">
            <v/>
          </cell>
          <cell r="H939">
            <v>0</v>
          </cell>
          <cell r="I939" t="str">
            <v/>
          </cell>
          <cell r="K939">
            <v>0</v>
          </cell>
          <cell r="N939">
            <v>0</v>
          </cell>
          <cell r="O939">
            <v>0</v>
          </cell>
          <cell r="HN939">
            <v>0</v>
          </cell>
        </row>
        <row r="940">
          <cell r="A940" t="str">
            <v/>
          </cell>
          <cell r="B940" t="str">
            <v/>
          </cell>
          <cell r="C940" t="str">
            <v/>
          </cell>
          <cell r="D940" t="str">
            <v/>
          </cell>
          <cell r="E940" t="str">
            <v/>
          </cell>
          <cell r="F940" t="str">
            <v/>
          </cell>
          <cell r="G940" t="str">
            <v/>
          </cell>
          <cell r="H940">
            <v>0</v>
          </cell>
          <cell r="I940" t="str">
            <v/>
          </cell>
          <cell r="K940">
            <v>0</v>
          </cell>
          <cell r="N940">
            <v>0</v>
          </cell>
          <cell r="O940">
            <v>0</v>
          </cell>
          <cell r="HN940">
            <v>0</v>
          </cell>
        </row>
        <row r="941">
          <cell r="A941" t="str">
            <v/>
          </cell>
          <cell r="B941" t="str">
            <v/>
          </cell>
          <cell r="C941" t="str">
            <v/>
          </cell>
          <cell r="D941" t="str">
            <v/>
          </cell>
          <cell r="E941" t="str">
            <v/>
          </cell>
          <cell r="F941" t="str">
            <v/>
          </cell>
          <cell r="G941" t="str">
            <v/>
          </cell>
          <cell r="H941">
            <v>0</v>
          </cell>
          <cell r="I941" t="str">
            <v/>
          </cell>
          <cell r="K941">
            <v>0</v>
          </cell>
          <cell r="N941">
            <v>0</v>
          </cell>
          <cell r="O941">
            <v>0</v>
          </cell>
          <cell r="HN941">
            <v>0</v>
          </cell>
        </row>
        <row r="942">
          <cell r="A942" t="str">
            <v/>
          </cell>
          <cell r="B942" t="str">
            <v/>
          </cell>
          <cell r="C942" t="str">
            <v/>
          </cell>
          <cell r="D942" t="str">
            <v/>
          </cell>
          <cell r="E942" t="str">
            <v/>
          </cell>
          <cell r="F942" t="str">
            <v/>
          </cell>
          <cell r="G942" t="str">
            <v/>
          </cell>
          <cell r="H942">
            <v>0</v>
          </cell>
          <cell r="I942" t="str">
            <v/>
          </cell>
          <cell r="K942">
            <v>0</v>
          </cell>
          <cell r="N942">
            <v>0</v>
          </cell>
          <cell r="O942">
            <v>0</v>
          </cell>
          <cell r="HN942">
            <v>0</v>
          </cell>
        </row>
        <row r="943">
          <cell r="A943" t="str">
            <v/>
          </cell>
          <cell r="B943" t="str">
            <v/>
          </cell>
          <cell r="C943" t="str">
            <v/>
          </cell>
          <cell r="D943" t="str">
            <v/>
          </cell>
          <cell r="E943" t="str">
            <v/>
          </cell>
          <cell r="F943" t="str">
            <v/>
          </cell>
          <cell r="G943" t="str">
            <v/>
          </cell>
          <cell r="H943">
            <v>0</v>
          </cell>
          <cell r="I943" t="str">
            <v/>
          </cell>
          <cell r="K943">
            <v>0</v>
          </cell>
          <cell r="N943">
            <v>0</v>
          </cell>
          <cell r="O943">
            <v>0</v>
          </cell>
          <cell r="HN943">
            <v>0</v>
          </cell>
        </row>
        <row r="944">
          <cell r="A944" t="str">
            <v/>
          </cell>
          <cell r="B944" t="str">
            <v/>
          </cell>
          <cell r="C944" t="str">
            <v/>
          </cell>
          <cell r="D944" t="str">
            <v/>
          </cell>
          <cell r="E944" t="str">
            <v/>
          </cell>
          <cell r="F944" t="str">
            <v/>
          </cell>
          <cell r="G944" t="str">
            <v/>
          </cell>
          <cell r="H944">
            <v>0</v>
          </cell>
          <cell r="I944" t="str">
            <v/>
          </cell>
          <cell r="K944">
            <v>0</v>
          </cell>
          <cell r="N944">
            <v>0</v>
          </cell>
          <cell r="O944">
            <v>0</v>
          </cell>
          <cell r="HN944">
            <v>0</v>
          </cell>
        </row>
        <row r="945">
          <cell r="A945" t="str">
            <v/>
          </cell>
          <cell r="B945" t="str">
            <v/>
          </cell>
          <cell r="C945" t="str">
            <v/>
          </cell>
          <cell r="D945" t="str">
            <v/>
          </cell>
          <cell r="E945" t="str">
            <v/>
          </cell>
          <cell r="F945" t="str">
            <v/>
          </cell>
          <cell r="G945" t="str">
            <v/>
          </cell>
          <cell r="H945">
            <v>0</v>
          </cell>
          <cell r="I945" t="str">
            <v/>
          </cell>
          <cell r="K945">
            <v>0</v>
          </cell>
          <cell r="N945">
            <v>0</v>
          </cell>
          <cell r="O945">
            <v>0</v>
          </cell>
          <cell r="HN945">
            <v>0</v>
          </cell>
        </row>
        <row r="946">
          <cell r="A946" t="str">
            <v/>
          </cell>
          <cell r="B946" t="str">
            <v/>
          </cell>
          <cell r="C946" t="str">
            <v/>
          </cell>
          <cell r="D946" t="str">
            <v/>
          </cell>
          <cell r="E946" t="str">
            <v/>
          </cell>
          <cell r="F946" t="str">
            <v/>
          </cell>
          <cell r="G946" t="str">
            <v/>
          </cell>
          <cell r="H946">
            <v>0</v>
          </cell>
          <cell r="I946" t="str">
            <v/>
          </cell>
          <cell r="K946">
            <v>0</v>
          </cell>
          <cell r="N946">
            <v>0</v>
          </cell>
          <cell r="O946">
            <v>0</v>
          </cell>
          <cell r="HN946">
            <v>0</v>
          </cell>
        </row>
        <row r="947">
          <cell r="A947" t="str">
            <v/>
          </cell>
          <cell r="B947" t="str">
            <v/>
          </cell>
          <cell r="C947" t="str">
            <v/>
          </cell>
          <cell r="D947" t="str">
            <v/>
          </cell>
          <cell r="E947" t="str">
            <v/>
          </cell>
          <cell r="F947" t="str">
            <v/>
          </cell>
          <cell r="G947" t="str">
            <v/>
          </cell>
          <cell r="H947">
            <v>0</v>
          </cell>
          <cell r="I947" t="str">
            <v/>
          </cell>
          <cell r="K947">
            <v>0</v>
          </cell>
          <cell r="N947">
            <v>0</v>
          </cell>
          <cell r="O947">
            <v>0</v>
          </cell>
          <cell r="HN947">
            <v>0</v>
          </cell>
        </row>
        <row r="948">
          <cell r="A948" t="str">
            <v/>
          </cell>
          <cell r="B948" t="str">
            <v/>
          </cell>
          <cell r="C948" t="str">
            <v/>
          </cell>
          <cell r="D948" t="str">
            <v/>
          </cell>
          <cell r="E948" t="str">
            <v/>
          </cell>
          <cell r="F948" t="str">
            <v/>
          </cell>
          <cell r="G948" t="str">
            <v/>
          </cell>
          <cell r="H948">
            <v>0</v>
          </cell>
          <cell r="I948" t="str">
            <v/>
          </cell>
          <cell r="K948">
            <v>0</v>
          </cell>
          <cell r="N948">
            <v>0</v>
          </cell>
          <cell r="O948">
            <v>0</v>
          </cell>
          <cell r="HN948">
            <v>0</v>
          </cell>
        </row>
        <row r="949">
          <cell r="A949" t="str">
            <v/>
          </cell>
          <cell r="B949" t="str">
            <v/>
          </cell>
          <cell r="C949" t="str">
            <v/>
          </cell>
          <cell r="D949" t="str">
            <v/>
          </cell>
          <cell r="E949" t="str">
            <v/>
          </cell>
          <cell r="F949" t="str">
            <v/>
          </cell>
          <cell r="G949" t="str">
            <v/>
          </cell>
          <cell r="H949">
            <v>0</v>
          </cell>
          <cell r="I949" t="str">
            <v/>
          </cell>
          <cell r="K949">
            <v>0</v>
          </cell>
          <cell r="N949">
            <v>0</v>
          </cell>
          <cell r="O949">
            <v>0</v>
          </cell>
          <cell r="HN949">
            <v>0</v>
          </cell>
        </row>
        <row r="950">
          <cell r="A950" t="str">
            <v/>
          </cell>
          <cell r="B950" t="str">
            <v/>
          </cell>
          <cell r="C950" t="str">
            <v/>
          </cell>
          <cell r="D950" t="str">
            <v/>
          </cell>
          <cell r="E950" t="str">
            <v/>
          </cell>
          <cell r="F950" t="str">
            <v/>
          </cell>
          <cell r="G950" t="str">
            <v/>
          </cell>
          <cell r="H950">
            <v>0</v>
          </cell>
          <cell r="I950" t="str">
            <v/>
          </cell>
          <cell r="K950">
            <v>0</v>
          </cell>
          <cell r="N950">
            <v>0</v>
          </cell>
          <cell r="O950">
            <v>0</v>
          </cell>
          <cell r="HN950">
            <v>0</v>
          </cell>
        </row>
        <row r="951">
          <cell r="A951" t="str">
            <v/>
          </cell>
          <cell r="B951" t="str">
            <v/>
          </cell>
          <cell r="C951" t="str">
            <v/>
          </cell>
          <cell r="D951" t="str">
            <v/>
          </cell>
          <cell r="E951" t="str">
            <v/>
          </cell>
          <cell r="F951" t="str">
            <v/>
          </cell>
          <cell r="G951" t="str">
            <v/>
          </cell>
          <cell r="H951">
            <v>0</v>
          </cell>
          <cell r="I951" t="str">
            <v/>
          </cell>
          <cell r="K951">
            <v>0</v>
          </cell>
          <cell r="N951">
            <v>0</v>
          </cell>
          <cell r="O951">
            <v>0</v>
          </cell>
          <cell r="HN951">
            <v>0</v>
          </cell>
        </row>
        <row r="952">
          <cell r="A952" t="str">
            <v/>
          </cell>
          <cell r="B952" t="str">
            <v/>
          </cell>
          <cell r="C952" t="str">
            <v/>
          </cell>
          <cell r="D952" t="str">
            <v/>
          </cell>
          <cell r="E952" t="str">
            <v/>
          </cell>
          <cell r="F952" t="str">
            <v/>
          </cell>
          <cell r="G952" t="str">
            <v/>
          </cell>
          <cell r="H952">
            <v>0</v>
          </cell>
          <cell r="I952" t="str">
            <v/>
          </cell>
          <cell r="K952">
            <v>0</v>
          </cell>
          <cell r="N952">
            <v>0</v>
          </cell>
          <cell r="O952">
            <v>0</v>
          </cell>
          <cell r="HN952">
            <v>0</v>
          </cell>
        </row>
        <row r="953">
          <cell r="A953" t="str">
            <v/>
          </cell>
          <cell r="B953" t="str">
            <v/>
          </cell>
          <cell r="C953" t="str">
            <v/>
          </cell>
          <cell r="D953" t="str">
            <v/>
          </cell>
          <cell r="E953" t="str">
            <v/>
          </cell>
          <cell r="F953" t="str">
            <v/>
          </cell>
          <cell r="G953" t="str">
            <v/>
          </cell>
          <cell r="H953">
            <v>0</v>
          </cell>
          <cell r="I953" t="str">
            <v/>
          </cell>
          <cell r="K953">
            <v>0</v>
          </cell>
          <cell r="N953">
            <v>0</v>
          </cell>
          <cell r="O953">
            <v>0</v>
          </cell>
          <cell r="HN953">
            <v>0</v>
          </cell>
        </row>
        <row r="954">
          <cell r="A954" t="str">
            <v/>
          </cell>
          <cell r="B954" t="str">
            <v/>
          </cell>
          <cell r="C954" t="str">
            <v/>
          </cell>
          <cell r="D954" t="str">
            <v/>
          </cell>
          <cell r="E954" t="str">
            <v/>
          </cell>
          <cell r="F954" t="str">
            <v/>
          </cell>
          <cell r="G954" t="str">
            <v/>
          </cell>
          <cell r="H954">
            <v>0</v>
          </cell>
          <cell r="I954" t="str">
            <v/>
          </cell>
          <cell r="K954">
            <v>0</v>
          </cell>
          <cell r="N954">
            <v>0</v>
          </cell>
          <cell r="O954">
            <v>0</v>
          </cell>
          <cell r="HN954">
            <v>0</v>
          </cell>
        </row>
        <row r="955">
          <cell r="A955" t="str">
            <v/>
          </cell>
          <cell r="B955" t="str">
            <v/>
          </cell>
          <cell r="C955" t="str">
            <v/>
          </cell>
          <cell r="D955" t="str">
            <v/>
          </cell>
          <cell r="E955" t="str">
            <v/>
          </cell>
          <cell r="F955" t="str">
            <v/>
          </cell>
          <cell r="G955" t="str">
            <v/>
          </cell>
          <cell r="H955">
            <v>0</v>
          </cell>
          <cell r="I955" t="str">
            <v/>
          </cell>
          <cell r="K955">
            <v>0</v>
          </cell>
          <cell r="N955">
            <v>0</v>
          </cell>
          <cell r="O955">
            <v>0</v>
          </cell>
          <cell r="HN955">
            <v>0</v>
          </cell>
        </row>
        <row r="956">
          <cell r="A956" t="str">
            <v/>
          </cell>
          <cell r="B956" t="str">
            <v/>
          </cell>
          <cell r="C956" t="str">
            <v/>
          </cell>
          <cell r="D956" t="str">
            <v/>
          </cell>
          <cell r="E956" t="str">
            <v/>
          </cell>
          <cell r="F956" t="str">
            <v/>
          </cell>
          <cell r="G956" t="str">
            <v/>
          </cell>
          <cell r="H956">
            <v>0</v>
          </cell>
          <cell r="I956" t="str">
            <v/>
          </cell>
          <cell r="K956">
            <v>0</v>
          </cell>
          <cell r="N956">
            <v>0</v>
          </cell>
          <cell r="O956">
            <v>0</v>
          </cell>
          <cell r="HN956">
            <v>0</v>
          </cell>
        </row>
        <row r="957">
          <cell r="A957" t="str">
            <v/>
          </cell>
          <cell r="B957" t="str">
            <v/>
          </cell>
          <cell r="C957" t="str">
            <v/>
          </cell>
          <cell r="D957" t="str">
            <v/>
          </cell>
          <cell r="E957" t="str">
            <v/>
          </cell>
          <cell r="F957" t="str">
            <v/>
          </cell>
          <cell r="G957" t="str">
            <v/>
          </cell>
          <cell r="H957">
            <v>0</v>
          </cell>
          <cell r="I957" t="str">
            <v/>
          </cell>
          <cell r="K957">
            <v>0</v>
          </cell>
          <cell r="N957">
            <v>0</v>
          </cell>
          <cell r="O957">
            <v>0</v>
          </cell>
          <cell r="HN957">
            <v>0</v>
          </cell>
        </row>
        <row r="958">
          <cell r="A958" t="str">
            <v/>
          </cell>
          <cell r="B958" t="str">
            <v/>
          </cell>
          <cell r="C958" t="str">
            <v/>
          </cell>
          <cell r="D958" t="str">
            <v/>
          </cell>
          <cell r="E958" t="str">
            <v/>
          </cell>
          <cell r="F958" t="str">
            <v/>
          </cell>
          <cell r="G958" t="str">
            <v/>
          </cell>
          <cell r="H958">
            <v>0</v>
          </cell>
          <cell r="I958" t="str">
            <v/>
          </cell>
          <cell r="K958">
            <v>0</v>
          </cell>
          <cell r="N958">
            <v>0</v>
          </cell>
          <cell r="O958">
            <v>0</v>
          </cell>
          <cell r="HN958">
            <v>0</v>
          </cell>
        </row>
        <row r="959">
          <cell r="A959" t="str">
            <v/>
          </cell>
          <cell r="B959" t="str">
            <v/>
          </cell>
          <cell r="C959" t="str">
            <v/>
          </cell>
          <cell r="D959" t="str">
            <v/>
          </cell>
          <cell r="E959" t="str">
            <v/>
          </cell>
          <cell r="F959" t="str">
            <v/>
          </cell>
          <cell r="G959" t="str">
            <v/>
          </cell>
          <cell r="H959">
            <v>0</v>
          </cell>
          <cell r="I959" t="str">
            <v/>
          </cell>
          <cell r="K959">
            <v>0</v>
          </cell>
          <cell r="N959">
            <v>0</v>
          </cell>
          <cell r="O959">
            <v>0</v>
          </cell>
          <cell r="HN959">
            <v>0</v>
          </cell>
        </row>
        <row r="960">
          <cell r="A960" t="str">
            <v/>
          </cell>
          <cell r="B960" t="str">
            <v/>
          </cell>
          <cell r="C960" t="str">
            <v/>
          </cell>
          <cell r="D960" t="str">
            <v/>
          </cell>
          <cell r="E960" t="str">
            <v/>
          </cell>
          <cell r="F960" t="str">
            <v/>
          </cell>
          <cell r="G960" t="str">
            <v/>
          </cell>
          <cell r="H960">
            <v>0</v>
          </cell>
          <cell r="I960" t="str">
            <v/>
          </cell>
          <cell r="K960">
            <v>0</v>
          </cell>
          <cell r="N960">
            <v>0</v>
          </cell>
          <cell r="O960">
            <v>0</v>
          </cell>
          <cell r="HN960">
            <v>0</v>
          </cell>
        </row>
        <row r="961">
          <cell r="A961" t="str">
            <v/>
          </cell>
          <cell r="B961" t="str">
            <v/>
          </cell>
          <cell r="C961" t="str">
            <v/>
          </cell>
          <cell r="D961" t="str">
            <v/>
          </cell>
          <cell r="E961" t="str">
            <v/>
          </cell>
          <cell r="F961" t="str">
            <v/>
          </cell>
          <cell r="G961" t="str">
            <v/>
          </cell>
          <cell r="H961">
            <v>0</v>
          </cell>
          <cell r="I961" t="str">
            <v/>
          </cell>
          <cell r="K961">
            <v>0</v>
          </cell>
          <cell r="N961">
            <v>0</v>
          </cell>
          <cell r="O961">
            <v>0</v>
          </cell>
          <cell r="HN961">
            <v>0</v>
          </cell>
        </row>
        <row r="962">
          <cell r="A962" t="str">
            <v/>
          </cell>
          <cell r="B962" t="str">
            <v/>
          </cell>
          <cell r="C962" t="str">
            <v/>
          </cell>
          <cell r="D962" t="str">
            <v/>
          </cell>
          <cell r="E962" t="str">
            <v/>
          </cell>
          <cell r="F962" t="str">
            <v/>
          </cell>
          <cell r="G962" t="str">
            <v/>
          </cell>
          <cell r="H962">
            <v>0</v>
          </cell>
          <cell r="I962" t="str">
            <v/>
          </cell>
          <cell r="K962">
            <v>0</v>
          </cell>
          <cell r="N962">
            <v>0</v>
          </cell>
          <cell r="O962">
            <v>0</v>
          </cell>
          <cell r="HN962">
            <v>0</v>
          </cell>
        </row>
        <row r="963">
          <cell r="A963" t="str">
            <v/>
          </cell>
          <cell r="B963" t="str">
            <v/>
          </cell>
          <cell r="C963" t="str">
            <v/>
          </cell>
          <cell r="D963" t="str">
            <v/>
          </cell>
          <cell r="E963" t="str">
            <v/>
          </cell>
          <cell r="F963" t="str">
            <v/>
          </cell>
          <cell r="G963" t="str">
            <v/>
          </cell>
          <cell r="H963">
            <v>0</v>
          </cell>
          <cell r="I963" t="str">
            <v/>
          </cell>
          <cell r="K963">
            <v>0</v>
          </cell>
          <cell r="N963">
            <v>0</v>
          </cell>
          <cell r="O963">
            <v>0</v>
          </cell>
          <cell r="HN963">
            <v>0</v>
          </cell>
        </row>
        <row r="964">
          <cell r="A964" t="str">
            <v/>
          </cell>
          <cell r="B964" t="str">
            <v/>
          </cell>
          <cell r="C964" t="str">
            <v/>
          </cell>
          <cell r="D964" t="str">
            <v/>
          </cell>
          <cell r="E964" t="str">
            <v/>
          </cell>
          <cell r="F964" t="str">
            <v/>
          </cell>
          <cell r="G964" t="str">
            <v/>
          </cell>
          <cell r="H964">
            <v>0</v>
          </cell>
          <cell r="I964" t="str">
            <v/>
          </cell>
          <cell r="K964">
            <v>0</v>
          </cell>
          <cell r="N964">
            <v>0</v>
          </cell>
          <cell r="O964">
            <v>0</v>
          </cell>
          <cell r="HN964">
            <v>0</v>
          </cell>
        </row>
        <row r="965">
          <cell r="A965" t="str">
            <v/>
          </cell>
          <cell r="B965" t="str">
            <v/>
          </cell>
          <cell r="C965" t="str">
            <v/>
          </cell>
          <cell r="D965" t="str">
            <v/>
          </cell>
          <cell r="E965" t="str">
            <v/>
          </cell>
          <cell r="F965" t="str">
            <v/>
          </cell>
          <cell r="G965" t="str">
            <v/>
          </cell>
          <cell r="H965">
            <v>0</v>
          </cell>
          <cell r="I965" t="str">
            <v/>
          </cell>
          <cell r="K965">
            <v>0</v>
          </cell>
          <cell r="N965">
            <v>0</v>
          </cell>
          <cell r="O965">
            <v>0</v>
          </cell>
          <cell r="HN965">
            <v>0</v>
          </cell>
        </row>
        <row r="966">
          <cell r="A966" t="str">
            <v/>
          </cell>
          <cell r="B966" t="str">
            <v/>
          </cell>
          <cell r="C966" t="str">
            <v/>
          </cell>
          <cell r="D966" t="str">
            <v/>
          </cell>
          <cell r="E966" t="str">
            <v/>
          </cell>
          <cell r="F966" t="str">
            <v/>
          </cell>
          <cell r="G966" t="str">
            <v/>
          </cell>
          <cell r="H966">
            <v>0</v>
          </cell>
          <cell r="I966" t="str">
            <v/>
          </cell>
          <cell r="K966">
            <v>0</v>
          </cell>
          <cell r="N966">
            <v>0</v>
          </cell>
          <cell r="O966">
            <v>0</v>
          </cell>
          <cell r="HN966">
            <v>0</v>
          </cell>
        </row>
        <row r="967">
          <cell r="A967" t="str">
            <v/>
          </cell>
          <cell r="B967" t="str">
            <v/>
          </cell>
          <cell r="C967" t="str">
            <v/>
          </cell>
          <cell r="D967" t="str">
            <v/>
          </cell>
          <cell r="E967" t="str">
            <v/>
          </cell>
          <cell r="F967" t="str">
            <v/>
          </cell>
          <cell r="G967" t="str">
            <v/>
          </cell>
          <cell r="H967">
            <v>0</v>
          </cell>
          <cell r="I967" t="str">
            <v/>
          </cell>
          <cell r="K967">
            <v>0</v>
          </cell>
          <cell r="N967">
            <v>0</v>
          </cell>
          <cell r="O967">
            <v>0</v>
          </cell>
          <cell r="HN967">
            <v>0</v>
          </cell>
        </row>
        <row r="968">
          <cell r="A968" t="str">
            <v/>
          </cell>
          <cell r="B968" t="str">
            <v/>
          </cell>
          <cell r="C968" t="str">
            <v/>
          </cell>
          <cell r="D968" t="str">
            <v/>
          </cell>
          <cell r="E968" t="str">
            <v/>
          </cell>
          <cell r="F968" t="str">
            <v/>
          </cell>
          <cell r="G968" t="str">
            <v/>
          </cell>
          <cell r="H968">
            <v>0</v>
          </cell>
          <cell r="I968" t="str">
            <v/>
          </cell>
          <cell r="K968">
            <v>0</v>
          </cell>
          <cell r="N968">
            <v>0</v>
          </cell>
          <cell r="O968">
            <v>0</v>
          </cell>
          <cell r="HN968">
            <v>0</v>
          </cell>
        </row>
        <row r="969">
          <cell r="A969" t="str">
            <v/>
          </cell>
          <cell r="B969" t="str">
            <v/>
          </cell>
          <cell r="C969" t="str">
            <v/>
          </cell>
          <cell r="D969" t="str">
            <v/>
          </cell>
          <cell r="E969" t="str">
            <v/>
          </cell>
          <cell r="F969" t="str">
            <v/>
          </cell>
          <cell r="G969" t="str">
            <v/>
          </cell>
          <cell r="H969">
            <v>0</v>
          </cell>
          <cell r="I969" t="str">
            <v/>
          </cell>
          <cell r="K969">
            <v>0</v>
          </cell>
          <cell r="N969">
            <v>0</v>
          </cell>
          <cell r="O969">
            <v>0</v>
          </cell>
          <cell r="HN969">
            <v>0</v>
          </cell>
        </row>
        <row r="970">
          <cell r="A970" t="str">
            <v/>
          </cell>
          <cell r="B970" t="str">
            <v/>
          </cell>
          <cell r="C970" t="str">
            <v/>
          </cell>
          <cell r="D970" t="str">
            <v/>
          </cell>
          <cell r="E970" t="str">
            <v/>
          </cell>
          <cell r="F970" t="str">
            <v/>
          </cell>
          <cell r="G970" t="str">
            <v/>
          </cell>
          <cell r="H970">
            <v>0</v>
          </cell>
          <cell r="I970" t="str">
            <v/>
          </cell>
          <cell r="K970">
            <v>0</v>
          </cell>
          <cell r="N970">
            <v>0</v>
          </cell>
          <cell r="O970">
            <v>0</v>
          </cell>
          <cell r="HN970">
            <v>0</v>
          </cell>
        </row>
        <row r="971">
          <cell r="A971" t="str">
            <v/>
          </cell>
          <cell r="B971" t="str">
            <v/>
          </cell>
          <cell r="C971" t="str">
            <v/>
          </cell>
          <cell r="D971" t="str">
            <v/>
          </cell>
          <cell r="E971" t="str">
            <v/>
          </cell>
          <cell r="F971" t="str">
            <v/>
          </cell>
          <cell r="G971" t="str">
            <v/>
          </cell>
          <cell r="H971">
            <v>0</v>
          </cell>
          <cell r="I971" t="str">
            <v/>
          </cell>
          <cell r="K971">
            <v>0</v>
          </cell>
          <cell r="N971">
            <v>0</v>
          </cell>
          <cell r="O971">
            <v>0</v>
          </cell>
          <cell r="HN971">
            <v>0</v>
          </cell>
        </row>
        <row r="972">
          <cell r="A972" t="str">
            <v/>
          </cell>
          <cell r="B972" t="str">
            <v/>
          </cell>
          <cell r="C972" t="str">
            <v/>
          </cell>
          <cell r="D972" t="str">
            <v/>
          </cell>
          <cell r="E972" t="str">
            <v/>
          </cell>
          <cell r="F972" t="str">
            <v/>
          </cell>
          <cell r="G972" t="str">
            <v/>
          </cell>
          <cell r="H972">
            <v>0</v>
          </cell>
          <cell r="I972" t="str">
            <v/>
          </cell>
          <cell r="K972">
            <v>0</v>
          </cell>
          <cell r="N972">
            <v>0</v>
          </cell>
          <cell r="O972">
            <v>0</v>
          </cell>
          <cell r="HN972">
            <v>0</v>
          </cell>
        </row>
        <row r="973">
          <cell r="A973" t="str">
            <v/>
          </cell>
          <cell r="B973" t="str">
            <v/>
          </cell>
          <cell r="C973" t="str">
            <v/>
          </cell>
          <cell r="D973" t="str">
            <v/>
          </cell>
          <cell r="E973" t="str">
            <v/>
          </cell>
          <cell r="F973" t="str">
            <v/>
          </cell>
          <cell r="G973" t="str">
            <v/>
          </cell>
          <cell r="H973">
            <v>0</v>
          </cell>
          <cell r="I973" t="str">
            <v/>
          </cell>
          <cell r="K973">
            <v>0</v>
          </cell>
          <cell r="N973">
            <v>0</v>
          </cell>
          <cell r="O973">
            <v>0</v>
          </cell>
          <cell r="HN973">
            <v>0</v>
          </cell>
        </row>
        <row r="974">
          <cell r="A974" t="str">
            <v/>
          </cell>
          <cell r="B974" t="str">
            <v/>
          </cell>
          <cell r="C974" t="str">
            <v/>
          </cell>
          <cell r="D974" t="str">
            <v/>
          </cell>
          <cell r="E974" t="str">
            <v/>
          </cell>
          <cell r="F974" t="str">
            <v/>
          </cell>
          <cell r="G974" t="str">
            <v/>
          </cell>
          <cell r="H974">
            <v>0</v>
          </cell>
          <cell r="I974" t="str">
            <v/>
          </cell>
          <cell r="K974">
            <v>0</v>
          </cell>
          <cell r="N974">
            <v>0</v>
          </cell>
          <cell r="O974">
            <v>0</v>
          </cell>
          <cell r="HN974">
            <v>0</v>
          </cell>
        </row>
        <row r="975">
          <cell r="A975" t="str">
            <v/>
          </cell>
          <cell r="B975" t="str">
            <v/>
          </cell>
          <cell r="C975" t="str">
            <v/>
          </cell>
          <cell r="D975" t="str">
            <v/>
          </cell>
          <cell r="E975" t="str">
            <v/>
          </cell>
          <cell r="F975" t="str">
            <v/>
          </cell>
          <cell r="G975" t="str">
            <v/>
          </cell>
          <cell r="H975">
            <v>0</v>
          </cell>
          <cell r="I975" t="str">
            <v/>
          </cell>
          <cell r="K975">
            <v>0</v>
          </cell>
          <cell r="N975">
            <v>0</v>
          </cell>
          <cell r="O975">
            <v>0</v>
          </cell>
          <cell r="HN975">
            <v>0</v>
          </cell>
        </row>
        <row r="976">
          <cell r="A976" t="str">
            <v/>
          </cell>
          <cell r="B976" t="str">
            <v/>
          </cell>
          <cell r="C976" t="str">
            <v/>
          </cell>
          <cell r="D976" t="str">
            <v/>
          </cell>
          <cell r="E976" t="str">
            <v/>
          </cell>
          <cell r="F976" t="str">
            <v/>
          </cell>
          <cell r="G976" t="str">
            <v/>
          </cell>
          <cell r="H976">
            <v>0</v>
          </cell>
          <cell r="I976" t="str">
            <v/>
          </cell>
          <cell r="K976">
            <v>0</v>
          </cell>
          <cell r="N976">
            <v>0</v>
          </cell>
          <cell r="O976">
            <v>0</v>
          </cell>
          <cell r="HN976">
            <v>0</v>
          </cell>
        </row>
        <row r="977">
          <cell r="A977" t="str">
            <v/>
          </cell>
          <cell r="B977" t="str">
            <v/>
          </cell>
          <cell r="C977" t="str">
            <v/>
          </cell>
          <cell r="D977" t="str">
            <v/>
          </cell>
          <cell r="E977" t="str">
            <v/>
          </cell>
          <cell r="F977" t="str">
            <v/>
          </cell>
          <cell r="G977" t="str">
            <v/>
          </cell>
          <cell r="H977">
            <v>0</v>
          </cell>
          <cell r="I977" t="str">
            <v/>
          </cell>
          <cell r="K977">
            <v>0</v>
          </cell>
          <cell r="N977">
            <v>0</v>
          </cell>
          <cell r="O977">
            <v>0</v>
          </cell>
          <cell r="HN977">
            <v>0</v>
          </cell>
        </row>
        <row r="978">
          <cell r="A978" t="str">
            <v/>
          </cell>
          <cell r="B978" t="str">
            <v/>
          </cell>
          <cell r="C978" t="str">
            <v/>
          </cell>
          <cell r="D978" t="str">
            <v/>
          </cell>
          <cell r="E978" t="str">
            <v/>
          </cell>
          <cell r="F978" t="str">
            <v/>
          </cell>
          <cell r="G978" t="str">
            <v/>
          </cell>
          <cell r="H978">
            <v>0</v>
          </cell>
          <cell r="I978" t="str">
            <v/>
          </cell>
          <cell r="K978">
            <v>0</v>
          </cell>
          <cell r="N978">
            <v>0</v>
          </cell>
          <cell r="O978">
            <v>0</v>
          </cell>
          <cell r="HN978">
            <v>0</v>
          </cell>
        </row>
        <row r="979">
          <cell r="A979" t="str">
            <v/>
          </cell>
          <cell r="B979" t="str">
            <v/>
          </cell>
          <cell r="C979" t="str">
            <v/>
          </cell>
          <cell r="D979" t="str">
            <v/>
          </cell>
          <cell r="E979" t="str">
            <v/>
          </cell>
          <cell r="F979" t="str">
            <v/>
          </cell>
          <cell r="G979" t="str">
            <v/>
          </cell>
          <cell r="H979">
            <v>0</v>
          </cell>
          <cell r="I979" t="str">
            <v/>
          </cell>
          <cell r="K979">
            <v>0</v>
          </cell>
          <cell r="N979">
            <v>0</v>
          </cell>
          <cell r="O979">
            <v>0</v>
          </cell>
          <cell r="HN979">
            <v>0</v>
          </cell>
        </row>
        <row r="980">
          <cell r="A980" t="str">
            <v/>
          </cell>
          <cell r="B980" t="str">
            <v/>
          </cell>
          <cell r="C980" t="str">
            <v/>
          </cell>
          <cell r="D980" t="str">
            <v/>
          </cell>
          <cell r="E980" t="str">
            <v/>
          </cell>
          <cell r="F980" t="str">
            <v/>
          </cell>
          <cell r="G980" t="str">
            <v/>
          </cell>
          <cell r="H980">
            <v>0</v>
          </cell>
          <cell r="I980" t="str">
            <v/>
          </cell>
          <cell r="K980">
            <v>0</v>
          </cell>
          <cell r="N980">
            <v>0</v>
          </cell>
          <cell r="O980">
            <v>0</v>
          </cell>
          <cell r="HN980">
            <v>0</v>
          </cell>
        </row>
        <row r="981">
          <cell r="A981" t="str">
            <v/>
          </cell>
          <cell r="B981" t="str">
            <v/>
          </cell>
          <cell r="C981" t="str">
            <v/>
          </cell>
          <cell r="D981" t="str">
            <v/>
          </cell>
          <cell r="E981" t="str">
            <v/>
          </cell>
          <cell r="F981" t="str">
            <v/>
          </cell>
          <cell r="G981" t="str">
            <v/>
          </cell>
          <cell r="H981">
            <v>0</v>
          </cell>
          <cell r="I981" t="str">
            <v/>
          </cell>
          <cell r="K981">
            <v>0</v>
          </cell>
          <cell r="N981">
            <v>0</v>
          </cell>
          <cell r="O981">
            <v>0</v>
          </cell>
          <cell r="HN981">
            <v>0</v>
          </cell>
        </row>
        <row r="982">
          <cell r="A982" t="str">
            <v/>
          </cell>
          <cell r="B982" t="str">
            <v/>
          </cell>
          <cell r="C982" t="str">
            <v/>
          </cell>
          <cell r="D982" t="str">
            <v/>
          </cell>
          <cell r="E982" t="str">
            <v/>
          </cell>
          <cell r="F982" t="str">
            <v/>
          </cell>
          <cell r="G982" t="str">
            <v/>
          </cell>
          <cell r="H982">
            <v>0</v>
          </cell>
          <cell r="I982" t="str">
            <v/>
          </cell>
          <cell r="K982">
            <v>0</v>
          </cell>
          <cell r="N982">
            <v>0</v>
          </cell>
          <cell r="O982">
            <v>0</v>
          </cell>
          <cell r="HN982">
            <v>0</v>
          </cell>
        </row>
        <row r="983">
          <cell r="A983" t="str">
            <v/>
          </cell>
          <cell r="B983" t="str">
            <v/>
          </cell>
          <cell r="C983" t="str">
            <v/>
          </cell>
          <cell r="D983" t="str">
            <v/>
          </cell>
          <cell r="E983" t="str">
            <v/>
          </cell>
          <cell r="F983" t="str">
            <v/>
          </cell>
          <cell r="G983" t="str">
            <v/>
          </cell>
          <cell r="H983">
            <v>0</v>
          </cell>
          <cell r="I983" t="str">
            <v/>
          </cell>
          <cell r="K983">
            <v>0</v>
          </cell>
          <cell r="N983">
            <v>0</v>
          </cell>
          <cell r="O983">
            <v>0</v>
          </cell>
          <cell r="HN983">
            <v>0</v>
          </cell>
        </row>
        <row r="984">
          <cell r="A984" t="str">
            <v/>
          </cell>
          <cell r="B984" t="str">
            <v/>
          </cell>
          <cell r="C984" t="str">
            <v/>
          </cell>
          <cell r="D984" t="str">
            <v/>
          </cell>
          <cell r="E984" t="str">
            <v/>
          </cell>
          <cell r="F984" t="str">
            <v/>
          </cell>
          <cell r="G984" t="str">
            <v/>
          </cell>
          <cell r="H984">
            <v>0</v>
          </cell>
          <cell r="I984" t="str">
            <v/>
          </cell>
          <cell r="K984">
            <v>0</v>
          </cell>
          <cell r="N984">
            <v>0</v>
          </cell>
          <cell r="O984">
            <v>0</v>
          </cell>
          <cell r="HN984">
            <v>0</v>
          </cell>
        </row>
        <row r="985">
          <cell r="A985" t="str">
            <v/>
          </cell>
          <cell r="B985" t="str">
            <v/>
          </cell>
          <cell r="C985" t="str">
            <v/>
          </cell>
          <cell r="D985" t="str">
            <v/>
          </cell>
          <cell r="E985" t="str">
            <v/>
          </cell>
          <cell r="F985" t="str">
            <v/>
          </cell>
          <cell r="G985" t="str">
            <v/>
          </cell>
          <cell r="H985">
            <v>0</v>
          </cell>
          <cell r="I985" t="str">
            <v/>
          </cell>
          <cell r="K985">
            <v>0</v>
          </cell>
          <cell r="N985">
            <v>0</v>
          </cell>
          <cell r="O985">
            <v>0</v>
          </cell>
          <cell r="HN985">
            <v>0</v>
          </cell>
        </row>
        <row r="986">
          <cell r="A986" t="str">
            <v/>
          </cell>
          <cell r="B986" t="str">
            <v/>
          </cell>
          <cell r="C986" t="str">
            <v/>
          </cell>
          <cell r="D986" t="str">
            <v/>
          </cell>
          <cell r="E986" t="str">
            <v/>
          </cell>
          <cell r="F986" t="str">
            <v/>
          </cell>
          <cell r="G986" t="str">
            <v/>
          </cell>
          <cell r="H986">
            <v>0</v>
          </cell>
          <cell r="I986" t="str">
            <v/>
          </cell>
          <cell r="K986">
            <v>0</v>
          </cell>
          <cell r="N986">
            <v>0</v>
          </cell>
          <cell r="O986">
            <v>0</v>
          </cell>
          <cell r="HN986">
            <v>0</v>
          </cell>
        </row>
        <row r="987">
          <cell r="A987" t="str">
            <v/>
          </cell>
          <cell r="B987" t="str">
            <v/>
          </cell>
          <cell r="C987" t="str">
            <v/>
          </cell>
          <cell r="D987" t="str">
            <v/>
          </cell>
          <cell r="E987" t="str">
            <v/>
          </cell>
          <cell r="F987" t="str">
            <v/>
          </cell>
          <cell r="G987" t="str">
            <v/>
          </cell>
          <cell r="H987">
            <v>0</v>
          </cell>
          <cell r="I987" t="str">
            <v/>
          </cell>
          <cell r="K987">
            <v>0</v>
          </cell>
          <cell r="N987">
            <v>0</v>
          </cell>
          <cell r="O987">
            <v>0</v>
          </cell>
          <cell r="HN987">
            <v>0</v>
          </cell>
        </row>
        <row r="988">
          <cell r="A988" t="str">
            <v/>
          </cell>
          <cell r="B988" t="str">
            <v/>
          </cell>
          <cell r="C988" t="str">
            <v/>
          </cell>
          <cell r="D988" t="str">
            <v/>
          </cell>
          <cell r="E988" t="str">
            <v/>
          </cell>
          <cell r="F988" t="str">
            <v/>
          </cell>
          <cell r="G988" t="str">
            <v/>
          </cell>
          <cell r="H988">
            <v>0</v>
          </cell>
          <cell r="I988" t="str">
            <v/>
          </cell>
          <cell r="K988">
            <v>0</v>
          </cell>
          <cell r="N988">
            <v>0</v>
          </cell>
          <cell r="O988">
            <v>0</v>
          </cell>
          <cell r="HN988">
            <v>0</v>
          </cell>
        </row>
        <row r="989">
          <cell r="A989" t="str">
            <v/>
          </cell>
          <cell r="B989" t="str">
            <v/>
          </cell>
          <cell r="C989" t="str">
            <v/>
          </cell>
          <cell r="D989" t="str">
            <v/>
          </cell>
          <cell r="E989" t="str">
            <v/>
          </cell>
          <cell r="F989" t="str">
            <v/>
          </cell>
          <cell r="G989" t="str">
            <v/>
          </cell>
          <cell r="H989">
            <v>0</v>
          </cell>
          <cell r="I989" t="str">
            <v/>
          </cell>
          <cell r="K989">
            <v>0</v>
          </cell>
          <cell r="N989">
            <v>0</v>
          </cell>
          <cell r="O989">
            <v>0</v>
          </cell>
          <cell r="HN989">
            <v>0</v>
          </cell>
        </row>
        <row r="990">
          <cell r="A990" t="str">
            <v/>
          </cell>
          <cell r="B990" t="str">
            <v/>
          </cell>
          <cell r="C990" t="str">
            <v/>
          </cell>
          <cell r="D990" t="str">
            <v/>
          </cell>
          <cell r="E990" t="str">
            <v/>
          </cell>
          <cell r="F990" t="str">
            <v/>
          </cell>
          <cell r="G990" t="str">
            <v/>
          </cell>
          <cell r="H990">
            <v>0</v>
          </cell>
          <cell r="I990" t="str">
            <v/>
          </cell>
          <cell r="K990">
            <v>0</v>
          </cell>
          <cell r="N990">
            <v>0</v>
          </cell>
          <cell r="O990">
            <v>0</v>
          </cell>
          <cell r="HN990">
            <v>0</v>
          </cell>
        </row>
        <row r="991">
          <cell r="A991" t="str">
            <v/>
          </cell>
          <cell r="B991" t="str">
            <v/>
          </cell>
          <cell r="C991" t="str">
            <v/>
          </cell>
          <cell r="D991" t="str">
            <v/>
          </cell>
          <cell r="E991" t="str">
            <v/>
          </cell>
          <cell r="F991" t="str">
            <v/>
          </cell>
          <cell r="G991" t="str">
            <v/>
          </cell>
          <cell r="H991">
            <v>0</v>
          </cell>
          <cell r="I991" t="str">
            <v/>
          </cell>
          <cell r="K991">
            <v>0</v>
          </cell>
          <cell r="N991">
            <v>0</v>
          </cell>
          <cell r="O991">
            <v>0</v>
          </cell>
          <cell r="HN991">
            <v>0</v>
          </cell>
        </row>
        <row r="992">
          <cell r="A992" t="str">
            <v/>
          </cell>
          <cell r="B992" t="str">
            <v/>
          </cell>
          <cell r="C992" t="str">
            <v/>
          </cell>
          <cell r="D992" t="str">
            <v/>
          </cell>
          <cell r="E992" t="str">
            <v/>
          </cell>
          <cell r="F992" t="str">
            <v/>
          </cell>
          <cell r="G992" t="str">
            <v/>
          </cell>
          <cell r="H992">
            <v>0</v>
          </cell>
          <cell r="I992" t="str">
            <v/>
          </cell>
          <cell r="K992">
            <v>0</v>
          </cell>
          <cell r="N992">
            <v>0</v>
          </cell>
          <cell r="O992">
            <v>0</v>
          </cell>
          <cell r="HN992">
            <v>0</v>
          </cell>
        </row>
        <row r="993">
          <cell r="A993" t="str">
            <v/>
          </cell>
          <cell r="B993" t="str">
            <v/>
          </cell>
          <cell r="C993" t="str">
            <v/>
          </cell>
          <cell r="D993" t="str">
            <v/>
          </cell>
          <cell r="E993" t="str">
            <v/>
          </cell>
          <cell r="F993" t="str">
            <v/>
          </cell>
          <cell r="G993" t="str">
            <v/>
          </cell>
          <cell r="H993">
            <v>0</v>
          </cell>
          <cell r="I993" t="str">
            <v/>
          </cell>
          <cell r="K993">
            <v>0</v>
          </cell>
          <cell r="N993">
            <v>0</v>
          </cell>
          <cell r="O993">
            <v>0</v>
          </cell>
          <cell r="HN993">
            <v>0</v>
          </cell>
        </row>
        <row r="994">
          <cell r="A994" t="str">
            <v/>
          </cell>
          <cell r="B994" t="str">
            <v/>
          </cell>
          <cell r="C994" t="str">
            <v/>
          </cell>
          <cell r="D994" t="str">
            <v/>
          </cell>
          <cell r="E994" t="str">
            <v/>
          </cell>
          <cell r="F994" t="str">
            <v/>
          </cell>
          <cell r="G994" t="str">
            <v/>
          </cell>
          <cell r="H994">
            <v>0</v>
          </cell>
          <cell r="I994" t="str">
            <v/>
          </cell>
          <cell r="K994">
            <v>0</v>
          </cell>
          <cell r="N994">
            <v>0</v>
          </cell>
          <cell r="O994">
            <v>0</v>
          </cell>
          <cell r="HN994">
            <v>0</v>
          </cell>
        </row>
        <row r="995">
          <cell r="A995" t="str">
            <v/>
          </cell>
          <cell r="B995" t="str">
            <v/>
          </cell>
          <cell r="C995" t="str">
            <v/>
          </cell>
          <cell r="D995" t="str">
            <v/>
          </cell>
          <cell r="E995" t="str">
            <v/>
          </cell>
          <cell r="F995" t="str">
            <v/>
          </cell>
          <cell r="G995" t="str">
            <v/>
          </cell>
          <cell r="H995">
            <v>0</v>
          </cell>
          <cell r="I995" t="str">
            <v/>
          </cell>
          <cell r="K995">
            <v>0</v>
          </cell>
          <cell r="N995">
            <v>0</v>
          </cell>
          <cell r="O995">
            <v>0</v>
          </cell>
          <cell r="HN995">
            <v>0</v>
          </cell>
        </row>
        <row r="996">
          <cell r="A996" t="str">
            <v/>
          </cell>
          <cell r="B996" t="str">
            <v/>
          </cell>
          <cell r="C996" t="str">
            <v/>
          </cell>
          <cell r="D996" t="str">
            <v/>
          </cell>
          <cell r="E996" t="str">
            <v/>
          </cell>
          <cell r="F996" t="str">
            <v/>
          </cell>
          <cell r="G996" t="str">
            <v/>
          </cell>
          <cell r="H996">
            <v>0</v>
          </cell>
          <cell r="I996" t="str">
            <v/>
          </cell>
          <cell r="K996">
            <v>0</v>
          </cell>
          <cell r="N996">
            <v>0</v>
          </cell>
          <cell r="O996">
            <v>0</v>
          </cell>
          <cell r="HN996">
            <v>0</v>
          </cell>
        </row>
        <row r="997">
          <cell r="A997" t="str">
            <v/>
          </cell>
          <cell r="B997" t="str">
            <v/>
          </cell>
          <cell r="C997" t="str">
            <v/>
          </cell>
          <cell r="D997" t="str">
            <v/>
          </cell>
          <cell r="E997" t="str">
            <v/>
          </cell>
          <cell r="F997" t="str">
            <v/>
          </cell>
          <cell r="G997" t="str">
            <v/>
          </cell>
          <cell r="H997">
            <v>0</v>
          </cell>
          <cell r="I997" t="str">
            <v/>
          </cell>
          <cell r="K997">
            <v>0</v>
          </cell>
          <cell r="N997">
            <v>0</v>
          </cell>
          <cell r="O997">
            <v>0</v>
          </cell>
          <cell r="HN997">
            <v>0</v>
          </cell>
        </row>
        <row r="998">
          <cell r="A998" t="str">
            <v/>
          </cell>
          <cell r="B998" t="str">
            <v/>
          </cell>
          <cell r="C998" t="str">
            <v/>
          </cell>
          <cell r="D998" t="str">
            <v/>
          </cell>
          <cell r="E998" t="str">
            <v/>
          </cell>
          <cell r="F998" t="str">
            <v/>
          </cell>
          <cell r="G998" t="str">
            <v/>
          </cell>
          <cell r="H998">
            <v>0</v>
          </cell>
          <cell r="I998" t="str">
            <v/>
          </cell>
          <cell r="K998">
            <v>0</v>
          </cell>
          <cell r="N998">
            <v>0</v>
          </cell>
          <cell r="O998">
            <v>0</v>
          </cell>
          <cell r="HN998">
            <v>0</v>
          </cell>
        </row>
        <row r="999">
          <cell r="A999" t="str">
            <v/>
          </cell>
          <cell r="B999" t="str">
            <v/>
          </cell>
          <cell r="C999" t="str">
            <v/>
          </cell>
          <cell r="D999" t="str">
            <v/>
          </cell>
          <cell r="E999" t="str">
            <v/>
          </cell>
          <cell r="F999" t="str">
            <v/>
          </cell>
          <cell r="G999" t="str">
            <v/>
          </cell>
          <cell r="H999">
            <v>0</v>
          </cell>
          <cell r="I999" t="str">
            <v/>
          </cell>
          <cell r="K999">
            <v>0</v>
          </cell>
          <cell r="N999">
            <v>0</v>
          </cell>
          <cell r="O999">
            <v>0</v>
          </cell>
          <cell r="HN999">
            <v>0</v>
          </cell>
        </row>
        <row r="1000">
          <cell r="A1000" t="str">
            <v/>
          </cell>
          <cell r="B1000" t="str">
            <v/>
          </cell>
          <cell r="C1000" t="str">
            <v/>
          </cell>
          <cell r="D1000" t="str">
            <v/>
          </cell>
          <cell r="E1000" t="str">
            <v/>
          </cell>
          <cell r="F1000" t="str">
            <v/>
          </cell>
          <cell r="G1000" t="str">
            <v/>
          </cell>
          <cell r="H1000">
            <v>0</v>
          </cell>
          <cell r="I1000" t="str">
            <v/>
          </cell>
          <cell r="K1000">
            <v>0</v>
          </cell>
          <cell r="N1000">
            <v>0</v>
          </cell>
          <cell r="O1000">
            <v>0</v>
          </cell>
          <cell r="HN1000" t="str">
            <v/>
          </cell>
        </row>
        <row r="1001">
          <cell r="A1001" t="str">
            <v/>
          </cell>
          <cell r="B1001" t="str">
            <v/>
          </cell>
          <cell r="C1001" t="str">
            <v/>
          </cell>
          <cell r="D1001" t="str">
            <v/>
          </cell>
          <cell r="E1001" t="str">
            <v/>
          </cell>
          <cell r="F1001" t="str">
            <v/>
          </cell>
          <cell r="G1001" t="str">
            <v/>
          </cell>
          <cell r="H1001">
            <v>0</v>
          </cell>
          <cell r="I1001" t="str">
            <v/>
          </cell>
          <cell r="K1001">
            <v>0</v>
          </cell>
          <cell r="N1001">
            <v>0</v>
          </cell>
          <cell r="O1001">
            <v>0</v>
          </cell>
          <cell r="HN1001">
            <v>0</v>
          </cell>
        </row>
        <row r="1002">
          <cell r="A1002" t="str">
            <v/>
          </cell>
          <cell r="B1002" t="str">
            <v/>
          </cell>
          <cell r="C1002" t="str">
            <v/>
          </cell>
          <cell r="D1002" t="str">
            <v/>
          </cell>
          <cell r="E1002" t="str">
            <v/>
          </cell>
          <cell r="F1002" t="str">
            <v/>
          </cell>
          <cell r="G1002" t="str">
            <v/>
          </cell>
          <cell r="H1002">
            <v>0</v>
          </cell>
          <cell r="I1002" t="str">
            <v/>
          </cell>
          <cell r="K1002">
            <v>0</v>
          </cell>
          <cell r="N1002">
            <v>0</v>
          </cell>
          <cell r="O1002">
            <v>0</v>
          </cell>
          <cell r="HN1002">
            <v>0</v>
          </cell>
        </row>
        <row r="1003">
          <cell r="A1003" t="str">
            <v/>
          </cell>
          <cell r="B1003" t="str">
            <v/>
          </cell>
          <cell r="C1003" t="str">
            <v/>
          </cell>
          <cell r="D1003" t="str">
            <v/>
          </cell>
          <cell r="E1003" t="str">
            <v/>
          </cell>
          <cell r="F1003" t="str">
            <v/>
          </cell>
          <cell r="G1003" t="str">
            <v/>
          </cell>
          <cell r="H1003">
            <v>0</v>
          </cell>
          <cell r="I1003" t="str">
            <v/>
          </cell>
          <cell r="K1003">
            <v>0</v>
          </cell>
          <cell r="N1003">
            <v>0</v>
          </cell>
          <cell r="O1003">
            <v>0</v>
          </cell>
          <cell r="HN1003">
            <v>0</v>
          </cell>
        </row>
        <row r="1004">
          <cell r="A1004" t="str">
            <v/>
          </cell>
          <cell r="B1004" t="str">
            <v/>
          </cell>
          <cell r="C1004" t="str">
            <v/>
          </cell>
          <cell r="D1004" t="str">
            <v/>
          </cell>
          <cell r="E1004" t="str">
            <v/>
          </cell>
          <cell r="F1004" t="str">
            <v/>
          </cell>
          <cell r="G1004" t="str">
            <v/>
          </cell>
          <cell r="H1004">
            <v>0</v>
          </cell>
          <cell r="I1004" t="str">
            <v/>
          </cell>
          <cell r="K1004">
            <v>0</v>
          </cell>
          <cell r="N1004">
            <v>0</v>
          </cell>
          <cell r="O1004">
            <v>0</v>
          </cell>
          <cell r="HN1004">
            <v>0</v>
          </cell>
        </row>
        <row r="1005">
          <cell r="A1005" t="str">
            <v/>
          </cell>
          <cell r="B1005" t="str">
            <v/>
          </cell>
          <cell r="C1005" t="str">
            <v/>
          </cell>
          <cell r="D1005" t="str">
            <v/>
          </cell>
          <cell r="E1005" t="str">
            <v/>
          </cell>
          <cell r="F1005" t="str">
            <v/>
          </cell>
          <cell r="G1005" t="str">
            <v/>
          </cell>
          <cell r="H1005">
            <v>0</v>
          </cell>
          <cell r="I1005" t="str">
            <v/>
          </cell>
          <cell r="K1005">
            <v>0</v>
          </cell>
          <cell r="N1005">
            <v>0</v>
          </cell>
          <cell r="O1005">
            <v>0</v>
          </cell>
          <cell r="HN1005">
            <v>0</v>
          </cell>
        </row>
        <row r="1006">
          <cell r="A1006" t="str">
            <v/>
          </cell>
          <cell r="B1006" t="str">
            <v/>
          </cell>
          <cell r="C1006" t="str">
            <v/>
          </cell>
          <cell r="D1006" t="str">
            <v/>
          </cell>
          <cell r="E1006" t="str">
            <v/>
          </cell>
          <cell r="F1006" t="str">
            <v/>
          </cell>
          <cell r="G1006" t="str">
            <v/>
          </cell>
          <cell r="H1006">
            <v>0</v>
          </cell>
          <cell r="I1006" t="str">
            <v/>
          </cell>
          <cell r="K1006">
            <v>0</v>
          </cell>
          <cell r="N1006">
            <v>0</v>
          </cell>
          <cell r="O1006">
            <v>0</v>
          </cell>
          <cell r="HN1006">
            <v>0</v>
          </cell>
        </row>
        <row r="1007">
          <cell r="A1007" t="str">
            <v/>
          </cell>
          <cell r="B1007" t="str">
            <v/>
          </cell>
          <cell r="C1007" t="str">
            <v/>
          </cell>
          <cell r="D1007" t="str">
            <v/>
          </cell>
          <cell r="E1007" t="str">
            <v/>
          </cell>
          <cell r="F1007" t="str">
            <v/>
          </cell>
          <cell r="G1007" t="str">
            <v/>
          </cell>
          <cell r="H1007">
            <v>0</v>
          </cell>
          <cell r="I1007" t="str">
            <v/>
          </cell>
          <cell r="K1007">
            <v>0</v>
          </cell>
          <cell r="N1007">
            <v>0</v>
          </cell>
          <cell r="O1007">
            <v>0</v>
          </cell>
          <cell r="HN1007">
            <v>0</v>
          </cell>
        </row>
        <row r="1008">
          <cell r="A1008" t="str">
            <v/>
          </cell>
          <cell r="B1008" t="str">
            <v/>
          </cell>
          <cell r="C1008" t="str">
            <v/>
          </cell>
          <cell r="D1008" t="str">
            <v/>
          </cell>
          <cell r="E1008" t="str">
            <v/>
          </cell>
          <cell r="F1008" t="str">
            <v/>
          </cell>
          <cell r="G1008" t="str">
            <v/>
          </cell>
          <cell r="H1008">
            <v>0</v>
          </cell>
          <cell r="I1008" t="str">
            <v/>
          </cell>
          <cell r="K1008">
            <v>0</v>
          </cell>
          <cell r="N1008">
            <v>0</v>
          </cell>
          <cell r="O1008">
            <v>0</v>
          </cell>
          <cell r="HN1008">
            <v>0</v>
          </cell>
        </row>
        <row r="1009">
          <cell r="A1009" t="str">
            <v/>
          </cell>
          <cell r="B1009" t="str">
            <v/>
          </cell>
          <cell r="C1009" t="str">
            <v/>
          </cell>
          <cell r="D1009" t="str">
            <v/>
          </cell>
          <cell r="E1009" t="str">
            <v/>
          </cell>
          <cell r="F1009" t="str">
            <v/>
          </cell>
          <cell r="G1009" t="str">
            <v/>
          </cell>
          <cell r="H1009">
            <v>0</v>
          </cell>
          <cell r="I1009" t="str">
            <v/>
          </cell>
          <cell r="K1009">
            <v>0</v>
          </cell>
          <cell r="N1009">
            <v>0</v>
          </cell>
          <cell r="O1009">
            <v>0</v>
          </cell>
          <cell r="HN1009">
            <v>0</v>
          </cell>
        </row>
        <row r="1010">
          <cell r="A1010" t="str">
            <v/>
          </cell>
          <cell r="B1010" t="str">
            <v/>
          </cell>
          <cell r="C1010" t="str">
            <v/>
          </cell>
          <cell r="D1010" t="str">
            <v/>
          </cell>
          <cell r="E1010" t="str">
            <v/>
          </cell>
          <cell r="F1010" t="str">
            <v/>
          </cell>
          <cell r="G1010" t="str">
            <v/>
          </cell>
          <cell r="H1010">
            <v>0</v>
          </cell>
          <cell r="I1010" t="str">
            <v/>
          </cell>
          <cell r="K1010">
            <v>0</v>
          </cell>
          <cell r="N1010">
            <v>0</v>
          </cell>
          <cell r="O1010">
            <v>0</v>
          </cell>
          <cell r="HN1010">
            <v>0</v>
          </cell>
        </row>
        <row r="1011">
          <cell r="A1011" t="str">
            <v/>
          </cell>
          <cell r="B1011" t="str">
            <v/>
          </cell>
          <cell r="C1011" t="str">
            <v/>
          </cell>
          <cell r="D1011" t="str">
            <v/>
          </cell>
          <cell r="E1011" t="str">
            <v/>
          </cell>
          <cell r="F1011" t="str">
            <v/>
          </cell>
          <cell r="G1011" t="str">
            <v/>
          </cell>
          <cell r="H1011">
            <v>0</v>
          </cell>
          <cell r="I1011" t="str">
            <v/>
          </cell>
          <cell r="K1011">
            <v>0</v>
          </cell>
          <cell r="N1011">
            <v>0</v>
          </cell>
          <cell r="O1011">
            <v>0</v>
          </cell>
          <cell r="HN1011">
            <v>0</v>
          </cell>
        </row>
        <row r="1012">
          <cell r="A1012" t="str">
            <v/>
          </cell>
          <cell r="B1012" t="str">
            <v/>
          </cell>
          <cell r="C1012" t="str">
            <v/>
          </cell>
          <cell r="D1012" t="str">
            <v/>
          </cell>
          <cell r="E1012" t="str">
            <v/>
          </cell>
          <cell r="F1012" t="str">
            <v/>
          </cell>
          <cell r="G1012" t="str">
            <v/>
          </cell>
          <cell r="H1012">
            <v>0</v>
          </cell>
          <cell r="I1012" t="str">
            <v/>
          </cell>
          <cell r="K1012">
            <v>0</v>
          </cell>
          <cell r="N1012">
            <v>0</v>
          </cell>
          <cell r="O1012">
            <v>0</v>
          </cell>
          <cell r="HN1012">
            <v>0</v>
          </cell>
        </row>
        <row r="1013">
          <cell r="A1013" t="str">
            <v/>
          </cell>
          <cell r="B1013" t="str">
            <v/>
          </cell>
          <cell r="C1013" t="str">
            <v/>
          </cell>
          <cell r="D1013" t="str">
            <v/>
          </cell>
          <cell r="E1013" t="str">
            <v/>
          </cell>
          <cell r="F1013" t="str">
            <v/>
          </cell>
          <cell r="G1013" t="str">
            <v/>
          </cell>
          <cell r="H1013">
            <v>0</v>
          </cell>
          <cell r="I1013" t="str">
            <v/>
          </cell>
          <cell r="K1013">
            <v>0</v>
          </cell>
          <cell r="N1013">
            <v>0</v>
          </cell>
          <cell r="O1013">
            <v>0</v>
          </cell>
          <cell r="HN1013">
            <v>0</v>
          </cell>
        </row>
        <row r="1014">
          <cell r="A1014" t="str">
            <v/>
          </cell>
          <cell r="B1014" t="str">
            <v/>
          </cell>
          <cell r="C1014" t="str">
            <v/>
          </cell>
          <cell r="D1014" t="str">
            <v/>
          </cell>
          <cell r="E1014" t="str">
            <v/>
          </cell>
          <cell r="F1014" t="str">
            <v/>
          </cell>
          <cell r="G1014" t="str">
            <v/>
          </cell>
          <cell r="H1014">
            <v>0</v>
          </cell>
          <cell r="I1014" t="str">
            <v/>
          </cell>
          <cell r="K1014">
            <v>0</v>
          </cell>
          <cell r="N1014">
            <v>0</v>
          </cell>
          <cell r="O1014">
            <v>0</v>
          </cell>
          <cell r="HN1014">
            <v>0</v>
          </cell>
        </row>
        <row r="1015">
          <cell r="A1015" t="str">
            <v/>
          </cell>
          <cell r="B1015" t="str">
            <v/>
          </cell>
          <cell r="C1015" t="str">
            <v/>
          </cell>
          <cell r="D1015" t="str">
            <v/>
          </cell>
          <cell r="E1015" t="str">
            <v/>
          </cell>
          <cell r="F1015" t="str">
            <v/>
          </cell>
          <cell r="G1015" t="str">
            <v/>
          </cell>
          <cell r="H1015">
            <v>0</v>
          </cell>
          <cell r="I1015" t="str">
            <v/>
          </cell>
          <cell r="K1015">
            <v>0</v>
          </cell>
          <cell r="N1015">
            <v>0</v>
          </cell>
          <cell r="O1015">
            <v>0</v>
          </cell>
          <cell r="HN1015">
            <v>0</v>
          </cell>
        </row>
        <row r="1016">
          <cell r="A1016" t="str">
            <v/>
          </cell>
          <cell r="B1016" t="str">
            <v/>
          </cell>
          <cell r="C1016" t="str">
            <v/>
          </cell>
          <cell r="D1016" t="str">
            <v/>
          </cell>
          <cell r="E1016" t="str">
            <v/>
          </cell>
          <cell r="F1016" t="str">
            <v/>
          </cell>
          <cell r="G1016" t="str">
            <v/>
          </cell>
          <cell r="H1016">
            <v>0</v>
          </cell>
          <cell r="I1016" t="str">
            <v/>
          </cell>
          <cell r="K1016">
            <v>0</v>
          </cell>
          <cell r="N1016">
            <v>0</v>
          </cell>
          <cell r="O1016">
            <v>0</v>
          </cell>
          <cell r="HN1016">
            <v>0</v>
          </cell>
        </row>
        <row r="1017">
          <cell r="A1017" t="str">
            <v/>
          </cell>
          <cell r="B1017" t="str">
            <v/>
          </cell>
          <cell r="C1017" t="str">
            <v/>
          </cell>
          <cell r="D1017" t="str">
            <v/>
          </cell>
          <cell r="E1017" t="str">
            <v/>
          </cell>
          <cell r="F1017" t="str">
            <v/>
          </cell>
          <cell r="G1017" t="str">
            <v/>
          </cell>
          <cell r="H1017">
            <v>0</v>
          </cell>
          <cell r="I1017" t="str">
            <v/>
          </cell>
          <cell r="K1017">
            <v>0</v>
          </cell>
          <cell r="N1017">
            <v>0</v>
          </cell>
          <cell r="O1017">
            <v>0</v>
          </cell>
          <cell r="HN1017">
            <v>0</v>
          </cell>
        </row>
        <row r="1018">
          <cell r="A1018" t="str">
            <v/>
          </cell>
          <cell r="B1018" t="str">
            <v/>
          </cell>
          <cell r="C1018" t="str">
            <v/>
          </cell>
          <cell r="D1018" t="str">
            <v/>
          </cell>
          <cell r="E1018" t="str">
            <v/>
          </cell>
          <cell r="F1018" t="str">
            <v/>
          </cell>
          <cell r="G1018" t="str">
            <v/>
          </cell>
          <cell r="H1018">
            <v>0</v>
          </cell>
          <cell r="I1018" t="str">
            <v/>
          </cell>
          <cell r="K1018">
            <v>0</v>
          </cell>
          <cell r="N1018">
            <v>0</v>
          </cell>
          <cell r="O1018">
            <v>0</v>
          </cell>
          <cell r="HN1018">
            <v>0</v>
          </cell>
        </row>
        <row r="1019">
          <cell r="A1019" t="str">
            <v/>
          </cell>
          <cell r="B1019" t="str">
            <v/>
          </cell>
          <cell r="C1019" t="str">
            <v/>
          </cell>
          <cell r="D1019" t="str">
            <v/>
          </cell>
          <cell r="E1019" t="str">
            <v/>
          </cell>
          <cell r="F1019" t="str">
            <v/>
          </cell>
          <cell r="G1019" t="str">
            <v/>
          </cell>
          <cell r="H1019">
            <v>0</v>
          </cell>
          <cell r="I1019" t="str">
            <v/>
          </cell>
          <cell r="K1019">
            <v>0</v>
          </cell>
          <cell r="N1019">
            <v>0</v>
          </cell>
          <cell r="O1019">
            <v>0</v>
          </cell>
          <cell r="HN1019">
            <v>0</v>
          </cell>
        </row>
        <row r="1020">
          <cell r="A1020" t="str">
            <v/>
          </cell>
          <cell r="B1020" t="str">
            <v/>
          </cell>
          <cell r="C1020" t="str">
            <v/>
          </cell>
          <cell r="D1020" t="str">
            <v/>
          </cell>
          <cell r="E1020" t="str">
            <v/>
          </cell>
          <cell r="F1020" t="str">
            <v/>
          </cell>
          <cell r="G1020" t="str">
            <v/>
          </cell>
          <cell r="H1020">
            <v>0</v>
          </cell>
          <cell r="I1020" t="str">
            <v/>
          </cell>
          <cell r="K1020">
            <v>0</v>
          </cell>
          <cell r="N1020">
            <v>0</v>
          </cell>
          <cell r="O1020">
            <v>0</v>
          </cell>
          <cell r="HN1020">
            <v>0</v>
          </cell>
        </row>
        <row r="1021">
          <cell r="A1021" t="str">
            <v/>
          </cell>
          <cell r="B1021" t="str">
            <v/>
          </cell>
          <cell r="C1021" t="str">
            <v/>
          </cell>
          <cell r="D1021" t="str">
            <v/>
          </cell>
          <cell r="E1021" t="str">
            <v/>
          </cell>
          <cell r="F1021" t="str">
            <v/>
          </cell>
          <cell r="G1021" t="str">
            <v/>
          </cell>
          <cell r="H1021">
            <v>0</v>
          </cell>
          <cell r="I1021" t="str">
            <v/>
          </cell>
          <cell r="K1021">
            <v>0</v>
          </cell>
          <cell r="N1021">
            <v>0</v>
          </cell>
          <cell r="O1021">
            <v>0</v>
          </cell>
          <cell r="HN1021">
            <v>0</v>
          </cell>
        </row>
        <row r="1022">
          <cell r="A1022" t="str">
            <v/>
          </cell>
          <cell r="B1022" t="str">
            <v/>
          </cell>
          <cell r="C1022" t="str">
            <v/>
          </cell>
          <cell r="D1022" t="str">
            <v/>
          </cell>
          <cell r="E1022" t="str">
            <v/>
          </cell>
          <cell r="F1022" t="str">
            <v/>
          </cell>
          <cell r="G1022" t="str">
            <v/>
          </cell>
          <cell r="H1022">
            <v>0</v>
          </cell>
          <cell r="I1022" t="str">
            <v/>
          </cell>
          <cell r="K1022">
            <v>0</v>
          </cell>
          <cell r="N1022">
            <v>0</v>
          </cell>
          <cell r="O1022">
            <v>0</v>
          </cell>
          <cell r="HN1022">
            <v>0</v>
          </cell>
        </row>
        <row r="1023">
          <cell r="A1023" t="str">
            <v/>
          </cell>
          <cell r="B1023" t="str">
            <v/>
          </cell>
          <cell r="C1023" t="str">
            <v/>
          </cell>
          <cell r="D1023" t="str">
            <v/>
          </cell>
          <cell r="E1023" t="str">
            <v/>
          </cell>
          <cell r="F1023" t="str">
            <v/>
          </cell>
          <cell r="G1023" t="str">
            <v/>
          </cell>
          <cell r="H1023">
            <v>0</v>
          </cell>
          <cell r="I1023" t="str">
            <v/>
          </cell>
          <cell r="K1023">
            <v>0</v>
          </cell>
          <cell r="N1023">
            <v>0</v>
          </cell>
          <cell r="O1023">
            <v>0</v>
          </cell>
          <cell r="HN1023">
            <v>0</v>
          </cell>
        </row>
        <row r="1024">
          <cell r="A1024" t="str">
            <v/>
          </cell>
          <cell r="B1024" t="str">
            <v/>
          </cell>
          <cell r="C1024" t="str">
            <v/>
          </cell>
          <cell r="D1024" t="str">
            <v/>
          </cell>
          <cell r="E1024" t="str">
            <v/>
          </cell>
          <cell r="F1024" t="str">
            <v/>
          </cell>
          <cell r="G1024" t="str">
            <v/>
          </cell>
          <cell r="H1024">
            <v>0</v>
          </cell>
          <cell r="I1024" t="str">
            <v/>
          </cell>
          <cell r="K1024">
            <v>0</v>
          </cell>
          <cell r="N1024">
            <v>0</v>
          </cell>
          <cell r="O1024">
            <v>0</v>
          </cell>
          <cell r="HN1024">
            <v>0</v>
          </cell>
        </row>
        <row r="1025">
          <cell r="A1025" t="str">
            <v/>
          </cell>
          <cell r="B1025" t="str">
            <v/>
          </cell>
          <cell r="C1025" t="str">
            <v/>
          </cell>
          <cell r="D1025" t="str">
            <v/>
          </cell>
          <cell r="E1025" t="str">
            <v/>
          </cell>
          <cell r="F1025" t="str">
            <v/>
          </cell>
          <cell r="G1025" t="str">
            <v/>
          </cell>
          <cell r="H1025">
            <v>0</v>
          </cell>
          <cell r="I1025" t="str">
            <v/>
          </cell>
          <cell r="K1025">
            <v>0</v>
          </cell>
          <cell r="N1025">
            <v>0</v>
          </cell>
          <cell r="O1025">
            <v>0</v>
          </cell>
          <cell r="HN1025">
            <v>0</v>
          </cell>
        </row>
        <row r="1026">
          <cell r="A1026" t="str">
            <v/>
          </cell>
          <cell r="B1026" t="str">
            <v/>
          </cell>
          <cell r="C1026" t="str">
            <v/>
          </cell>
          <cell r="D1026" t="str">
            <v/>
          </cell>
          <cell r="E1026" t="str">
            <v/>
          </cell>
          <cell r="F1026" t="str">
            <v/>
          </cell>
          <cell r="G1026" t="str">
            <v/>
          </cell>
          <cell r="H1026">
            <v>0</v>
          </cell>
          <cell r="I1026" t="str">
            <v/>
          </cell>
          <cell r="K1026">
            <v>0</v>
          </cell>
          <cell r="N1026">
            <v>0</v>
          </cell>
          <cell r="O1026">
            <v>0</v>
          </cell>
          <cell r="HN1026">
            <v>0</v>
          </cell>
        </row>
        <row r="1027">
          <cell r="A1027" t="str">
            <v/>
          </cell>
          <cell r="B1027" t="str">
            <v/>
          </cell>
          <cell r="C1027" t="str">
            <v/>
          </cell>
          <cell r="D1027" t="str">
            <v/>
          </cell>
          <cell r="E1027" t="str">
            <v/>
          </cell>
          <cell r="F1027" t="str">
            <v/>
          </cell>
          <cell r="G1027" t="str">
            <v/>
          </cell>
          <cell r="H1027">
            <v>0</v>
          </cell>
          <cell r="I1027" t="str">
            <v/>
          </cell>
          <cell r="K1027">
            <v>0</v>
          </cell>
          <cell r="N1027">
            <v>0</v>
          </cell>
          <cell r="O1027">
            <v>0</v>
          </cell>
          <cell r="HN1027">
            <v>0</v>
          </cell>
        </row>
        <row r="1028">
          <cell r="A1028" t="str">
            <v/>
          </cell>
          <cell r="B1028" t="str">
            <v/>
          </cell>
          <cell r="C1028" t="str">
            <v/>
          </cell>
          <cell r="D1028" t="str">
            <v/>
          </cell>
          <cell r="E1028" t="str">
            <v/>
          </cell>
          <cell r="F1028" t="str">
            <v/>
          </cell>
          <cell r="G1028" t="str">
            <v/>
          </cell>
          <cell r="H1028">
            <v>0</v>
          </cell>
          <cell r="I1028" t="str">
            <v/>
          </cell>
          <cell r="K1028">
            <v>0</v>
          </cell>
          <cell r="N1028">
            <v>0</v>
          </cell>
          <cell r="O1028">
            <v>0</v>
          </cell>
          <cell r="HN1028">
            <v>0</v>
          </cell>
        </row>
        <row r="1029">
          <cell r="A1029" t="str">
            <v/>
          </cell>
          <cell r="B1029" t="str">
            <v/>
          </cell>
          <cell r="C1029" t="str">
            <v/>
          </cell>
          <cell r="D1029" t="str">
            <v/>
          </cell>
          <cell r="E1029" t="str">
            <v/>
          </cell>
          <cell r="F1029" t="str">
            <v/>
          </cell>
          <cell r="G1029" t="str">
            <v/>
          </cell>
          <cell r="H1029">
            <v>0</v>
          </cell>
          <cell r="I1029" t="str">
            <v/>
          </cell>
          <cell r="K1029">
            <v>0</v>
          </cell>
          <cell r="N1029">
            <v>0</v>
          </cell>
          <cell r="O1029">
            <v>0</v>
          </cell>
          <cell r="HN1029">
            <v>0</v>
          </cell>
        </row>
        <row r="1030">
          <cell r="A1030" t="str">
            <v/>
          </cell>
          <cell r="B1030" t="str">
            <v/>
          </cell>
          <cell r="C1030" t="str">
            <v/>
          </cell>
          <cell r="D1030" t="str">
            <v/>
          </cell>
          <cell r="E1030" t="str">
            <v/>
          </cell>
          <cell r="F1030" t="str">
            <v/>
          </cell>
          <cell r="G1030" t="str">
            <v/>
          </cell>
          <cell r="H1030">
            <v>0</v>
          </cell>
          <cell r="I1030" t="str">
            <v/>
          </cell>
          <cell r="K1030">
            <v>0</v>
          </cell>
          <cell r="N1030">
            <v>0</v>
          </cell>
          <cell r="O1030">
            <v>0</v>
          </cell>
          <cell r="HN1030">
            <v>0</v>
          </cell>
        </row>
        <row r="1031">
          <cell r="A1031" t="str">
            <v/>
          </cell>
          <cell r="B1031" t="str">
            <v/>
          </cell>
          <cell r="C1031" t="str">
            <v/>
          </cell>
          <cell r="D1031" t="str">
            <v/>
          </cell>
          <cell r="E1031" t="str">
            <v/>
          </cell>
          <cell r="F1031" t="str">
            <v/>
          </cell>
          <cell r="G1031" t="str">
            <v/>
          </cell>
          <cell r="H1031">
            <v>0</v>
          </cell>
          <cell r="I1031" t="str">
            <v/>
          </cell>
          <cell r="K1031">
            <v>0</v>
          </cell>
          <cell r="N1031">
            <v>0</v>
          </cell>
          <cell r="O1031">
            <v>0</v>
          </cell>
          <cell r="HN1031">
            <v>0</v>
          </cell>
        </row>
        <row r="1032">
          <cell r="A1032" t="str">
            <v/>
          </cell>
          <cell r="B1032" t="str">
            <v/>
          </cell>
          <cell r="C1032" t="str">
            <v/>
          </cell>
          <cell r="D1032" t="str">
            <v/>
          </cell>
          <cell r="E1032" t="str">
            <v/>
          </cell>
          <cell r="F1032" t="str">
            <v/>
          </cell>
          <cell r="G1032" t="str">
            <v/>
          </cell>
          <cell r="H1032">
            <v>0</v>
          </cell>
          <cell r="I1032" t="str">
            <v/>
          </cell>
          <cell r="K1032">
            <v>0</v>
          </cell>
          <cell r="N1032">
            <v>0</v>
          </cell>
          <cell r="O1032">
            <v>0</v>
          </cell>
          <cell r="HN1032">
            <v>0</v>
          </cell>
        </row>
        <row r="1033">
          <cell r="A1033" t="str">
            <v/>
          </cell>
          <cell r="B1033" t="str">
            <v/>
          </cell>
          <cell r="C1033" t="str">
            <v/>
          </cell>
          <cell r="D1033" t="str">
            <v/>
          </cell>
          <cell r="E1033" t="str">
            <v/>
          </cell>
          <cell r="F1033" t="str">
            <v/>
          </cell>
          <cell r="G1033" t="str">
            <v/>
          </cell>
          <cell r="H1033">
            <v>0</v>
          </cell>
          <cell r="I1033" t="str">
            <v/>
          </cell>
          <cell r="K1033">
            <v>0</v>
          </cell>
          <cell r="N1033">
            <v>0</v>
          </cell>
          <cell r="O1033">
            <v>0</v>
          </cell>
          <cell r="HN1033">
            <v>0</v>
          </cell>
        </row>
        <row r="1034">
          <cell r="A1034" t="str">
            <v/>
          </cell>
          <cell r="B1034" t="str">
            <v/>
          </cell>
          <cell r="C1034" t="str">
            <v/>
          </cell>
          <cell r="D1034" t="str">
            <v/>
          </cell>
          <cell r="E1034" t="str">
            <v/>
          </cell>
          <cell r="F1034" t="str">
            <v/>
          </cell>
          <cell r="G1034" t="str">
            <v/>
          </cell>
          <cell r="H1034">
            <v>0</v>
          </cell>
          <cell r="I1034" t="str">
            <v/>
          </cell>
          <cell r="K1034">
            <v>0</v>
          </cell>
          <cell r="N1034">
            <v>0</v>
          </cell>
          <cell r="O1034">
            <v>0</v>
          </cell>
          <cell r="HN1034">
            <v>0</v>
          </cell>
        </row>
        <row r="1035">
          <cell r="A1035" t="str">
            <v/>
          </cell>
          <cell r="B1035" t="str">
            <v/>
          </cell>
          <cell r="C1035" t="str">
            <v/>
          </cell>
          <cell r="D1035" t="str">
            <v/>
          </cell>
          <cell r="E1035" t="str">
            <v/>
          </cell>
          <cell r="F1035" t="str">
            <v/>
          </cell>
          <cell r="G1035" t="str">
            <v/>
          </cell>
          <cell r="H1035">
            <v>0</v>
          </cell>
          <cell r="I1035" t="str">
            <v/>
          </cell>
          <cell r="K1035">
            <v>0</v>
          </cell>
          <cell r="N1035">
            <v>0</v>
          </cell>
          <cell r="O1035">
            <v>0</v>
          </cell>
          <cell r="HN1035">
            <v>0</v>
          </cell>
        </row>
        <row r="1036">
          <cell r="A1036" t="str">
            <v/>
          </cell>
          <cell r="B1036" t="str">
            <v/>
          </cell>
          <cell r="C1036" t="str">
            <v/>
          </cell>
          <cell r="D1036" t="str">
            <v/>
          </cell>
          <cell r="E1036" t="str">
            <v/>
          </cell>
          <cell r="F1036" t="str">
            <v/>
          </cell>
          <cell r="G1036" t="str">
            <v/>
          </cell>
          <cell r="H1036">
            <v>0</v>
          </cell>
          <cell r="I1036" t="str">
            <v/>
          </cell>
          <cell r="K1036">
            <v>0</v>
          </cell>
          <cell r="N1036">
            <v>0</v>
          </cell>
          <cell r="O1036">
            <v>0</v>
          </cell>
          <cell r="HN1036">
            <v>0</v>
          </cell>
        </row>
        <row r="1037">
          <cell r="A1037" t="str">
            <v/>
          </cell>
          <cell r="B1037" t="str">
            <v/>
          </cell>
          <cell r="C1037" t="str">
            <v/>
          </cell>
          <cell r="D1037" t="str">
            <v/>
          </cell>
          <cell r="E1037" t="str">
            <v/>
          </cell>
          <cell r="F1037" t="str">
            <v/>
          </cell>
          <cell r="G1037" t="str">
            <v/>
          </cell>
          <cell r="H1037">
            <v>0</v>
          </cell>
          <cell r="I1037" t="str">
            <v/>
          </cell>
          <cell r="K1037">
            <v>0</v>
          </cell>
          <cell r="N1037">
            <v>0</v>
          </cell>
          <cell r="O1037">
            <v>0</v>
          </cell>
          <cell r="HN1037">
            <v>0</v>
          </cell>
        </row>
        <row r="1038">
          <cell r="A1038" t="str">
            <v/>
          </cell>
          <cell r="B1038" t="str">
            <v/>
          </cell>
          <cell r="C1038" t="str">
            <v/>
          </cell>
          <cell r="D1038" t="str">
            <v/>
          </cell>
          <cell r="E1038" t="str">
            <v/>
          </cell>
          <cell r="F1038" t="str">
            <v/>
          </cell>
          <cell r="G1038" t="str">
            <v/>
          </cell>
          <cell r="H1038">
            <v>0</v>
          </cell>
          <cell r="I1038" t="str">
            <v/>
          </cell>
          <cell r="K1038">
            <v>0</v>
          </cell>
          <cell r="N1038">
            <v>0</v>
          </cell>
          <cell r="O1038">
            <v>0</v>
          </cell>
          <cell r="HN1038">
            <v>0</v>
          </cell>
        </row>
        <row r="1039">
          <cell r="A1039" t="str">
            <v/>
          </cell>
          <cell r="B1039" t="str">
            <v/>
          </cell>
          <cell r="C1039" t="str">
            <v/>
          </cell>
          <cell r="D1039" t="str">
            <v/>
          </cell>
          <cell r="E1039" t="str">
            <v/>
          </cell>
          <cell r="F1039" t="str">
            <v/>
          </cell>
          <cell r="G1039" t="str">
            <v/>
          </cell>
          <cell r="H1039">
            <v>0</v>
          </cell>
          <cell r="I1039" t="str">
            <v/>
          </cell>
          <cell r="K1039">
            <v>0</v>
          </cell>
          <cell r="N1039">
            <v>0</v>
          </cell>
          <cell r="O1039">
            <v>0</v>
          </cell>
          <cell r="HN1039">
            <v>0</v>
          </cell>
        </row>
        <row r="1040">
          <cell r="A1040" t="str">
            <v/>
          </cell>
          <cell r="B1040" t="str">
            <v/>
          </cell>
          <cell r="C1040" t="str">
            <v/>
          </cell>
          <cell r="D1040" t="str">
            <v/>
          </cell>
          <cell r="E1040" t="str">
            <v/>
          </cell>
          <cell r="F1040" t="str">
            <v/>
          </cell>
          <cell r="G1040" t="str">
            <v/>
          </cell>
          <cell r="H1040">
            <v>0</v>
          </cell>
          <cell r="I1040" t="str">
            <v/>
          </cell>
          <cell r="K1040">
            <v>0</v>
          </cell>
          <cell r="N1040">
            <v>0</v>
          </cell>
          <cell r="O1040">
            <v>0</v>
          </cell>
          <cell r="HN1040">
            <v>0</v>
          </cell>
        </row>
        <row r="1041">
          <cell r="A1041" t="str">
            <v/>
          </cell>
          <cell r="B1041" t="str">
            <v/>
          </cell>
          <cell r="C1041" t="str">
            <v/>
          </cell>
          <cell r="D1041" t="str">
            <v/>
          </cell>
          <cell r="E1041" t="str">
            <v/>
          </cell>
          <cell r="F1041" t="str">
            <v/>
          </cell>
          <cell r="G1041" t="str">
            <v/>
          </cell>
          <cell r="H1041">
            <v>0</v>
          </cell>
          <cell r="I1041" t="str">
            <v/>
          </cell>
          <cell r="K1041">
            <v>0</v>
          </cell>
          <cell r="N1041">
            <v>0</v>
          </cell>
          <cell r="O1041">
            <v>0</v>
          </cell>
          <cell r="HN1041">
            <v>0</v>
          </cell>
        </row>
        <row r="1042">
          <cell r="A1042" t="str">
            <v/>
          </cell>
          <cell r="B1042" t="str">
            <v/>
          </cell>
          <cell r="C1042" t="str">
            <v/>
          </cell>
          <cell r="D1042" t="str">
            <v/>
          </cell>
          <cell r="E1042" t="str">
            <v/>
          </cell>
          <cell r="F1042" t="str">
            <v/>
          </cell>
          <cell r="G1042" t="str">
            <v/>
          </cell>
          <cell r="H1042">
            <v>0</v>
          </cell>
          <cell r="I1042" t="str">
            <v/>
          </cell>
          <cell r="K1042">
            <v>0</v>
          </cell>
          <cell r="N1042">
            <v>0</v>
          </cell>
          <cell r="O1042">
            <v>0</v>
          </cell>
          <cell r="HN1042">
            <v>0</v>
          </cell>
        </row>
        <row r="1043">
          <cell r="A1043" t="str">
            <v/>
          </cell>
          <cell r="B1043" t="str">
            <v/>
          </cell>
          <cell r="C1043" t="str">
            <v/>
          </cell>
          <cell r="D1043" t="str">
            <v/>
          </cell>
          <cell r="E1043" t="str">
            <v/>
          </cell>
          <cell r="F1043" t="str">
            <v/>
          </cell>
          <cell r="G1043" t="str">
            <v/>
          </cell>
          <cell r="H1043">
            <v>0</v>
          </cell>
          <cell r="I1043" t="str">
            <v/>
          </cell>
          <cell r="K1043">
            <v>0</v>
          </cell>
          <cell r="N1043">
            <v>0</v>
          </cell>
          <cell r="O1043">
            <v>0</v>
          </cell>
          <cell r="HN1043">
            <v>0</v>
          </cell>
        </row>
        <row r="1044">
          <cell r="A1044" t="str">
            <v/>
          </cell>
          <cell r="B1044" t="str">
            <v/>
          </cell>
          <cell r="C1044" t="str">
            <v/>
          </cell>
          <cell r="D1044" t="str">
            <v/>
          </cell>
          <cell r="E1044" t="str">
            <v/>
          </cell>
          <cell r="F1044" t="str">
            <v/>
          </cell>
          <cell r="G1044" t="str">
            <v/>
          </cell>
          <cell r="H1044">
            <v>0</v>
          </cell>
          <cell r="I1044" t="str">
            <v/>
          </cell>
          <cell r="K1044">
            <v>0</v>
          </cell>
          <cell r="N1044">
            <v>0</v>
          </cell>
          <cell r="O1044">
            <v>0</v>
          </cell>
          <cell r="HN1044">
            <v>0</v>
          </cell>
        </row>
        <row r="1045">
          <cell r="A1045" t="str">
            <v/>
          </cell>
          <cell r="B1045" t="str">
            <v/>
          </cell>
          <cell r="C1045" t="str">
            <v/>
          </cell>
          <cell r="D1045" t="str">
            <v/>
          </cell>
          <cell r="E1045" t="str">
            <v/>
          </cell>
          <cell r="F1045" t="str">
            <v/>
          </cell>
          <cell r="G1045" t="str">
            <v/>
          </cell>
          <cell r="H1045">
            <v>0</v>
          </cell>
          <cell r="I1045" t="str">
            <v/>
          </cell>
          <cell r="K1045">
            <v>0</v>
          </cell>
          <cell r="N1045">
            <v>0</v>
          </cell>
          <cell r="O1045">
            <v>0</v>
          </cell>
          <cell r="HN1045">
            <v>0</v>
          </cell>
        </row>
        <row r="1046">
          <cell r="A1046" t="str">
            <v/>
          </cell>
          <cell r="B1046" t="str">
            <v/>
          </cell>
          <cell r="C1046" t="str">
            <v/>
          </cell>
          <cell r="D1046" t="str">
            <v/>
          </cell>
          <cell r="E1046" t="str">
            <v/>
          </cell>
          <cell r="F1046" t="str">
            <v/>
          </cell>
          <cell r="G1046" t="str">
            <v/>
          </cell>
          <cell r="H1046">
            <v>0</v>
          </cell>
          <cell r="I1046" t="str">
            <v/>
          </cell>
          <cell r="K1046">
            <v>0</v>
          </cell>
          <cell r="N1046">
            <v>0</v>
          </cell>
          <cell r="O1046">
            <v>0</v>
          </cell>
          <cell r="HN1046">
            <v>0</v>
          </cell>
        </row>
        <row r="1047">
          <cell r="A1047" t="str">
            <v/>
          </cell>
          <cell r="B1047" t="str">
            <v/>
          </cell>
          <cell r="C1047" t="str">
            <v/>
          </cell>
          <cell r="D1047" t="str">
            <v/>
          </cell>
          <cell r="E1047" t="str">
            <v/>
          </cell>
          <cell r="F1047" t="str">
            <v/>
          </cell>
          <cell r="G1047" t="str">
            <v/>
          </cell>
          <cell r="H1047">
            <v>0</v>
          </cell>
          <cell r="I1047" t="str">
            <v/>
          </cell>
          <cell r="K1047">
            <v>0</v>
          </cell>
          <cell r="N1047">
            <v>0</v>
          </cell>
          <cell r="O1047">
            <v>0</v>
          </cell>
          <cell r="HN1047">
            <v>0</v>
          </cell>
        </row>
        <row r="1048">
          <cell r="A1048" t="str">
            <v/>
          </cell>
          <cell r="B1048" t="str">
            <v/>
          </cell>
          <cell r="C1048" t="str">
            <v/>
          </cell>
          <cell r="D1048" t="str">
            <v/>
          </cell>
          <cell r="E1048" t="str">
            <v/>
          </cell>
          <cell r="F1048" t="str">
            <v/>
          </cell>
          <cell r="G1048" t="str">
            <v/>
          </cell>
          <cell r="H1048">
            <v>0</v>
          </cell>
          <cell r="I1048" t="str">
            <v/>
          </cell>
          <cell r="K1048">
            <v>0</v>
          </cell>
          <cell r="N1048">
            <v>0</v>
          </cell>
          <cell r="O1048">
            <v>0</v>
          </cell>
          <cell r="HN1048">
            <v>0</v>
          </cell>
        </row>
        <row r="1049">
          <cell r="A1049" t="str">
            <v/>
          </cell>
          <cell r="B1049" t="str">
            <v/>
          </cell>
          <cell r="C1049" t="str">
            <v/>
          </cell>
          <cell r="D1049" t="str">
            <v/>
          </cell>
          <cell r="E1049" t="str">
            <v/>
          </cell>
          <cell r="F1049" t="str">
            <v/>
          </cell>
          <cell r="G1049" t="str">
            <v/>
          </cell>
          <cell r="H1049">
            <v>0</v>
          </cell>
          <cell r="I1049" t="str">
            <v/>
          </cell>
          <cell r="K1049">
            <v>0</v>
          </cell>
          <cell r="N1049">
            <v>0</v>
          </cell>
          <cell r="O1049">
            <v>0</v>
          </cell>
          <cell r="HN1049">
            <v>0</v>
          </cell>
        </row>
        <row r="1050">
          <cell r="A1050" t="str">
            <v/>
          </cell>
          <cell r="B1050" t="str">
            <v/>
          </cell>
          <cell r="C1050" t="str">
            <v/>
          </cell>
          <cell r="D1050" t="str">
            <v/>
          </cell>
          <cell r="E1050" t="str">
            <v/>
          </cell>
          <cell r="F1050" t="str">
            <v/>
          </cell>
          <cell r="G1050" t="str">
            <v/>
          </cell>
          <cell r="H1050">
            <v>0</v>
          </cell>
          <cell r="I1050" t="str">
            <v/>
          </cell>
          <cell r="K1050">
            <v>0</v>
          </cell>
          <cell r="N1050">
            <v>0</v>
          </cell>
          <cell r="O1050">
            <v>0</v>
          </cell>
          <cell r="HN1050" t="str">
            <v/>
          </cell>
        </row>
        <row r="1051">
          <cell r="A1051" t="str">
            <v/>
          </cell>
          <cell r="B1051" t="str">
            <v/>
          </cell>
          <cell r="C1051" t="str">
            <v/>
          </cell>
          <cell r="D1051" t="str">
            <v/>
          </cell>
          <cell r="E1051" t="str">
            <v/>
          </cell>
          <cell r="F1051" t="str">
            <v/>
          </cell>
          <cell r="G1051" t="str">
            <v/>
          </cell>
          <cell r="H1051">
            <v>0</v>
          </cell>
          <cell r="I1051" t="str">
            <v/>
          </cell>
          <cell r="K1051">
            <v>0</v>
          </cell>
          <cell r="N1051">
            <v>0</v>
          </cell>
          <cell r="O1051">
            <v>0</v>
          </cell>
          <cell r="HN1051" t="str">
            <v/>
          </cell>
        </row>
        <row r="1052">
          <cell r="HN1052" t="str">
            <v/>
          </cell>
        </row>
        <row r="1053">
          <cell r="HN1053" t="str">
            <v/>
          </cell>
        </row>
        <row r="1054">
          <cell r="HN1054" t="str">
            <v/>
          </cell>
        </row>
        <row r="1055">
          <cell r="HN1055" t="str">
            <v/>
          </cell>
        </row>
        <row r="1056">
          <cell r="HN1056" t="str">
            <v/>
          </cell>
        </row>
        <row r="1057">
          <cell r="HN1057" t="str">
            <v/>
          </cell>
        </row>
        <row r="1058">
          <cell r="HN1058" t="str">
            <v/>
          </cell>
        </row>
        <row r="1059">
          <cell r="HN1059" t="str">
            <v/>
          </cell>
        </row>
        <row r="1060">
          <cell r="HN1060" t="str">
            <v/>
          </cell>
        </row>
        <row r="1061">
          <cell r="HN1061" t="str">
            <v/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يزانية المراجعة"/>
      <sheetName val="اليومية"/>
      <sheetName val="المتاجرة"/>
      <sheetName val="ارباح وخسائر"/>
      <sheetName val="الميزانية الختامية"/>
    </sheetNames>
    <sheetDataSet>
      <sheetData sheetId="0" refreshError="1">
        <row r="7">
          <cell r="E7" t="str">
            <v/>
          </cell>
          <cell r="F7" t="str">
            <v/>
          </cell>
          <cell r="G7" t="str">
            <v>الميزانية</v>
          </cell>
          <cell r="H7" t="str">
            <v>م</v>
          </cell>
          <cell r="I7">
            <v>1</v>
          </cell>
          <cell r="J7" t="str">
            <v>حساب/ الصندوق</v>
          </cell>
          <cell r="K7">
            <v>11368889</v>
          </cell>
          <cell r="L7">
            <v>221600</v>
          </cell>
          <cell r="M7">
            <v>11147289</v>
          </cell>
          <cell r="N7">
            <v>0</v>
          </cell>
        </row>
        <row r="8">
          <cell r="E8" t="str">
            <v/>
          </cell>
          <cell r="F8" t="str">
            <v/>
          </cell>
          <cell r="G8" t="str">
            <v>الميزانية</v>
          </cell>
          <cell r="H8" t="str">
            <v>م</v>
          </cell>
          <cell r="I8">
            <v>2</v>
          </cell>
          <cell r="J8" t="str">
            <v xml:space="preserve">حساب/ البنك    </v>
          </cell>
          <cell r="K8">
            <v>859665.41999999993</v>
          </cell>
          <cell r="L8">
            <v>78293.53</v>
          </cell>
          <cell r="M8">
            <v>781371.8899999999</v>
          </cell>
          <cell r="N8">
            <v>0</v>
          </cell>
        </row>
        <row r="9">
          <cell r="E9" t="str">
            <v/>
          </cell>
          <cell r="F9" t="str">
            <v/>
          </cell>
          <cell r="G9" t="str">
            <v>الميزانية</v>
          </cell>
          <cell r="H9" t="str">
            <v>م</v>
          </cell>
          <cell r="I9">
            <v>3</v>
          </cell>
          <cell r="J9" t="str">
            <v>حساب/ شيكات الضمان</v>
          </cell>
          <cell r="K9">
            <v>0</v>
          </cell>
          <cell r="L9">
            <v>50</v>
          </cell>
          <cell r="M9">
            <v>0</v>
          </cell>
          <cell r="N9">
            <v>50</v>
          </cell>
        </row>
        <row r="10">
          <cell r="E10" t="str">
            <v/>
          </cell>
          <cell r="F10" t="str">
            <v/>
          </cell>
          <cell r="G10" t="str">
            <v>الميزانية</v>
          </cell>
          <cell r="H10" t="str">
            <v>م</v>
          </cell>
          <cell r="I10">
            <v>11</v>
          </cell>
          <cell r="J10" t="str">
            <v>حساب/ اصول ثابتة</v>
          </cell>
          <cell r="K10">
            <v>12000</v>
          </cell>
          <cell r="L10">
            <v>0</v>
          </cell>
          <cell r="M10">
            <v>12000</v>
          </cell>
          <cell r="N10">
            <v>0</v>
          </cell>
        </row>
        <row r="11">
          <cell r="E11" t="str">
            <v/>
          </cell>
          <cell r="F11" t="str">
            <v/>
          </cell>
          <cell r="H11" t="str">
            <v/>
          </cell>
          <cell r="I11">
            <v>12</v>
          </cell>
          <cell r="J11" t="str">
            <v>حساب/ بضاعة أول المدة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</row>
        <row r="12">
          <cell r="E12" t="str">
            <v/>
          </cell>
          <cell r="F12" t="str">
            <v/>
          </cell>
          <cell r="H12" t="str">
            <v/>
          </cell>
          <cell r="I12">
            <v>13</v>
          </cell>
          <cell r="J12" t="str">
            <v>حساب/ مطبوعات- دعاية - اكياس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E13" t="str">
            <v/>
          </cell>
          <cell r="F13" t="str">
            <v/>
          </cell>
          <cell r="G13" t="str">
            <v>الميزانية</v>
          </cell>
          <cell r="H13" t="str">
            <v>م</v>
          </cell>
          <cell r="I13">
            <v>31</v>
          </cell>
          <cell r="J13" t="str">
            <v>حساب/ راس المال</v>
          </cell>
          <cell r="K13">
            <v>0</v>
          </cell>
          <cell r="L13">
            <v>10013602.42</v>
          </cell>
          <cell r="M13">
            <v>0</v>
          </cell>
          <cell r="N13">
            <v>10013602.42</v>
          </cell>
        </row>
        <row r="14">
          <cell r="E14" t="str">
            <v/>
          </cell>
          <cell r="F14" t="str">
            <v/>
          </cell>
          <cell r="H14" t="str">
            <v/>
          </cell>
          <cell r="I14">
            <v>33</v>
          </cell>
          <cell r="J14" t="str">
            <v>حساب/أرباح وخسائر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E15" t="str">
            <v/>
          </cell>
          <cell r="F15" t="str">
            <v/>
          </cell>
          <cell r="H15" t="str">
            <v/>
          </cell>
          <cell r="I15">
            <v>34</v>
          </cell>
          <cell r="J15" t="str">
            <v>حساب/المستحقات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</row>
        <row r="16">
          <cell r="E16" t="str">
            <v/>
          </cell>
          <cell r="F16" t="str">
            <v/>
          </cell>
          <cell r="H16" t="str">
            <v/>
          </cell>
          <cell r="I16">
            <v>35</v>
          </cell>
          <cell r="J16" t="str">
            <v>حساب/ مخصص الديون المشكوك في تحصيلها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</row>
        <row r="17">
          <cell r="E17">
            <v>1</v>
          </cell>
          <cell r="F17" t="str">
            <v/>
          </cell>
          <cell r="G17" t="str">
            <v>المتاجرة</v>
          </cell>
          <cell r="H17" t="str">
            <v>م</v>
          </cell>
          <cell r="I17">
            <v>51</v>
          </cell>
          <cell r="J17" t="str">
            <v>حساب/ المبيعات</v>
          </cell>
          <cell r="K17">
            <v>0</v>
          </cell>
          <cell r="L17">
            <v>1847296.47</v>
          </cell>
          <cell r="M17">
            <v>0</v>
          </cell>
          <cell r="N17">
            <v>1847296.47</v>
          </cell>
        </row>
        <row r="18">
          <cell r="E18" t="str">
            <v/>
          </cell>
          <cell r="F18" t="str">
            <v/>
          </cell>
          <cell r="H18" t="str">
            <v/>
          </cell>
          <cell r="I18">
            <v>52</v>
          </cell>
          <cell r="J18" t="str">
            <v>حساب/ مردودات المشتروات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E19" t="str">
            <v/>
          </cell>
          <cell r="F19" t="str">
            <v/>
          </cell>
          <cell r="H19" t="str">
            <v/>
          </cell>
          <cell r="I19">
            <v>53</v>
          </cell>
          <cell r="J19" t="str">
            <v>حساب/ خصم مشتروات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E20" t="str">
            <v/>
          </cell>
          <cell r="F20" t="str">
            <v/>
          </cell>
          <cell r="H20" t="str">
            <v/>
          </cell>
          <cell r="I20">
            <v>54</v>
          </cell>
          <cell r="J20" t="str">
            <v>حساب/ فرق سعر العملة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E21">
            <v>2</v>
          </cell>
          <cell r="F21" t="str">
            <v/>
          </cell>
          <cell r="G21" t="str">
            <v>المتاجرة</v>
          </cell>
          <cell r="H21" t="str">
            <v>م</v>
          </cell>
          <cell r="I21">
            <v>61</v>
          </cell>
          <cell r="J21" t="str">
            <v>حساب/ المشتروات</v>
          </cell>
          <cell r="K21">
            <v>208800</v>
          </cell>
          <cell r="L21">
            <v>0</v>
          </cell>
          <cell r="M21">
            <v>208800</v>
          </cell>
          <cell r="N21">
            <v>0</v>
          </cell>
        </row>
        <row r="22">
          <cell r="E22" t="str">
            <v/>
          </cell>
          <cell r="F22" t="str">
            <v/>
          </cell>
          <cell r="H22" t="str">
            <v/>
          </cell>
          <cell r="I22">
            <v>62</v>
          </cell>
          <cell r="J22" t="str">
            <v>حساب/ المشتروات دولار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E23" t="str">
            <v/>
          </cell>
          <cell r="F23" t="str">
            <v/>
          </cell>
          <cell r="H23" t="str">
            <v/>
          </cell>
          <cell r="I23">
            <v>63</v>
          </cell>
          <cell r="J23" t="str">
            <v xml:space="preserve">حساب /تكلفة المشتروات 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E24" t="str">
            <v/>
          </cell>
          <cell r="F24">
            <v>1</v>
          </cell>
          <cell r="G24" t="str">
            <v>ارباح وخسائر</v>
          </cell>
          <cell r="H24" t="str">
            <v>م</v>
          </cell>
          <cell r="I24">
            <v>71</v>
          </cell>
          <cell r="J24" t="str">
            <v xml:space="preserve">المصاريف /  فواتير كهرباء  </v>
          </cell>
          <cell r="K24">
            <v>800</v>
          </cell>
          <cell r="L24">
            <v>0</v>
          </cell>
          <cell r="M24">
            <v>800</v>
          </cell>
          <cell r="N24">
            <v>0</v>
          </cell>
        </row>
        <row r="25">
          <cell r="E25" t="str">
            <v/>
          </cell>
          <cell r="F25" t="str">
            <v/>
          </cell>
          <cell r="H25" t="str">
            <v/>
          </cell>
          <cell r="I25">
            <v>72</v>
          </cell>
          <cell r="J25" t="str">
            <v>المصاريف /  فواتير  التلفون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E26" t="str">
            <v/>
          </cell>
          <cell r="F26" t="str">
            <v/>
          </cell>
          <cell r="H26" t="str">
            <v/>
          </cell>
          <cell r="I26">
            <v>73</v>
          </cell>
          <cell r="J26" t="str">
            <v xml:space="preserve">المصاريف /  فواتير   الماء  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E27" t="str">
            <v/>
          </cell>
          <cell r="F27" t="str">
            <v/>
          </cell>
          <cell r="H27" t="str">
            <v/>
          </cell>
          <cell r="I27">
            <v>74</v>
          </cell>
          <cell r="J27" t="str">
            <v>المصاريف  /  ايجار المحل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E28" t="str">
            <v/>
          </cell>
          <cell r="F28" t="str">
            <v/>
          </cell>
          <cell r="H28" t="str">
            <v/>
          </cell>
          <cell r="I28">
            <v>75</v>
          </cell>
          <cell r="J28" t="str">
            <v xml:space="preserve">المصاريف /  بترول 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E29" t="str">
            <v/>
          </cell>
          <cell r="F29" t="str">
            <v/>
          </cell>
          <cell r="H29" t="str">
            <v/>
          </cell>
          <cell r="I29">
            <v>76</v>
          </cell>
          <cell r="J29" t="str">
            <v>المصاريف /  صيانة السيارة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E30" t="str">
            <v/>
          </cell>
          <cell r="F30" t="str">
            <v/>
          </cell>
          <cell r="H30" t="str">
            <v/>
          </cell>
          <cell r="I30">
            <v>77</v>
          </cell>
          <cell r="J30" t="str">
            <v>المصاريف /  صيانة المحل والمستودعات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E31" t="str">
            <v/>
          </cell>
          <cell r="F31" t="str">
            <v/>
          </cell>
          <cell r="H31" t="str">
            <v/>
          </cell>
          <cell r="I31">
            <v>78</v>
          </cell>
          <cell r="J31" t="str">
            <v>المصاريف /  الرواتب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E32" t="str">
            <v/>
          </cell>
          <cell r="F32" t="str">
            <v/>
          </cell>
          <cell r="H32" t="str">
            <v/>
          </cell>
          <cell r="I32">
            <v>79</v>
          </cell>
          <cell r="J32" t="str">
            <v>المصاريف /  عمولة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E33" t="str">
            <v/>
          </cell>
          <cell r="F33" t="str">
            <v/>
          </cell>
          <cell r="H33" t="str">
            <v/>
          </cell>
          <cell r="I33">
            <v>80</v>
          </cell>
          <cell r="J33" t="str">
            <v>المصاريف /  أجور مواصلات وحمالة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E34" t="str">
            <v/>
          </cell>
          <cell r="F34" t="str">
            <v/>
          </cell>
          <cell r="H34" t="str">
            <v/>
          </cell>
          <cell r="I34">
            <v>81</v>
          </cell>
          <cell r="J34" t="str">
            <v>المصاريف / مطبوعات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</row>
        <row r="35">
          <cell r="E35" t="str">
            <v/>
          </cell>
          <cell r="F35" t="str">
            <v/>
          </cell>
          <cell r="H35" t="str">
            <v/>
          </cell>
          <cell r="I35">
            <v>82</v>
          </cell>
          <cell r="J35" t="str">
            <v>المصاريف / رسوم وتراخيص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</row>
        <row r="36">
          <cell r="E36" t="str">
            <v/>
          </cell>
          <cell r="F36" t="str">
            <v/>
          </cell>
          <cell r="H36" t="str">
            <v/>
          </cell>
          <cell r="I36">
            <v>83</v>
          </cell>
          <cell r="J36" t="str">
            <v>المصاريف / ضرائب مبيعات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7">
          <cell r="E37" t="str">
            <v/>
          </cell>
          <cell r="F37" t="str">
            <v/>
          </cell>
          <cell r="H37" t="str">
            <v/>
          </cell>
          <cell r="I37">
            <v>84</v>
          </cell>
          <cell r="J37" t="str">
            <v>حساب/   خصم مبيعات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</row>
        <row r="38">
          <cell r="E38" t="str">
            <v/>
          </cell>
          <cell r="F38" t="str">
            <v/>
          </cell>
          <cell r="H38" t="str">
            <v/>
          </cell>
          <cell r="I38">
            <v>85</v>
          </cell>
          <cell r="J38" t="str">
            <v>المصاريف /  متنوعة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39">
          <cell r="E39" t="str">
            <v/>
          </cell>
          <cell r="F39" t="str">
            <v/>
          </cell>
          <cell r="H39" t="str">
            <v/>
          </cell>
          <cell r="I39">
            <v>86</v>
          </cell>
          <cell r="J39" t="str">
            <v>المصاريف / زكاة المال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</row>
        <row r="40">
          <cell r="E40" t="str">
            <v/>
          </cell>
          <cell r="F40" t="str">
            <v/>
          </cell>
          <cell r="H40" t="str">
            <v/>
          </cell>
          <cell r="I40">
            <v>87</v>
          </cell>
          <cell r="J40" t="str">
            <v>المصاريف / ديون معدومة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E41" t="str">
            <v/>
          </cell>
          <cell r="F41" t="str">
            <v/>
          </cell>
          <cell r="H41" t="str">
            <v/>
          </cell>
          <cell r="I41">
            <v>88</v>
          </cell>
          <cell r="J41" t="str">
            <v xml:space="preserve">المصاريف / أهلاك الاصول 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</row>
        <row r="42">
          <cell r="E42" t="str">
            <v/>
          </cell>
          <cell r="F42" t="str">
            <v/>
          </cell>
          <cell r="G42" t="str">
            <v>الميزانية</v>
          </cell>
          <cell r="H42" t="str">
            <v>م</v>
          </cell>
          <cell r="I42">
            <v>101</v>
          </cell>
          <cell r="J42" t="str">
            <v>حساب / خبور</v>
          </cell>
          <cell r="K42">
            <v>12343</v>
          </cell>
          <cell r="L42">
            <v>1900</v>
          </cell>
          <cell r="M42">
            <v>10443</v>
          </cell>
          <cell r="N42">
            <v>0</v>
          </cell>
        </row>
        <row r="43">
          <cell r="E43" t="str">
            <v/>
          </cell>
          <cell r="F43" t="str">
            <v/>
          </cell>
          <cell r="G43" t="str">
            <v>الميزانية</v>
          </cell>
          <cell r="H43" t="str">
            <v>م</v>
          </cell>
          <cell r="I43">
            <v>102</v>
          </cell>
          <cell r="J43" t="str">
            <v>حساب / حسين</v>
          </cell>
          <cell r="K43">
            <v>50</v>
          </cell>
          <cell r="L43">
            <v>299925</v>
          </cell>
          <cell r="M43">
            <v>0</v>
          </cell>
          <cell r="N43">
            <v>299875</v>
          </cell>
        </row>
        <row r="44">
          <cell r="E44" t="str">
            <v/>
          </cell>
          <cell r="F44" t="str">
            <v/>
          </cell>
          <cell r="G44" t="str">
            <v>الميزانية</v>
          </cell>
          <cell r="H44" t="str">
            <v>م</v>
          </cell>
          <cell r="I44">
            <v>103</v>
          </cell>
          <cell r="J44" t="str">
            <v xml:space="preserve">حساب / طه </v>
          </cell>
          <cell r="K44">
            <v>120</v>
          </cell>
          <cell r="L44">
            <v>0</v>
          </cell>
          <cell r="M44">
            <v>120</v>
          </cell>
          <cell r="N44">
            <v>0</v>
          </cell>
        </row>
        <row r="45">
          <cell r="E45" t="str">
            <v/>
          </cell>
          <cell r="F45" t="str">
            <v/>
          </cell>
          <cell r="H45" t="str">
            <v/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E46" t="str">
            <v/>
          </cell>
          <cell r="F46" t="str">
            <v/>
          </cell>
          <cell r="H46" t="str">
            <v/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E47" t="str">
            <v/>
          </cell>
          <cell r="F47" t="str">
            <v/>
          </cell>
          <cell r="H47" t="str">
            <v/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E48" t="str">
            <v/>
          </cell>
          <cell r="F48" t="str">
            <v/>
          </cell>
          <cell r="H48" t="str">
            <v/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E49" t="str">
            <v/>
          </cell>
          <cell r="F49" t="str">
            <v/>
          </cell>
          <cell r="H49" t="str">
            <v/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E50" t="str">
            <v/>
          </cell>
          <cell r="F50" t="str">
            <v/>
          </cell>
          <cell r="H50" t="str">
            <v/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E51" t="str">
            <v/>
          </cell>
          <cell r="F51" t="str">
            <v/>
          </cell>
          <cell r="H51" t="str">
            <v/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E52" t="str">
            <v/>
          </cell>
          <cell r="F52" t="str">
            <v/>
          </cell>
          <cell r="H52" t="str">
            <v/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E53" t="str">
            <v/>
          </cell>
          <cell r="F53" t="str">
            <v/>
          </cell>
          <cell r="H53" t="str">
            <v/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E54" t="str">
            <v/>
          </cell>
          <cell r="F54" t="str">
            <v/>
          </cell>
          <cell r="H54" t="str">
            <v/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E55" t="str">
            <v/>
          </cell>
          <cell r="F55" t="str">
            <v/>
          </cell>
          <cell r="H55" t="str">
            <v/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E56" t="str">
            <v/>
          </cell>
          <cell r="F56" t="str">
            <v/>
          </cell>
          <cell r="H56" t="str">
            <v/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E57" t="str">
            <v/>
          </cell>
          <cell r="F57" t="str">
            <v/>
          </cell>
          <cell r="H57" t="str">
            <v/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E58" t="str">
            <v/>
          </cell>
          <cell r="F58" t="str">
            <v/>
          </cell>
          <cell r="H58" t="str">
            <v/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E59" t="str">
            <v/>
          </cell>
          <cell r="F59" t="str">
            <v/>
          </cell>
          <cell r="H59" t="str">
            <v/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E60" t="str">
            <v/>
          </cell>
          <cell r="F60" t="str">
            <v/>
          </cell>
          <cell r="H60" t="str">
            <v/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E61" t="str">
            <v/>
          </cell>
          <cell r="F61" t="str">
            <v/>
          </cell>
          <cell r="H61" t="str">
            <v/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E62" t="str">
            <v/>
          </cell>
          <cell r="F62" t="str">
            <v/>
          </cell>
          <cell r="H62" t="str">
            <v/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E63" t="str">
            <v/>
          </cell>
          <cell r="F63" t="str">
            <v/>
          </cell>
          <cell r="H63" t="str">
            <v/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E64" t="str">
            <v/>
          </cell>
          <cell r="F64" t="str">
            <v/>
          </cell>
          <cell r="H64" t="str">
            <v/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</row>
        <row r="65">
          <cell r="E65" t="str">
            <v/>
          </cell>
          <cell r="F65" t="str">
            <v/>
          </cell>
          <cell r="H65" t="str">
            <v/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E66" t="str">
            <v/>
          </cell>
          <cell r="F66" t="str">
            <v/>
          </cell>
          <cell r="H66" t="str">
            <v/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E67" t="str">
            <v/>
          </cell>
          <cell r="F67" t="str">
            <v/>
          </cell>
          <cell r="H67" t="str">
            <v/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</row>
        <row r="68">
          <cell r="E68" t="str">
            <v/>
          </cell>
          <cell r="F68" t="str">
            <v/>
          </cell>
          <cell r="H68" t="str">
            <v/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E69" t="str">
            <v/>
          </cell>
          <cell r="F69" t="str">
            <v/>
          </cell>
          <cell r="H69" t="str">
            <v/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0">
          <cell r="E70" t="str">
            <v/>
          </cell>
          <cell r="F70" t="str">
            <v/>
          </cell>
          <cell r="H70" t="str">
            <v/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E71" t="str">
            <v/>
          </cell>
          <cell r="F71" t="str">
            <v/>
          </cell>
          <cell r="H71" t="str">
            <v/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</row>
        <row r="72">
          <cell r="E72" t="str">
            <v/>
          </cell>
          <cell r="F72" t="str">
            <v/>
          </cell>
          <cell r="H72" t="str">
            <v/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3">
          <cell r="E73" t="str">
            <v/>
          </cell>
          <cell r="F73" t="str">
            <v/>
          </cell>
          <cell r="H73" t="str">
            <v/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</row>
        <row r="74">
          <cell r="E74" t="str">
            <v/>
          </cell>
          <cell r="F74" t="str">
            <v/>
          </cell>
          <cell r="H74" t="str">
            <v/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</row>
        <row r="75">
          <cell r="E75" t="str">
            <v/>
          </cell>
          <cell r="F75" t="str">
            <v/>
          </cell>
          <cell r="H75" t="str">
            <v/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</row>
        <row r="76">
          <cell r="E76" t="str">
            <v/>
          </cell>
          <cell r="F76" t="str">
            <v/>
          </cell>
          <cell r="H76" t="str">
            <v/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</row>
        <row r="77">
          <cell r="E77" t="str">
            <v/>
          </cell>
          <cell r="F77" t="str">
            <v/>
          </cell>
          <cell r="H77" t="str">
            <v/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78">
          <cell r="E78" t="str">
            <v/>
          </cell>
          <cell r="F78" t="str">
            <v/>
          </cell>
          <cell r="H78" t="str">
            <v/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</row>
        <row r="79">
          <cell r="E79" t="str">
            <v/>
          </cell>
          <cell r="F79" t="str">
            <v/>
          </cell>
          <cell r="H79" t="str">
            <v/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</row>
        <row r="80">
          <cell r="E80" t="str">
            <v/>
          </cell>
          <cell r="F80" t="str">
            <v/>
          </cell>
          <cell r="H80" t="str">
            <v/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E81" t="str">
            <v/>
          </cell>
          <cell r="F81" t="str">
            <v/>
          </cell>
          <cell r="H81" t="str">
            <v/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E82" t="str">
            <v/>
          </cell>
          <cell r="F82" t="str">
            <v/>
          </cell>
          <cell r="H82" t="str">
            <v/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E83" t="str">
            <v/>
          </cell>
          <cell r="F83" t="str">
            <v/>
          </cell>
          <cell r="H83" t="str">
            <v/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E84" t="str">
            <v/>
          </cell>
          <cell r="F84" t="str">
            <v/>
          </cell>
          <cell r="H84" t="str">
            <v/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E85" t="str">
            <v/>
          </cell>
          <cell r="F85" t="str">
            <v/>
          </cell>
          <cell r="H85" t="str">
            <v/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</row>
        <row r="86">
          <cell r="E86" t="str">
            <v/>
          </cell>
          <cell r="F86" t="str">
            <v/>
          </cell>
          <cell r="H86" t="str">
            <v/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E87" t="str">
            <v/>
          </cell>
          <cell r="F87" t="str">
            <v/>
          </cell>
          <cell r="H87" t="str">
            <v/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E88" t="str">
            <v/>
          </cell>
          <cell r="F88" t="str">
            <v/>
          </cell>
          <cell r="H88" t="str">
            <v/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E89" t="str">
            <v/>
          </cell>
          <cell r="F89" t="str">
            <v/>
          </cell>
          <cell r="H89" t="str">
            <v/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E90" t="str">
            <v/>
          </cell>
          <cell r="F90" t="str">
            <v/>
          </cell>
          <cell r="H90" t="str">
            <v/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</row>
        <row r="91">
          <cell r="E91" t="str">
            <v/>
          </cell>
          <cell r="F91" t="str">
            <v/>
          </cell>
          <cell r="H91" t="str">
            <v/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E92" t="str">
            <v/>
          </cell>
          <cell r="F92" t="str">
            <v/>
          </cell>
          <cell r="H92" t="str">
            <v/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E93" t="str">
            <v/>
          </cell>
          <cell r="F93" t="str">
            <v/>
          </cell>
          <cell r="H93" t="str">
            <v/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</row>
        <row r="94">
          <cell r="E94" t="str">
            <v/>
          </cell>
          <cell r="F94" t="str">
            <v/>
          </cell>
          <cell r="H94" t="str">
            <v/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E95" t="str">
            <v/>
          </cell>
          <cell r="F95" t="str">
            <v/>
          </cell>
          <cell r="H95" t="str">
            <v/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E96" t="str">
            <v/>
          </cell>
          <cell r="F96" t="str">
            <v/>
          </cell>
          <cell r="H96" t="str">
            <v/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E97" t="str">
            <v/>
          </cell>
          <cell r="F97" t="str">
            <v/>
          </cell>
          <cell r="H97" t="str">
            <v/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E98" t="str">
            <v/>
          </cell>
          <cell r="F98" t="str">
            <v/>
          </cell>
          <cell r="H98" t="str">
            <v/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E99" t="str">
            <v/>
          </cell>
          <cell r="F99" t="str">
            <v/>
          </cell>
          <cell r="H99" t="str">
            <v/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E100" t="str">
            <v/>
          </cell>
          <cell r="F100" t="str">
            <v/>
          </cell>
          <cell r="H100" t="str">
            <v/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E101" t="str">
            <v/>
          </cell>
          <cell r="F101" t="str">
            <v/>
          </cell>
          <cell r="H101" t="str">
            <v/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02">
          <cell r="E102" t="str">
            <v/>
          </cell>
          <cell r="F102" t="str">
            <v/>
          </cell>
          <cell r="H102" t="str">
            <v/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</row>
        <row r="103">
          <cell r="E103" t="str">
            <v/>
          </cell>
          <cell r="F103" t="str">
            <v/>
          </cell>
          <cell r="H103" t="str">
            <v/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</row>
        <row r="104">
          <cell r="E104" t="str">
            <v/>
          </cell>
          <cell r="F104" t="str">
            <v/>
          </cell>
          <cell r="H104" t="str">
            <v/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</row>
        <row r="105">
          <cell r="E105" t="str">
            <v/>
          </cell>
          <cell r="F105" t="str">
            <v/>
          </cell>
          <cell r="H105" t="str">
            <v/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</row>
        <row r="106">
          <cell r="E106" t="str">
            <v/>
          </cell>
          <cell r="F106" t="str">
            <v/>
          </cell>
          <cell r="H106" t="str">
            <v/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</row>
        <row r="107">
          <cell r="E107" t="str">
            <v/>
          </cell>
          <cell r="F107" t="str">
            <v/>
          </cell>
          <cell r="H107" t="str">
            <v/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</row>
        <row r="108">
          <cell r="E108" t="str">
            <v/>
          </cell>
          <cell r="F108" t="str">
            <v/>
          </cell>
          <cell r="H108" t="str">
            <v/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09">
          <cell r="E109" t="str">
            <v/>
          </cell>
          <cell r="F109" t="str">
            <v/>
          </cell>
          <cell r="H109" t="str">
            <v/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</row>
        <row r="110">
          <cell r="E110" t="str">
            <v/>
          </cell>
          <cell r="F110" t="str">
            <v/>
          </cell>
          <cell r="H110" t="str">
            <v/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</row>
        <row r="111">
          <cell r="E111" t="str">
            <v/>
          </cell>
          <cell r="F111" t="str">
            <v/>
          </cell>
          <cell r="H111" t="str">
            <v/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</row>
        <row r="112">
          <cell r="E112" t="str">
            <v/>
          </cell>
          <cell r="F112" t="str">
            <v/>
          </cell>
          <cell r="H112" t="str">
            <v/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E113" t="str">
            <v/>
          </cell>
          <cell r="F113" t="str">
            <v/>
          </cell>
          <cell r="H113" t="str">
            <v/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E114" t="str">
            <v/>
          </cell>
          <cell r="F114" t="str">
            <v/>
          </cell>
          <cell r="H114" t="str">
            <v/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E115" t="str">
            <v/>
          </cell>
          <cell r="F115" t="str">
            <v/>
          </cell>
          <cell r="H115" t="str">
            <v/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E116" t="str">
            <v/>
          </cell>
          <cell r="F116" t="str">
            <v/>
          </cell>
          <cell r="H116" t="str">
            <v/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E117" t="str">
            <v/>
          </cell>
          <cell r="F117" t="str">
            <v/>
          </cell>
          <cell r="H117" t="str">
            <v/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E118" t="str">
            <v/>
          </cell>
          <cell r="F118" t="str">
            <v/>
          </cell>
          <cell r="H118" t="str">
            <v/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E119" t="str">
            <v/>
          </cell>
          <cell r="F119" t="str">
            <v/>
          </cell>
          <cell r="H119" t="str">
            <v/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E120" t="str">
            <v/>
          </cell>
          <cell r="F120" t="str">
            <v/>
          </cell>
          <cell r="H120" t="str">
            <v/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E121" t="str">
            <v/>
          </cell>
          <cell r="F121" t="str">
            <v/>
          </cell>
          <cell r="H121" t="str">
            <v/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E122" t="str">
            <v/>
          </cell>
          <cell r="F122" t="str">
            <v/>
          </cell>
          <cell r="H122" t="str">
            <v/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E123" t="str">
            <v/>
          </cell>
          <cell r="F123" t="str">
            <v/>
          </cell>
          <cell r="H123" t="str">
            <v/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E124" t="str">
            <v/>
          </cell>
          <cell r="F124" t="str">
            <v/>
          </cell>
          <cell r="H124" t="str">
            <v/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E125" t="str">
            <v/>
          </cell>
          <cell r="F125" t="str">
            <v/>
          </cell>
          <cell r="H125" t="str">
            <v/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E126" t="str">
            <v/>
          </cell>
          <cell r="F126" t="str">
            <v/>
          </cell>
          <cell r="H126" t="str">
            <v/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E127" t="str">
            <v/>
          </cell>
          <cell r="F127" t="str">
            <v/>
          </cell>
          <cell r="H127" t="str">
            <v/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E128" t="str">
            <v/>
          </cell>
          <cell r="F128" t="str">
            <v/>
          </cell>
          <cell r="H128" t="str">
            <v/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E129" t="str">
            <v/>
          </cell>
          <cell r="F129" t="str">
            <v/>
          </cell>
          <cell r="H129" t="str">
            <v/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E130" t="str">
            <v/>
          </cell>
          <cell r="F130" t="str">
            <v/>
          </cell>
          <cell r="H130" t="str">
            <v/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E131" t="str">
            <v/>
          </cell>
          <cell r="F131" t="str">
            <v/>
          </cell>
          <cell r="H131" t="str">
            <v/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E132" t="str">
            <v/>
          </cell>
          <cell r="F132" t="str">
            <v/>
          </cell>
          <cell r="H132" t="str">
            <v/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E133" t="str">
            <v/>
          </cell>
          <cell r="F133" t="str">
            <v/>
          </cell>
          <cell r="H133" t="str">
            <v/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</row>
        <row r="134">
          <cell r="E134" t="str">
            <v/>
          </cell>
          <cell r="F134" t="str">
            <v/>
          </cell>
          <cell r="H134" t="str">
            <v/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</row>
        <row r="135">
          <cell r="E135" t="str">
            <v/>
          </cell>
          <cell r="F135" t="str">
            <v/>
          </cell>
          <cell r="H135" t="str">
            <v/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36">
          <cell r="E136" t="str">
            <v/>
          </cell>
          <cell r="F136" t="str">
            <v/>
          </cell>
          <cell r="H136" t="str">
            <v/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</row>
        <row r="137">
          <cell r="E137" t="str">
            <v/>
          </cell>
          <cell r="F137" t="str">
            <v/>
          </cell>
          <cell r="H137" t="str">
            <v/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E138" t="str">
            <v/>
          </cell>
          <cell r="F138" t="str">
            <v/>
          </cell>
          <cell r="H138" t="str">
            <v/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</row>
        <row r="139">
          <cell r="E139" t="str">
            <v/>
          </cell>
          <cell r="F139" t="str">
            <v/>
          </cell>
          <cell r="H139" t="str">
            <v/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</row>
        <row r="140">
          <cell r="E140" t="str">
            <v/>
          </cell>
          <cell r="F140" t="str">
            <v/>
          </cell>
          <cell r="H140" t="str">
            <v/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</row>
        <row r="141">
          <cell r="E141" t="str">
            <v/>
          </cell>
          <cell r="F141" t="str">
            <v/>
          </cell>
          <cell r="H141" t="str">
            <v/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</row>
        <row r="142">
          <cell r="E142" t="str">
            <v/>
          </cell>
          <cell r="F142" t="str">
            <v/>
          </cell>
          <cell r="H142" t="str">
            <v/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</row>
        <row r="143">
          <cell r="E143" t="str">
            <v/>
          </cell>
          <cell r="F143" t="str">
            <v/>
          </cell>
          <cell r="H143" t="str">
            <v/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E144" t="str">
            <v/>
          </cell>
          <cell r="F144" t="str">
            <v/>
          </cell>
          <cell r="H144" t="str">
            <v/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</row>
        <row r="145">
          <cell r="E145" t="str">
            <v/>
          </cell>
          <cell r="F145" t="str">
            <v/>
          </cell>
          <cell r="H145" t="str">
            <v/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</row>
        <row r="146">
          <cell r="E146" t="str">
            <v/>
          </cell>
          <cell r="F146" t="str">
            <v/>
          </cell>
          <cell r="H146" t="str">
            <v/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</row>
        <row r="147">
          <cell r="E147" t="str">
            <v/>
          </cell>
          <cell r="F147" t="str">
            <v/>
          </cell>
          <cell r="H147" t="str">
            <v/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</row>
        <row r="148">
          <cell r="E148" t="str">
            <v/>
          </cell>
          <cell r="F148" t="str">
            <v/>
          </cell>
          <cell r="H148" t="str">
            <v/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E149" t="str">
            <v/>
          </cell>
          <cell r="F149" t="str">
            <v/>
          </cell>
          <cell r="H149" t="str">
            <v/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E150" t="str">
            <v/>
          </cell>
          <cell r="F150" t="str">
            <v/>
          </cell>
          <cell r="H150" t="str">
            <v/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E151" t="str">
            <v/>
          </cell>
          <cell r="F151" t="str">
            <v/>
          </cell>
          <cell r="H151" t="str">
            <v/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E152" t="str">
            <v/>
          </cell>
          <cell r="F152" t="str">
            <v/>
          </cell>
          <cell r="H152" t="str">
            <v/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E153" t="str">
            <v/>
          </cell>
          <cell r="F153" t="str">
            <v/>
          </cell>
          <cell r="H153" t="str">
            <v/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E154" t="str">
            <v/>
          </cell>
          <cell r="F154" t="str">
            <v/>
          </cell>
          <cell r="H154" t="str">
            <v/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E155" t="str">
            <v/>
          </cell>
          <cell r="F155" t="str">
            <v/>
          </cell>
          <cell r="H155" t="str">
            <v/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E156" t="str">
            <v/>
          </cell>
          <cell r="F156" t="str">
            <v/>
          </cell>
          <cell r="H156" t="str">
            <v/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E157" t="str">
            <v/>
          </cell>
          <cell r="F157" t="str">
            <v/>
          </cell>
          <cell r="H157" t="str">
            <v/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E158" t="str">
            <v/>
          </cell>
          <cell r="F158" t="str">
            <v/>
          </cell>
          <cell r="H158" t="str">
            <v/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E159" t="str">
            <v/>
          </cell>
          <cell r="F159" t="str">
            <v/>
          </cell>
          <cell r="H159" t="str">
            <v/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E160" t="str">
            <v/>
          </cell>
          <cell r="F160" t="str">
            <v/>
          </cell>
          <cell r="H160" t="str">
            <v/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E161" t="str">
            <v/>
          </cell>
          <cell r="F161" t="str">
            <v/>
          </cell>
          <cell r="H161" t="str">
            <v/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E162" t="str">
            <v/>
          </cell>
          <cell r="F162" t="str">
            <v/>
          </cell>
          <cell r="H162" t="str">
            <v/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E163" t="str">
            <v/>
          </cell>
          <cell r="F163" t="str">
            <v/>
          </cell>
          <cell r="H163" t="str">
            <v/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E164" t="str">
            <v/>
          </cell>
          <cell r="F164" t="str">
            <v/>
          </cell>
          <cell r="H164" t="str">
            <v/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E165" t="str">
            <v/>
          </cell>
          <cell r="F165" t="str">
            <v/>
          </cell>
          <cell r="H165" t="str">
            <v/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</row>
        <row r="166">
          <cell r="E166" t="str">
            <v/>
          </cell>
          <cell r="F166" t="str">
            <v/>
          </cell>
          <cell r="H166" t="str">
            <v/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E167" t="str">
            <v/>
          </cell>
          <cell r="F167" t="str">
            <v/>
          </cell>
          <cell r="H167" t="str">
            <v/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E168" t="str">
            <v/>
          </cell>
          <cell r="F168" t="str">
            <v/>
          </cell>
          <cell r="H168" t="str">
            <v/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E169" t="str">
            <v/>
          </cell>
          <cell r="F169" t="str">
            <v/>
          </cell>
          <cell r="H169" t="str">
            <v/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70">
          <cell r="E170" t="str">
            <v/>
          </cell>
          <cell r="F170" t="str">
            <v/>
          </cell>
          <cell r="H170" t="str">
            <v/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</row>
        <row r="171">
          <cell r="E171" t="str">
            <v/>
          </cell>
          <cell r="F171" t="str">
            <v/>
          </cell>
          <cell r="H171" t="str">
            <v/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</row>
        <row r="172">
          <cell r="E172" t="str">
            <v/>
          </cell>
          <cell r="F172" t="str">
            <v/>
          </cell>
          <cell r="H172" t="str">
            <v/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</row>
        <row r="173">
          <cell r="E173" t="str">
            <v/>
          </cell>
          <cell r="F173" t="str">
            <v/>
          </cell>
          <cell r="H173" t="str">
            <v/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</row>
        <row r="174">
          <cell r="E174" t="str">
            <v/>
          </cell>
          <cell r="F174" t="str">
            <v/>
          </cell>
          <cell r="H174" t="str">
            <v/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</row>
        <row r="175">
          <cell r="E175" t="str">
            <v/>
          </cell>
          <cell r="F175" t="str">
            <v/>
          </cell>
          <cell r="H175" t="str">
            <v/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</row>
        <row r="176">
          <cell r="E176" t="str">
            <v/>
          </cell>
          <cell r="F176" t="str">
            <v/>
          </cell>
          <cell r="H176" t="str">
            <v/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</row>
        <row r="177">
          <cell r="E177" t="str">
            <v/>
          </cell>
          <cell r="F177" t="str">
            <v/>
          </cell>
          <cell r="H177" t="str">
            <v/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</row>
        <row r="178">
          <cell r="E178" t="str">
            <v/>
          </cell>
          <cell r="F178" t="str">
            <v/>
          </cell>
          <cell r="H178" t="str">
            <v/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</row>
        <row r="179">
          <cell r="E179" t="str">
            <v/>
          </cell>
          <cell r="F179" t="str">
            <v/>
          </cell>
          <cell r="H179" t="str">
            <v/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</row>
        <row r="180">
          <cell r="E180" t="str">
            <v/>
          </cell>
          <cell r="F180" t="str">
            <v/>
          </cell>
          <cell r="H180" t="str">
            <v/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</row>
        <row r="181">
          <cell r="E181" t="str">
            <v/>
          </cell>
          <cell r="F181" t="str">
            <v/>
          </cell>
          <cell r="H181" t="str">
            <v/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</row>
        <row r="182">
          <cell r="E182" t="str">
            <v/>
          </cell>
          <cell r="F182" t="str">
            <v/>
          </cell>
          <cell r="H182" t="str">
            <v/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E183" t="str">
            <v/>
          </cell>
          <cell r="F183" t="str">
            <v/>
          </cell>
          <cell r="H183" t="str">
            <v/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E184" t="str">
            <v/>
          </cell>
          <cell r="F184" t="str">
            <v/>
          </cell>
          <cell r="H184" t="str">
            <v/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</row>
        <row r="185">
          <cell r="E185" t="str">
            <v/>
          </cell>
          <cell r="F185" t="str">
            <v/>
          </cell>
          <cell r="H185" t="str">
            <v/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</row>
        <row r="186">
          <cell r="E186" t="str">
            <v/>
          </cell>
          <cell r="F186" t="str">
            <v/>
          </cell>
          <cell r="H186" t="str">
            <v/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E187" t="str">
            <v/>
          </cell>
          <cell r="F187" t="str">
            <v/>
          </cell>
          <cell r="H187" t="str">
            <v/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E188" t="str">
            <v/>
          </cell>
          <cell r="F188" t="str">
            <v/>
          </cell>
          <cell r="H188" t="str">
            <v/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E189" t="str">
            <v/>
          </cell>
          <cell r="F189" t="str">
            <v/>
          </cell>
          <cell r="H189" t="str">
            <v/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E190" t="str">
            <v/>
          </cell>
          <cell r="F190" t="str">
            <v/>
          </cell>
          <cell r="H190" t="str">
            <v/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E191" t="str">
            <v/>
          </cell>
          <cell r="F191" t="str">
            <v/>
          </cell>
          <cell r="H191" t="str">
            <v/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E192" t="str">
            <v/>
          </cell>
          <cell r="F192" t="str">
            <v/>
          </cell>
          <cell r="H192" t="str">
            <v/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E193" t="str">
            <v/>
          </cell>
          <cell r="F193" t="str">
            <v/>
          </cell>
          <cell r="H193" t="str">
            <v/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E194" t="str">
            <v/>
          </cell>
          <cell r="F194" t="str">
            <v/>
          </cell>
          <cell r="H194" t="str">
            <v/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E195" t="str">
            <v/>
          </cell>
          <cell r="F195" t="str">
            <v/>
          </cell>
          <cell r="H195" t="str">
            <v/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E196" t="str">
            <v/>
          </cell>
          <cell r="F196" t="str">
            <v/>
          </cell>
          <cell r="H196" t="str">
            <v/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E197" t="str">
            <v/>
          </cell>
          <cell r="F197" t="str">
            <v/>
          </cell>
          <cell r="H197" t="str">
            <v/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E198" t="str">
            <v/>
          </cell>
          <cell r="F198" t="str">
            <v/>
          </cell>
          <cell r="H198" t="str">
            <v/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E199" t="str">
            <v/>
          </cell>
          <cell r="F199" t="str">
            <v/>
          </cell>
          <cell r="H199" t="str">
            <v/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E200" t="str">
            <v/>
          </cell>
          <cell r="F200" t="str">
            <v/>
          </cell>
          <cell r="H200" t="str">
            <v/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E201" t="str">
            <v/>
          </cell>
          <cell r="F201" t="str">
            <v/>
          </cell>
          <cell r="H201" t="str">
            <v/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E202" t="str">
            <v/>
          </cell>
          <cell r="F202" t="str">
            <v/>
          </cell>
          <cell r="H202" t="str">
            <v/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E203" t="str">
            <v/>
          </cell>
          <cell r="F203" t="str">
            <v/>
          </cell>
          <cell r="H203" t="str">
            <v/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04">
          <cell r="E204" t="str">
            <v/>
          </cell>
          <cell r="F204" t="str">
            <v/>
          </cell>
          <cell r="H204" t="str">
            <v/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</row>
        <row r="205">
          <cell r="E205" t="str">
            <v/>
          </cell>
          <cell r="F205" t="str">
            <v/>
          </cell>
          <cell r="H205" t="str">
            <v/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</row>
        <row r="206">
          <cell r="E206" t="str">
            <v/>
          </cell>
          <cell r="F206" t="str">
            <v/>
          </cell>
          <cell r="H206" t="str">
            <v/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</row>
        <row r="207">
          <cell r="E207" t="str">
            <v/>
          </cell>
          <cell r="F207" t="str">
            <v/>
          </cell>
          <cell r="H207" t="str">
            <v/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</row>
        <row r="208">
          <cell r="E208" t="str">
            <v/>
          </cell>
          <cell r="F208" t="str">
            <v/>
          </cell>
          <cell r="H208" t="str">
            <v/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</row>
        <row r="209">
          <cell r="E209" t="str">
            <v/>
          </cell>
          <cell r="F209" t="str">
            <v/>
          </cell>
          <cell r="H209" t="str">
            <v/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E210" t="str">
            <v/>
          </cell>
          <cell r="F210" t="str">
            <v/>
          </cell>
          <cell r="H210" t="str">
            <v/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</row>
        <row r="211">
          <cell r="E211" t="str">
            <v/>
          </cell>
          <cell r="F211" t="str">
            <v/>
          </cell>
          <cell r="H211" t="str">
            <v/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</row>
        <row r="212">
          <cell r="E212" t="str">
            <v/>
          </cell>
          <cell r="F212" t="str">
            <v/>
          </cell>
          <cell r="H212" t="str">
            <v/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E213" t="str">
            <v/>
          </cell>
          <cell r="F213" t="str">
            <v/>
          </cell>
          <cell r="H213" t="str">
            <v/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</row>
        <row r="214">
          <cell r="E214" t="str">
            <v/>
          </cell>
          <cell r="F214" t="str">
            <v/>
          </cell>
          <cell r="H214" t="str">
            <v/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</row>
        <row r="215">
          <cell r="E215" t="str">
            <v/>
          </cell>
          <cell r="F215" t="str">
            <v/>
          </cell>
          <cell r="H215" t="str">
            <v/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</row>
        <row r="216">
          <cell r="E216" t="str">
            <v/>
          </cell>
          <cell r="F216" t="str">
            <v/>
          </cell>
          <cell r="H216" t="str">
            <v/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E217" t="str">
            <v/>
          </cell>
          <cell r="F217" t="str">
            <v/>
          </cell>
          <cell r="H217" t="str">
            <v/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E218" t="str">
            <v/>
          </cell>
          <cell r="F218" t="str">
            <v/>
          </cell>
          <cell r="H218" t="str">
            <v/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E219" t="str">
            <v/>
          </cell>
          <cell r="F219" t="str">
            <v/>
          </cell>
          <cell r="H219" t="str">
            <v/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E220" t="str">
            <v/>
          </cell>
          <cell r="F220" t="str">
            <v/>
          </cell>
          <cell r="H220" t="str">
            <v/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E221" t="str">
            <v/>
          </cell>
          <cell r="F221" t="str">
            <v/>
          </cell>
          <cell r="H221" t="str">
            <v/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E222" t="str">
            <v/>
          </cell>
          <cell r="F222" t="str">
            <v/>
          </cell>
          <cell r="H222" t="str">
            <v/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E223" t="str">
            <v/>
          </cell>
          <cell r="F223" t="str">
            <v/>
          </cell>
          <cell r="H223" t="str">
            <v/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E224" t="str">
            <v/>
          </cell>
          <cell r="F224" t="str">
            <v/>
          </cell>
          <cell r="H224" t="str">
            <v/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</row>
        <row r="225">
          <cell r="E225" t="str">
            <v/>
          </cell>
          <cell r="F225" t="str">
            <v/>
          </cell>
          <cell r="H225" t="str">
            <v/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E226" t="str">
            <v/>
          </cell>
          <cell r="F226" t="str">
            <v/>
          </cell>
          <cell r="H226" t="str">
            <v/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E227" t="str">
            <v/>
          </cell>
          <cell r="F227" t="str">
            <v/>
          </cell>
          <cell r="H227" t="str">
            <v/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E228" t="str">
            <v/>
          </cell>
          <cell r="F228" t="str">
            <v/>
          </cell>
          <cell r="H228" t="str">
            <v/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E229" t="str">
            <v/>
          </cell>
          <cell r="F229" t="str">
            <v/>
          </cell>
          <cell r="H229" t="str">
            <v/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E230" t="str">
            <v/>
          </cell>
          <cell r="F230" t="str">
            <v/>
          </cell>
          <cell r="H230" t="str">
            <v/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E231" t="str">
            <v/>
          </cell>
          <cell r="F231" t="str">
            <v/>
          </cell>
          <cell r="H231" t="str">
            <v/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</row>
        <row r="232">
          <cell r="E232" t="str">
            <v/>
          </cell>
          <cell r="F232" t="str">
            <v/>
          </cell>
          <cell r="H232" t="str">
            <v/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E233" t="str">
            <v/>
          </cell>
          <cell r="F233" t="str">
            <v/>
          </cell>
          <cell r="H233" t="str">
            <v/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E234" t="str">
            <v/>
          </cell>
          <cell r="F234" t="str">
            <v/>
          </cell>
          <cell r="H234" t="str">
            <v/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E235" t="str">
            <v/>
          </cell>
          <cell r="F235" t="str">
            <v/>
          </cell>
          <cell r="H235" t="str">
            <v/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E236" t="str">
            <v/>
          </cell>
          <cell r="F236" t="str">
            <v/>
          </cell>
          <cell r="H236" t="str">
            <v/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E237" t="str">
            <v/>
          </cell>
          <cell r="F237" t="str">
            <v/>
          </cell>
          <cell r="H237" t="str">
            <v/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E238" t="str">
            <v/>
          </cell>
          <cell r="F238" t="str">
            <v/>
          </cell>
          <cell r="H238" t="str">
            <v/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E239" t="str">
            <v/>
          </cell>
          <cell r="F239" t="str">
            <v/>
          </cell>
          <cell r="H239" t="str">
            <v/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E240" t="str">
            <v/>
          </cell>
          <cell r="F240" t="str">
            <v/>
          </cell>
          <cell r="H240" t="str">
            <v/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E241" t="str">
            <v/>
          </cell>
          <cell r="F241" t="str">
            <v/>
          </cell>
          <cell r="H241" t="str">
            <v/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E242" t="str">
            <v/>
          </cell>
          <cell r="F242" t="str">
            <v/>
          </cell>
          <cell r="H242" t="str">
            <v/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E243" t="str">
            <v/>
          </cell>
          <cell r="F243" t="str">
            <v/>
          </cell>
          <cell r="H243" t="str">
            <v/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E244" t="str">
            <v/>
          </cell>
          <cell r="F244" t="str">
            <v/>
          </cell>
          <cell r="H244" t="str">
            <v/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E245" t="str">
            <v/>
          </cell>
          <cell r="F245" t="str">
            <v/>
          </cell>
          <cell r="H245" t="str">
            <v/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E246" t="str">
            <v/>
          </cell>
          <cell r="F246" t="str">
            <v/>
          </cell>
          <cell r="H246" t="str">
            <v/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E247" t="str">
            <v/>
          </cell>
          <cell r="F247" t="str">
            <v/>
          </cell>
          <cell r="H247" t="str">
            <v/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E248" t="str">
            <v/>
          </cell>
          <cell r="F248" t="str">
            <v/>
          </cell>
          <cell r="H248" t="str">
            <v/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</row>
      </sheetData>
      <sheetData sheetId="1" refreshError="1">
        <row r="2">
          <cell r="FE2">
            <v>38826</v>
          </cell>
        </row>
        <row r="3">
          <cell r="FE3">
            <v>38829</v>
          </cell>
        </row>
        <row r="4">
          <cell r="FE4">
            <v>38830</v>
          </cell>
        </row>
        <row r="5">
          <cell r="FE5">
            <v>38831</v>
          </cell>
        </row>
        <row r="6">
          <cell r="FE6">
            <v>38832</v>
          </cell>
        </row>
        <row r="7">
          <cell r="FE7">
            <v>38833</v>
          </cell>
        </row>
        <row r="8">
          <cell r="FE8">
            <v>38834</v>
          </cell>
        </row>
        <row r="9">
          <cell r="FE9">
            <v>38836</v>
          </cell>
        </row>
        <row r="10">
          <cell r="FE10">
            <v>38837</v>
          </cell>
        </row>
        <row r="11">
          <cell r="FE11">
            <v>38838</v>
          </cell>
        </row>
        <row r="12">
          <cell r="FE12">
            <v>38839</v>
          </cell>
        </row>
        <row r="13">
          <cell r="FE13">
            <v>38840</v>
          </cell>
        </row>
        <row r="14">
          <cell r="FE14">
            <v>38841</v>
          </cell>
        </row>
        <row r="15">
          <cell r="FE15">
            <v>38842</v>
          </cell>
        </row>
        <row r="16">
          <cell r="FE16">
            <v>38843</v>
          </cell>
        </row>
        <row r="17">
          <cell r="FE17">
            <v>38844</v>
          </cell>
        </row>
        <row r="18">
          <cell r="FE18">
            <v>38845</v>
          </cell>
        </row>
        <row r="19">
          <cell r="FE19">
            <v>38846</v>
          </cell>
        </row>
        <row r="20">
          <cell r="FE20">
            <v>38847</v>
          </cell>
        </row>
        <row r="21">
          <cell r="FE21">
            <v>38848</v>
          </cell>
        </row>
        <row r="22">
          <cell r="FE22">
            <v>38849</v>
          </cell>
        </row>
        <row r="23">
          <cell r="FE23">
            <v>38850</v>
          </cell>
        </row>
        <row r="24">
          <cell r="FE24">
            <v>38851</v>
          </cell>
        </row>
        <row r="25">
          <cell r="FE25">
            <v>38852</v>
          </cell>
        </row>
        <row r="26">
          <cell r="FE26" t="str">
            <v/>
          </cell>
        </row>
        <row r="27">
          <cell r="FE27" t="str">
            <v/>
          </cell>
        </row>
        <row r="28">
          <cell r="FE28" t="str">
            <v/>
          </cell>
        </row>
        <row r="29">
          <cell r="FE29" t="str">
            <v/>
          </cell>
        </row>
        <row r="30">
          <cell r="FE30" t="str">
            <v/>
          </cell>
        </row>
        <row r="31">
          <cell r="FE31" t="str">
            <v/>
          </cell>
        </row>
        <row r="32">
          <cell r="FE32" t="str">
            <v/>
          </cell>
        </row>
        <row r="33">
          <cell r="FE33" t="str">
            <v/>
          </cell>
        </row>
        <row r="34">
          <cell r="FE34" t="str">
            <v/>
          </cell>
        </row>
        <row r="35">
          <cell r="FE35" t="str">
            <v/>
          </cell>
        </row>
        <row r="36">
          <cell r="FE36" t="str">
            <v/>
          </cell>
        </row>
        <row r="37">
          <cell r="FE37" t="str">
            <v/>
          </cell>
        </row>
        <row r="38">
          <cell r="FE38" t="str">
            <v/>
          </cell>
        </row>
        <row r="39">
          <cell r="FE39" t="str">
            <v/>
          </cell>
        </row>
        <row r="40">
          <cell r="FE40" t="str">
            <v/>
          </cell>
        </row>
        <row r="41">
          <cell r="FE41" t="str">
            <v/>
          </cell>
        </row>
        <row r="42">
          <cell r="FE42" t="str">
            <v/>
          </cell>
        </row>
        <row r="43">
          <cell r="FE43" t="str">
            <v/>
          </cell>
        </row>
        <row r="44">
          <cell r="FE44" t="str">
            <v/>
          </cell>
        </row>
        <row r="45">
          <cell r="FE45" t="str">
            <v/>
          </cell>
        </row>
        <row r="46">
          <cell r="FE46" t="str">
            <v/>
          </cell>
        </row>
        <row r="47">
          <cell r="FE47" t="str">
            <v/>
          </cell>
        </row>
        <row r="48">
          <cell r="FE48" t="str">
            <v/>
          </cell>
        </row>
        <row r="49">
          <cell r="FE49" t="str">
            <v/>
          </cell>
        </row>
        <row r="50">
          <cell r="FE50" t="str">
            <v/>
          </cell>
        </row>
        <row r="51">
          <cell r="FE51" t="str">
            <v/>
          </cell>
        </row>
        <row r="52">
          <cell r="FE52" t="str">
            <v/>
          </cell>
        </row>
        <row r="53">
          <cell r="FE53" t="str">
            <v/>
          </cell>
        </row>
        <row r="54">
          <cell r="FE54" t="str">
            <v/>
          </cell>
        </row>
        <row r="55">
          <cell r="FE55" t="str">
            <v/>
          </cell>
        </row>
        <row r="56">
          <cell r="FE56" t="str">
            <v/>
          </cell>
        </row>
        <row r="57">
          <cell r="FE57" t="str">
            <v/>
          </cell>
        </row>
        <row r="58">
          <cell r="FE58" t="str">
            <v/>
          </cell>
        </row>
        <row r="59">
          <cell r="FE59" t="str">
            <v/>
          </cell>
        </row>
        <row r="60">
          <cell r="FE60" t="str">
            <v/>
          </cell>
        </row>
        <row r="61">
          <cell r="FE61" t="str">
            <v/>
          </cell>
        </row>
        <row r="62">
          <cell r="FE62" t="str">
            <v/>
          </cell>
        </row>
        <row r="63">
          <cell r="FE63" t="str">
            <v/>
          </cell>
        </row>
        <row r="64">
          <cell r="FE64" t="str">
            <v/>
          </cell>
        </row>
        <row r="65">
          <cell r="FE65" t="str">
            <v/>
          </cell>
        </row>
        <row r="66">
          <cell r="FE66" t="str">
            <v/>
          </cell>
        </row>
        <row r="67">
          <cell r="FE67" t="str">
            <v/>
          </cell>
        </row>
        <row r="68">
          <cell r="FE68" t="str">
            <v/>
          </cell>
        </row>
        <row r="69">
          <cell r="FE69" t="str">
            <v/>
          </cell>
        </row>
        <row r="70">
          <cell r="FE70" t="str">
            <v/>
          </cell>
        </row>
        <row r="71">
          <cell r="FE71" t="str">
            <v/>
          </cell>
        </row>
        <row r="72">
          <cell r="FE72" t="str">
            <v/>
          </cell>
        </row>
        <row r="73">
          <cell r="FE73" t="str">
            <v/>
          </cell>
        </row>
        <row r="74">
          <cell r="FE74" t="str">
            <v/>
          </cell>
        </row>
        <row r="75">
          <cell r="FE75" t="str">
            <v/>
          </cell>
        </row>
        <row r="76">
          <cell r="FE76" t="str">
            <v/>
          </cell>
        </row>
        <row r="77">
          <cell r="FE77" t="str">
            <v/>
          </cell>
        </row>
        <row r="78">
          <cell r="FE78" t="str">
            <v/>
          </cell>
        </row>
        <row r="79">
          <cell r="FE79" t="str">
            <v/>
          </cell>
        </row>
        <row r="80">
          <cell r="FE80" t="str">
            <v/>
          </cell>
        </row>
        <row r="81">
          <cell r="FE81" t="str">
            <v/>
          </cell>
        </row>
        <row r="82">
          <cell r="FE82" t="str">
            <v/>
          </cell>
        </row>
        <row r="83">
          <cell r="FE83" t="str">
            <v/>
          </cell>
        </row>
        <row r="84">
          <cell r="FE84" t="str">
            <v/>
          </cell>
        </row>
        <row r="85">
          <cell r="FE85" t="str">
            <v/>
          </cell>
        </row>
        <row r="86">
          <cell r="FE86" t="str">
            <v/>
          </cell>
        </row>
        <row r="87">
          <cell r="FE87" t="str">
            <v/>
          </cell>
        </row>
        <row r="88">
          <cell r="FE88" t="str">
            <v/>
          </cell>
        </row>
        <row r="89">
          <cell r="FE89" t="str">
            <v/>
          </cell>
        </row>
        <row r="90">
          <cell r="FE90" t="str">
            <v/>
          </cell>
        </row>
        <row r="91">
          <cell r="FE91" t="str">
            <v/>
          </cell>
        </row>
        <row r="92">
          <cell r="FE92" t="str">
            <v/>
          </cell>
        </row>
        <row r="93">
          <cell r="FE93" t="str">
            <v/>
          </cell>
        </row>
        <row r="94">
          <cell r="FE94" t="str">
            <v/>
          </cell>
        </row>
        <row r="95">
          <cell r="FE95" t="str">
            <v/>
          </cell>
        </row>
        <row r="96">
          <cell r="FE96" t="str">
            <v/>
          </cell>
        </row>
        <row r="97">
          <cell r="FE97" t="str">
            <v/>
          </cell>
        </row>
        <row r="98">
          <cell r="FE98" t="str">
            <v/>
          </cell>
        </row>
        <row r="99">
          <cell r="FE99" t="str">
            <v/>
          </cell>
        </row>
        <row r="100">
          <cell r="FE100" t="str">
            <v/>
          </cell>
        </row>
        <row r="101">
          <cell r="FE101" t="str">
            <v/>
          </cell>
        </row>
        <row r="102">
          <cell r="FE102" t="str">
            <v/>
          </cell>
        </row>
        <row r="103">
          <cell r="FE103" t="str">
            <v/>
          </cell>
        </row>
        <row r="104">
          <cell r="FE104" t="str">
            <v/>
          </cell>
        </row>
        <row r="105">
          <cell r="FE105" t="str">
            <v/>
          </cell>
        </row>
        <row r="106">
          <cell r="FE106" t="str">
            <v/>
          </cell>
        </row>
        <row r="107">
          <cell r="FE107" t="str">
            <v/>
          </cell>
        </row>
        <row r="108">
          <cell r="FE108" t="str">
            <v/>
          </cell>
        </row>
        <row r="109">
          <cell r="FE109" t="str">
            <v/>
          </cell>
        </row>
        <row r="110">
          <cell r="FE110" t="str">
            <v/>
          </cell>
        </row>
        <row r="111">
          <cell r="FE111" t="str">
            <v/>
          </cell>
        </row>
        <row r="112">
          <cell r="FE112" t="str">
            <v/>
          </cell>
        </row>
        <row r="113">
          <cell r="FE113" t="str">
            <v/>
          </cell>
        </row>
        <row r="114">
          <cell r="FE114" t="str">
            <v/>
          </cell>
        </row>
        <row r="115">
          <cell r="FE115" t="str">
            <v/>
          </cell>
        </row>
        <row r="116">
          <cell r="FE116" t="str">
            <v/>
          </cell>
        </row>
        <row r="117">
          <cell r="FE117" t="str">
            <v/>
          </cell>
        </row>
        <row r="118">
          <cell r="FE118" t="str">
            <v/>
          </cell>
        </row>
        <row r="119">
          <cell r="FE119" t="str">
            <v/>
          </cell>
        </row>
        <row r="120">
          <cell r="FE120" t="str">
            <v/>
          </cell>
        </row>
        <row r="121">
          <cell r="FE121" t="str">
            <v/>
          </cell>
        </row>
        <row r="122">
          <cell r="FE122" t="str">
            <v/>
          </cell>
        </row>
        <row r="123">
          <cell r="FE123" t="str">
            <v/>
          </cell>
        </row>
        <row r="124">
          <cell r="FE124" t="str">
            <v/>
          </cell>
        </row>
        <row r="125">
          <cell r="FE125" t="str">
            <v/>
          </cell>
        </row>
        <row r="126">
          <cell r="FE126" t="str">
            <v/>
          </cell>
        </row>
        <row r="127">
          <cell r="FE127" t="str">
            <v/>
          </cell>
        </row>
        <row r="128">
          <cell r="FE128" t="str">
            <v/>
          </cell>
        </row>
        <row r="129">
          <cell r="FE129" t="str">
            <v/>
          </cell>
        </row>
        <row r="130">
          <cell r="FE130" t="str">
            <v/>
          </cell>
        </row>
        <row r="131">
          <cell r="FE131" t="str">
            <v/>
          </cell>
        </row>
        <row r="132">
          <cell r="FE132" t="str">
            <v/>
          </cell>
        </row>
        <row r="133">
          <cell r="FE133" t="str">
            <v/>
          </cell>
        </row>
        <row r="134">
          <cell r="FE134" t="str">
            <v/>
          </cell>
        </row>
        <row r="135">
          <cell r="FE135" t="str">
            <v/>
          </cell>
        </row>
        <row r="136">
          <cell r="FE136" t="str">
            <v/>
          </cell>
        </row>
        <row r="137">
          <cell r="FE137" t="str">
            <v/>
          </cell>
        </row>
        <row r="138">
          <cell r="FE138" t="str">
            <v/>
          </cell>
        </row>
        <row r="139">
          <cell r="FE139" t="str">
            <v/>
          </cell>
        </row>
        <row r="140">
          <cell r="FE140" t="str">
            <v/>
          </cell>
        </row>
        <row r="141">
          <cell r="FE141" t="str">
            <v/>
          </cell>
        </row>
        <row r="142">
          <cell r="FE142" t="str">
            <v/>
          </cell>
        </row>
        <row r="143">
          <cell r="FE143" t="str">
            <v/>
          </cell>
        </row>
        <row r="144">
          <cell r="FE144" t="str">
            <v/>
          </cell>
        </row>
        <row r="145">
          <cell r="FE145" t="str">
            <v/>
          </cell>
        </row>
        <row r="146">
          <cell r="FE146" t="str">
            <v/>
          </cell>
        </row>
        <row r="147">
          <cell r="FE147" t="str">
            <v/>
          </cell>
        </row>
        <row r="148">
          <cell r="FE148" t="str">
            <v/>
          </cell>
        </row>
        <row r="149">
          <cell r="FE149" t="str">
            <v/>
          </cell>
        </row>
        <row r="150">
          <cell r="FE150" t="str">
            <v/>
          </cell>
        </row>
        <row r="151">
          <cell r="FE151" t="str">
            <v/>
          </cell>
        </row>
        <row r="152">
          <cell r="FE152" t="str">
            <v/>
          </cell>
        </row>
        <row r="153">
          <cell r="FE153" t="str">
            <v/>
          </cell>
        </row>
        <row r="154">
          <cell r="FE154" t="str">
            <v/>
          </cell>
        </row>
        <row r="155">
          <cell r="FE155" t="str">
            <v/>
          </cell>
        </row>
        <row r="156">
          <cell r="FE156" t="str">
            <v/>
          </cell>
        </row>
        <row r="157">
          <cell r="FE157" t="str">
            <v/>
          </cell>
        </row>
        <row r="158">
          <cell r="FE158" t="str">
            <v/>
          </cell>
        </row>
        <row r="159">
          <cell r="FE159" t="str">
            <v/>
          </cell>
        </row>
        <row r="160">
          <cell r="FE160" t="str">
            <v/>
          </cell>
        </row>
        <row r="161">
          <cell r="FE161" t="str">
            <v/>
          </cell>
        </row>
        <row r="162">
          <cell r="FE162" t="str">
            <v/>
          </cell>
        </row>
        <row r="163">
          <cell r="FE163" t="str">
            <v/>
          </cell>
        </row>
        <row r="164">
          <cell r="FE164" t="str">
            <v/>
          </cell>
        </row>
        <row r="165">
          <cell r="FE165" t="str">
            <v/>
          </cell>
        </row>
        <row r="166">
          <cell r="FE166" t="str">
            <v/>
          </cell>
        </row>
        <row r="167">
          <cell r="FE167" t="str">
            <v/>
          </cell>
        </row>
        <row r="168">
          <cell r="FE168" t="str">
            <v/>
          </cell>
        </row>
        <row r="169">
          <cell r="FE169" t="str">
            <v/>
          </cell>
        </row>
        <row r="170">
          <cell r="FE170" t="str">
            <v/>
          </cell>
        </row>
        <row r="171">
          <cell r="FE171" t="str">
            <v/>
          </cell>
        </row>
        <row r="172">
          <cell r="FE172" t="str">
            <v/>
          </cell>
        </row>
        <row r="173">
          <cell r="FE173" t="str">
            <v/>
          </cell>
        </row>
        <row r="174">
          <cell r="FE174" t="str">
            <v/>
          </cell>
        </row>
        <row r="175">
          <cell r="FE175" t="str">
            <v/>
          </cell>
        </row>
        <row r="176">
          <cell r="FE176" t="str">
            <v/>
          </cell>
        </row>
        <row r="177">
          <cell r="FE177" t="str">
            <v/>
          </cell>
        </row>
        <row r="178">
          <cell r="FE178" t="str">
            <v/>
          </cell>
        </row>
        <row r="179">
          <cell r="FE179" t="str">
            <v/>
          </cell>
        </row>
        <row r="180">
          <cell r="FE180" t="str">
            <v/>
          </cell>
        </row>
        <row r="181">
          <cell r="FE181" t="str">
            <v/>
          </cell>
        </row>
        <row r="182">
          <cell r="FE182" t="str">
            <v/>
          </cell>
        </row>
        <row r="183">
          <cell r="FE183" t="str">
            <v/>
          </cell>
        </row>
        <row r="184">
          <cell r="FE184" t="str">
            <v/>
          </cell>
        </row>
        <row r="185">
          <cell r="FE185" t="str">
            <v/>
          </cell>
        </row>
        <row r="186">
          <cell r="FE186" t="str">
            <v/>
          </cell>
        </row>
        <row r="187">
          <cell r="FE187" t="str">
            <v/>
          </cell>
        </row>
        <row r="188">
          <cell r="FE188" t="str">
            <v/>
          </cell>
        </row>
        <row r="189">
          <cell r="FE189" t="str">
            <v/>
          </cell>
        </row>
        <row r="190">
          <cell r="FE190" t="str">
            <v/>
          </cell>
        </row>
        <row r="191">
          <cell r="FE191" t="str">
            <v/>
          </cell>
        </row>
        <row r="192">
          <cell r="FE192" t="str">
            <v/>
          </cell>
        </row>
        <row r="193">
          <cell r="FE193" t="str">
            <v/>
          </cell>
        </row>
        <row r="194">
          <cell r="FE194" t="str">
            <v/>
          </cell>
        </row>
        <row r="195">
          <cell r="FE195" t="str">
            <v/>
          </cell>
        </row>
        <row r="196">
          <cell r="FE196" t="str">
            <v/>
          </cell>
        </row>
        <row r="197">
          <cell r="FE197" t="str">
            <v/>
          </cell>
        </row>
        <row r="198">
          <cell r="FE198" t="str">
            <v/>
          </cell>
        </row>
        <row r="199">
          <cell r="FE199" t="str">
            <v/>
          </cell>
        </row>
        <row r="200">
          <cell r="FE200" t="str">
            <v/>
          </cell>
        </row>
        <row r="201">
          <cell r="FE201" t="str">
            <v/>
          </cell>
        </row>
        <row r="202">
          <cell r="FE202" t="str">
            <v/>
          </cell>
        </row>
        <row r="203">
          <cell r="FE203" t="str">
            <v/>
          </cell>
        </row>
        <row r="204">
          <cell r="FE204" t="str">
            <v/>
          </cell>
        </row>
        <row r="205">
          <cell r="FE205" t="str">
            <v/>
          </cell>
        </row>
        <row r="206">
          <cell r="FE206" t="str">
            <v/>
          </cell>
        </row>
        <row r="207">
          <cell r="FE207" t="str">
            <v/>
          </cell>
        </row>
        <row r="208">
          <cell r="FE208" t="str">
            <v/>
          </cell>
        </row>
        <row r="209">
          <cell r="FE209" t="str">
            <v/>
          </cell>
        </row>
        <row r="210">
          <cell r="FE210" t="str">
            <v/>
          </cell>
        </row>
        <row r="211">
          <cell r="FE211" t="str">
            <v/>
          </cell>
        </row>
        <row r="212">
          <cell r="FE212" t="str">
            <v/>
          </cell>
        </row>
        <row r="213">
          <cell r="FE213" t="str">
            <v/>
          </cell>
        </row>
        <row r="214">
          <cell r="FE214" t="str">
            <v/>
          </cell>
        </row>
        <row r="215">
          <cell r="FE215" t="str">
            <v/>
          </cell>
        </row>
        <row r="216">
          <cell r="FE216" t="str">
            <v/>
          </cell>
        </row>
        <row r="217">
          <cell r="FE217" t="str">
            <v/>
          </cell>
        </row>
        <row r="218">
          <cell r="FE218" t="str">
            <v/>
          </cell>
        </row>
        <row r="219">
          <cell r="FE219" t="str">
            <v/>
          </cell>
        </row>
        <row r="220">
          <cell r="FE220" t="str">
            <v/>
          </cell>
        </row>
        <row r="221">
          <cell r="FE221" t="str">
            <v/>
          </cell>
        </row>
        <row r="222">
          <cell r="FE222" t="str">
            <v/>
          </cell>
        </row>
        <row r="223">
          <cell r="FE223" t="str">
            <v/>
          </cell>
        </row>
        <row r="224">
          <cell r="FE224" t="str">
            <v/>
          </cell>
        </row>
        <row r="225">
          <cell r="FE225" t="str">
            <v/>
          </cell>
        </row>
        <row r="226">
          <cell r="FE226" t="str">
            <v/>
          </cell>
        </row>
        <row r="227">
          <cell r="FE227" t="str">
            <v/>
          </cell>
        </row>
        <row r="228">
          <cell r="FE228" t="str">
            <v/>
          </cell>
        </row>
        <row r="229">
          <cell r="FE229" t="str">
            <v/>
          </cell>
        </row>
        <row r="230">
          <cell r="FE230" t="str">
            <v/>
          </cell>
        </row>
        <row r="231">
          <cell r="FE231" t="str">
            <v/>
          </cell>
        </row>
        <row r="232">
          <cell r="FE232" t="str">
            <v/>
          </cell>
        </row>
        <row r="233">
          <cell r="FE233" t="str">
            <v/>
          </cell>
        </row>
        <row r="234">
          <cell r="FE234" t="str">
            <v/>
          </cell>
        </row>
        <row r="235">
          <cell r="FE235" t="str">
            <v/>
          </cell>
        </row>
        <row r="236">
          <cell r="FE236" t="str">
            <v/>
          </cell>
        </row>
        <row r="237">
          <cell r="FE237" t="str">
            <v/>
          </cell>
        </row>
        <row r="238">
          <cell r="FE238" t="str">
            <v/>
          </cell>
        </row>
        <row r="239">
          <cell r="FE239" t="str">
            <v/>
          </cell>
        </row>
        <row r="240">
          <cell r="FE240" t="str">
            <v/>
          </cell>
        </row>
        <row r="241">
          <cell r="FE241" t="str">
            <v/>
          </cell>
        </row>
        <row r="242">
          <cell r="FE242" t="str">
            <v/>
          </cell>
        </row>
        <row r="243">
          <cell r="FE243" t="str">
            <v/>
          </cell>
        </row>
        <row r="244">
          <cell r="FE244" t="str">
            <v/>
          </cell>
        </row>
        <row r="245">
          <cell r="FE245" t="str">
            <v/>
          </cell>
        </row>
        <row r="246">
          <cell r="FE246" t="str">
            <v/>
          </cell>
        </row>
        <row r="247">
          <cell r="FE247" t="str">
            <v/>
          </cell>
        </row>
        <row r="248">
          <cell r="FE248" t="str">
            <v/>
          </cell>
        </row>
        <row r="249">
          <cell r="FE249" t="str">
            <v/>
          </cell>
        </row>
        <row r="250">
          <cell r="FE250" t="str">
            <v/>
          </cell>
        </row>
        <row r="251">
          <cell r="FE251" t="str">
            <v/>
          </cell>
        </row>
        <row r="252">
          <cell r="FE252" t="str">
            <v/>
          </cell>
        </row>
        <row r="253">
          <cell r="FE253" t="str">
            <v/>
          </cell>
        </row>
        <row r="254">
          <cell r="FE254" t="str">
            <v/>
          </cell>
        </row>
        <row r="255">
          <cell r="FE255" t="str">
            <v/>
          </cell>
        </row>
        <row r="256">
          <cell r="FE256" t="str">
            <v/>
          </cell>
        </row>
        <row r="257">
          <cell r="FE257" t="str">
            <v/>
          </cell>
        </row>
        <row r="258">
          <cell r="FE258" t="str">
            <v/>
          </cell>
        </row>
        <row r="259">
          <cell r="FE259" t="str">
            <v/>
          </cell>
        </row>
        <row r="260">
          <cell r="FE260" t="str">
            <v/>
          </cell>
        </row>
        <row r="261">
          <cell r="FE261" t="str">
            <v/>
          </cell>
        </row>
        <row r="262">
          <cell r="FE262" t="str">
            <v/>
          </cell>
        </row>
        <row r="263">
          <cell r="FE263" t="str">
            <v/>
          </cell>
        </row>
        <row r="264">
          <cell r="FE264" t="str">
            <v/>
          </cell>
        </row>
        <row r="265">
          <cell r="FE265" t="str">
            <v/>
          </cell>
        </row>
        <row r="266">
          <cell r="FE266" t="str">
            <v/>
          </cell>
        </row>
        <row r="267">
          <cell r="FE267" t="str">
            <v/>
          </cell>
        </row>
        <row r="268">
          <cell r="FE268" t="str">
            <v/>
          </cell>
        </row>
        <row r="269">
          <cell r="FE269" t="str">
            <v/>
          </cell>
        </row>
        <row r="270">
          <cell r="FE270" t="str">
            <v/>
          </cell>
        </row>
        <row r="271">
          <cell r="FE271" t="str">
            <v/>
          </cell>
        </row>
        <row r="272">
          <cell r="FE272" t="str">
            <v/>
          </cell>
        </row>
        <row r="273">
          <cell r="FE273" t="str">
            <v/>
          </cell>
        </row>
        <row r="274">
          <cell r="FE274" t="str">
            <v/>
          </cell>
        </row>
        <row r="275">
          <cell r="FE275" t="str">
            <v/>
          </cell>
        </row>
        <row r="276">
          <cell r="FE276" t="str">
            <v/>
          </cell>
        </row>
        <row r="277">
          <cell r="FE277" t="str">
            <v/>
          </cell>
        </row>
        <row r="278">
          <cell r="FE278" t="str">
            <v/>
          </cell>
        </row>
        <row r="279">
          <cell r="FE279" t="str">
            <v/>
          </cell>
        </row>
        <row r="280">
          <cell r="FE280" t="str">
            <v/>
          </cell>
        </row>
        <row r="281">
          <cell r="FE281" t="str">
            <v/>
          </cell>
        </row>
        <row r="282">
          <cell r="FE282" t="str">
            <v/>
          </cell>
        </row>
        <row r="283">
          <cell r="FE283" t="str">
            <v/>
          </cell>
        </row>
        <row r="284">
          <cell r="FE284" t="str">
            <v/>
          </cell>
        </row>
        <row r="285">
          <cell r="FE285" t="str">
            <v/>
          </cell>
        </row>
        <row r="286">
          <cell r="FE286" t="str">
            <v/>
          </cell>
        </row>
        <row r="287">
          <cell r="FE287" t="str">
            <v/>
          </cell>
        </row>
        <row r="288">
          <cell r="FE288" t="str">
            <v/>
          </cell>
        </row>
        <row r="289">
          <cell r="FE289" t="str">
            <v/>
          </cell>
        </row>
        <row r="290">
          <cell r="FE290" t="str">
            <v/>
          </cell>
        </row>
        <row r="291">
          <cell r="FE291" t="str">
            <v/>
          </cell>
        </row>
        <row r="292">
          <cell r="FE292" t="str">
            <v/>
          </cell>
        </row>
        <row r="293">
          <cell r="FE293" t="str">
            <v/>
          </cell>
        </row>
        <row r="294">
          <cell r="FE294" t="str">
            <v/>
          </cell>
        </row>
        <row r="295">
          <cell r="FE295" t="str">
            <v/>
          </cell>
        </row>
        <row r="296">
          <cell r="FE296" t="str">
            <v/>
          </cell>
        </row>
        <row r="297">
          <cell r="FE297" t="str">
            <v/>
          </cell>
        </row>
        <row r="298">
          <cell r="FE298" t="str">
            <v/>
          </cell>
        </row>
        <row r="299">
          <cell r="FE299" t="str">
            <v/>
          </cell>
        </row>
        <row r="300">
          <cell r="FE300" t="str">
            <v/>
          </cell>
        </row>
        <row r="301">
          <cell r="FE301" t="str">
            <v/>
          </cell>
        </row>
        <row r="302">
          <cell r="FE302" t="str">
            <v/>
          </cell>
        </row>
        <row r="303">
          <cell r="FE303" t="str">
            <v/>
          </cell>
        </row>
        <row r="304">
          <cell r="FE304" t="str">
            <v/>
          </cell>
        </row>
        <row r="305">
          <cell r="FE305" t="str">
            <v/>
          </cell>
        </row>
        <row r="306">
          <cell r="FE306" t="str">
            <v/>
          </cell>
        </row>
        <row r="307">
          <cell r="FE307" t="str">
            <v/>
          </cell>
        </row>
        <row r="308">
          <cell r="FE308" t="str">
            <v/>
          </cell>
        </row>
        <row r="309">
          <cell r="FE309" t="str">
            <v/>
          </cell>
        </row>
        <row r="310">
          <cell r="FE310" t="str">
            <v/>
          </cell>
        </row>
        <row r="311">
          <cell r="FE311" t="str">
            <v/>
          </cell>
        </row>
        <row r="312">
          <cell r="FE312" t="str">
            <v/>
          </cell>
        </row>
        <row r="313">
          <cell r="FE313" t="str">
            <v/>
          </cell>
        </row>
        <row r="314">
          <cell r="FE314" t="str">
            <v/>
          </cell>
        </row>
        <row r="315">
          <cell r="FE315" t="str">
            <v/>
          </cell>
        </row>
        <row r="316">
          <cell r="FE316" t="str">
            <v/>
          </cell>
        </row>
        <row r="317">
          <cell r="FE317" t="str">
            <v/>
          </cell>
        </row>
        <row r="318">
          <cell r="FE318" t="str">
            <v/>
          </cell>
        </row>
        <row r="319">
          <cell r="FE319" t="str">
            <v/>
          </cell>
        </row>
        <row r="320">
          <cell r="FE320" t="str">
            <v/>
          </cell>
        </row>
        <row r="321">
          <cell r="FE321" t="str">
            <v/>
          </cell>
        </row>
        <row r="322">
          <cell r="FE322" t="str">
            <v/>
          </cell>
        </row>
        <row r="323">
          <cell r="FE323" t="str">
            <v/>
          </cell>
        </row>
        <row r="324">
          <cell r="FE324" t="str">
            <v/>
          </cell>
        </row>
        <row r="325">
          <cell r="FE325" t="str">
            <v/>
          </cell>
        </row>
        <row r="326">
          <cell r="FE326" t="str">
            <v/>
          </cell>
        </row>
        <row r="327">
          <cell r="FE327" t="str">
            <v/>
          </cell>
        </row>
        <row r="328">
          <cell r="FE328" t="str">
            <v/>
          </cell>
        </row>
        <row r="329">
          <cell r="FE329" t="str">
            <v/>
          </cell>
        </row>
        <row r="330">
          <cell r="FE330" t="str">
            <v/>
          </cell>
        </row>
        <row r="331">
          <cell r="FE331" t="str">
            <v/>
          </cell>
        </row>
        <row r="332">
          <cell r="FE332" t="str">
            <v/>
          </cell>
        </row>
        <row r="333">
          <cell r="FE333" t="str">
            <v/>
          </cell>
        </row>
        <row r="334">
          <cell r="FE334" t="str">
            <v/>
          </cell>
        </row>
        <row r="335">
          <cell r="FE335" t="str">
            <v/>
          </cell>
        </row>
        <row r="336">
          <cell r="FE336" t="str">
            <v/>
          </cell>
        </row>
        <row r="337">
          <cell r="FE337" t="str">
            <v/>
          </cell>
        </row>
        <row r="338">
          <cell r="FE338" t="str">
            <v/>
          </cell>
        </row>
        <row r="339">
          <cell r="FE339" t="str">
            <v/>
          </cell>
        </row>
        <row r="340">
          <cell r="FE340" t="str">
            <v/>
          </cell>
        </row>
        <row r="341">
          <cell r="FE341" t="str">
            <v/>
          </cell>
        </row>
        <row r="342">
          <cell r="FE342" t="str">
            <v/>
          </cell>
        </row>
        <row r="343">
          <cell r="FE343" t="str">
            <v/>
          </cell>
        </row>
        <row r="344">
          <cell r="FE344" t="str">
            <v/>
          </cell>
        </row>
        <row r="345">
          <cell r="FE345" t="str">
            <v/>
          </cell>
        </row>
        <row r="346">
          <cell r="FE346" t="str">
            <v/>
          </cell>
        </row>
        <row r="347">
          <cell r="FE347" t="str">
            <v/>
          </cell>
        </row>
        <row r="348">
          <cell r="FE348" t="str">
            <v/>
          </cell>
        </row>
        <row r="349">
          <cell r="FE349" t="str">
            <v/>
          </cell>
        </row>
        <row r="350">
          <cell r="FE350" t="str">
            <v/>
          </cell>
        </row>
        <row r="351">
          <cell r="FE351" t="str">
            <v/>
          </cell>
        </row>
        <row r="352">
          <cell r="FE352" t="str">
            <v/>
          </cell>
        </row>
        <row r="353">
          <cell r="FE353" t="str">
            <v/>
          </cell>
        </row>
        <row r="354">
          <cell r="FE354" t="str">
            <v/>
          </cell>
        </row>
        <row r="355">
          <cell r="FE355" t="str">
            <v/>
          </cell>
        </row>
        <row r="356">
          <cell r="FE356" t="str">
            <v/>
          </cell>
        </row>
        <row r="357">
          <cell r="FE357" t="str">
            <v/>
          </cell>
        </row>
        <row r="358">
          <cell r="FE358" t="str">
            <v/>
          </cell>
        </row>
        <row r="359">
          <cell r="FE359" t="str">
            <v/>
          </cell>
        </row>
        <row r="360">
          <cell r="FE360" t="str">
            <v/>
          </cell>
        </row>
        <row r="361">
          <cell r="FE361" t="str">
            <v/>
          </cell>
        </row>
        <row r="362">
          <cell r="FE362" t="str">
            <v/>
          </cell>
        </row>
        <row r="363">
          <cell r="FE363" t="str">
            <v/>
          </cell>
        </row>
        <row r="364">
          <cell r="FE364" t="str">
            <v/>
          </cell>
        </row>
        <row r="365">
          <cell r="FE365" t="str">
            <v/>
          </cell>
        </row>
        <row r="366">
          <cell r="FE366" t="str">
            <v/>
          </cell>
        </row>
        <row r="367">
          <cell r="FE367" t="str">
            <v/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F"/>
      <sheetName val="ورقة1"/>
      <sheetName val="بيانات الموظف - بحث"/>
      <sheetName val="البحث"/>
      <sheetName val="VL المتعددة"/>
      <sheetName val="شرح اليوم"/>
      <sheetName val="الترتيب "/>
      <sheetName val="دوال محاسبه"/>
      <sheetName val="sumifs"/>
      <sheetName val="تاريخ الصلاحية "/>
      <sheetName val="كود"/>
      <sheetName val="1"/>
      <sheetName val="الاستعلام "/>
      <sheetName val="ميزان المراجعة"/>
      <sheetName val="المتاجرة "/>
      <sheetName val="الإيرادات والمصروفات"/>
      <sheetName val="الميزانية"/>
      <sheetName val="الاستعلام 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F14">
            <v>2500</v>
          </cell>
        </row>
      </sheetData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رئيسيه"/>
      <sheetName val="ارصده المخزون"/>
      <sheetName val="الانتاج التام "/>
      <sheetName val="ارصده العملاء"/>
      <sheetName val="ارصده المورديين"/>
      <sheetName val="حركه البيع"/>
      <sheetName val="حركه الشراء"/>
      <sheetName val="تصنيع انتاج تام"/>
      <sheetName val="حركه مرتجع البيع "/>
      <sheetName val="حركه مرتجع الشراء "/>
      <sheetName val="المتحصلات من العملاء"/>
      <sheetName val="المدفوعات للمورديين"/>
      <sheetName val="المدفوعات للعملاء"/>
      <sheetName val="المتحصلات من المورديين"/>
      <sheetName val="الخصومات للعملاء"/>
      <sheetName val="الخصومات من المورديين"/>
      <sheetName val="كشف حساب عميل"/>
      <sheetName val="كشف حساب مورد"/>
      <sheetName val="حركه صنف"/>
      <sheetName val="حركه الخزينه"/>
      <sheetName val="تحليل الايرادات والمصروفات"/>
      <sheetName val="ميزان المراجعه"/>
      <sheetName val="القوائم الماليه"/>
      <sheetName val="تعليمات البرنامج"/>
      <sheetName val="اعدادات"/>
      <sheetName val="بلبيس"/>
      <sheetName val="تلبانه"/>
      <sheetName val="الفروع"/>
      <sheetName val="الجرد "/>
      <sheetName val="الاسعار"/>
      <sheetName val="الطلبات"/>
      <sheetName val="مخزن المطبوعات"/>
      <sheetName val="الخامات "/>
      <sheetName val="حسابات قصر المعالي - هشام كمال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سجل الأصل الثابت"/>
      <sheetName val="طرق الاستهلاك"/>
      <sheetName val="tf04099108_win321"/>
    </sheetNames>
    <sheetDataSet>
      <sheetData sheetId="0"/>
      <sheetData sheetId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صفحه الرئيسيه"/>
      <sheetName val="الاصناف"/>
      <sheetName val="المورديين"/>
      <sheetName val="العملاء"/>
      <sheetName val="ريسبي"/>
      <sheetName val="فواتير مشتريات"/>
      <sheetName val="التصنيع-المطبخ"/>
      <sheetName val="فواتير مبيعات"/>
      <sheetName val="التحصيل من العملاء"/>
      <sheetName val="السداد للمورديين"/>
      <sheetName val="مسوده"/>
      <sheetName val="Case"/>
      <sheetName val="BEP"/>
      <sheetName val="Plan"/>
      <sheetName val="Sheet1"/>
      <sheetName val="التكاليف الثابتة"/>
      <sheetName val="Sheet3"/>
      <sheetName val="ورقة1"/>
    </sheetNames>
    <sheetDataSet>
      <sheetData sheetId="0" refreshError="1"/>
      <sheetData sheetId="1" refreshError="1"/>
      <sheetData sheetId="2" refreshError="1">
        <row r="4">
          <cell r="B4" t="str">
            <v>كود المورد</v>
          </cell>
          <cell r="C4" t="str">
            <v>اسم المورد</v>
          </cell>
        </row>
        <row r="6">
          <cell r="B6">
            <v>10001</v>
          </cell>
          <cell r="C6" t="str">
            <v>نقدي</v>
          </cell>
        </row>
      </sheetData>
      <sheetData sheetId="3" refreshError="1"/>
      <sheetData sheetId="4" refreshError="1">
        <row r="2">
          <cell r="A2" t="str">
            <v>الريسبي  (مكونات الوجــبات)</v>
          </cell>
        </row>
        <row r="4">
          <cell r="A4" t="str">
            <v>كود الوجبه</v>
          </cell>
          <cell r="H4">
            <v>0</v>
          </cell>
        </row>
        <row r="6">
          <cell r="A6" t="str">
            <v>كود الصنف</v>
          </cell>
        </row>
        <row r="7">
          <cell r="A7">
            <v>10234</v>
          </cell>
          <cell r="H7">
            <v>0</v>
          </cell>
        </row>
        <row r="8">
          <cell r="A8">
            <v>10220</v>
          </cell>
          <cell r="H8">
            <v>0</v>
          </cell>
        </row>
        <row r="9">
          <cell r="A9">
            <v>10222</v>
          </cell>
          <cell r="H9">
            <v>0</v>
          </cell>
        </row>
        <row r="10">
          <cell r="A10">
            <v>10077</v>
          </cell>
          <cell r="H10">
            <v>0</v>
          </cell>
        </row>
        <row r="11">
          <cell r="A11">
            <v>10233</v>
          </cell>
          <cell r="H11">
            <v>0</v>
          </cell>
        </row>
        <row r="12">
          <cell r="A12">
            <v>10090</v>
          </cell>
          <cell r="H12">
            <v>0</v>
          </cell>
        </row>
        <row r="13">
          <cell r="A13">
            <v>10063</v>
          </cell>
          <cell r="H13">
            <v>0</v>
          </cell>
        </row>
        <row r="14">
          <cell r="A14">
            <v>10083</v>
          </cell>
          <cell r="H14">
            <v>0</v>
          </cell>
        </row>
        <row r="15">
          <cell r="A15">
            <v>10186</v>
          </cell>
          <cell r="H15">
            <v>0</v>
          </cell>
        </row>
        <row r="16">
          <cell r="A16">
            <v>10001</v>
          </cell>
          <cell r="H16">
            <v>0</v>
          </cell>
        </row>
        <row r="17">
          <cell r="A17">
            <v>10004</v>
          </cell>
          <cell r="H17">
            <v>0</v>
          </cell>
        </row>
        <row r="18">
          <cell r="A18">
            <v>10037</v>
          </cell>
          <cell r="H18">
            <v>0</v>
          </cell>
        </row>
        <row r="19">
          <cell r="A19">
            <v>10224</v>
          </cell>
          <cell r="H19">
            <v>0</v>
          </cell>
        </row>
        <row r="20">
          <cell r="A20">
            <v>10019</v>
          </cell>
          <cell r="H20">
            <v>0</v>
          </cell>
        </row>
        <row r="21">
          <cell r="A21">
            <v>10044</v>
          </cell>
          <cell r="H21">
            <v>0</v>
          </cell>
        </row>
        <row r="22">
          <cell r="A22">
            <v>10064</v>
          </cell>
          <cell r="H22">
            <v>0</v>
          </cell>
        </row>
        <row r="23">
          <cell r="A23">
            <v>10003</v>
          </cell>
          <cell r="H23">
            <v>0</v>
          </cell>
        </row>
        <row r="24">
          <cell r="H24">
            <v>0</v>
          </cell>
        </row>
        <row r="25">
          <cell r="A25">
            <v>1038</v>
          </cell>
        </row>
        <row r="27">
          <cell r="A27" t="str">
            <v>كود الوجبه</v>
          </cell>
          <cell r="H27">
            <v>0</v>
          </cell>
        </row>
        <row r="29">
          <cell r="A29" t="str">
            <v>كود الصنف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50">
          <cell r="A50" t="str">
            <v>كود الوجبه</v>
          </cell>
          <cell r="H50">
            <v>0</v>
          </cell>
        </row>
        <row r="52">
          <cell r="A52" t="str">
            <v>كود الصنف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3">
          <cell r="A73" t="str">
            <v>كود الوجبه</v>
          </cell>
          <cell r="H73">
            <v>0</v>
          </cell>
        </row>
        <row r="75">
          <cell r="A75" t="str">
            <v>كود الصنف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6">
          <cell r="A96" t="str">
            <v>كود الوجبه</v>
          </cell>
          <cell r="H96">
            <v>0</v>
          </cell>
        </row>
        <row r="98">
          <cell r="A98" t="str">
            <v>كود الصنف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9">
          <cell r="A119" t="str">
            <v>كود الوجبه</v>
          </cell>
          <cell r="H119">
            <v>0</v>
          </cell>
        </row>
        <row r="121">
          <cell r="A121" t="str">
            <v>كود الصنف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2">
          <cell r="A142" t="str">
            <v>كود الوجبه</v>
          </cell>
          <cell r="H142">
            <v>0</v>
          </cell>
        </row>
        <row r="144">
          <cell r="A144" t="str">
            <v>كود الصنف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5">
          <cell r="A165" t="str">
            <v>كود الوجبه</v>
          </cell>
          <cell r="H165">
            <v>0</v>
          </cell>
        </row>
        <row r="167">
          <cell r="A167" t="str">
            <v>كود الصنف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8">
          <cell r="A188" t="str">
            <v>كود الوجبه</v>
          </cell>
          <cell r="H188">
            <v>0</v>
          </cell>
        </row>
        <row r="190">
          <cell r="A190" t="str">
            <v>كود الصنف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11">
          <cell r="A211" t="str">
            <v>كود الوجبه</v>
          </cell>
          <cell r="H211">
            <v>0</v>
          </cell>
        </row>
        <row r="213">
          <cell r="A213" t="str">
            <v>كود الصنف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4">
          <cell r="A234" t="str">
            <v>كود الوجبه</v>
          </cell>
          <cell r="H234">
            <v>0</v>
          </cell>
        </row>
        <row r="236">
          <cell r="A236" t="str">
            <v>كود الصنف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7">
          <cell r="A257" t="str">
            <v>كود الوجبه</v>
          </cell>
          <cell r="H257">
            <v>0</v>
          </cell>
        </row>
        <row r="259">
          <cell r="A259" t="str">
            <v>كود الصنف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80">
          <cell r="A280" t="str">
            <v>كود الوجبه</v>
          </cell>
          <cell r="H280">
            <v>0</v>
          </cell>
        </row>
        <row r="282">
          <cell r="A282" t="str">
            <v>كود الصنف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4">
          <cell r="A304" t="str">
            <v>كود الوجبه</v>
          </cell>
          <cell r="H304">
            <v>0</v>
          </cell>
        </row>
        <row r="306">
          <cell r="A306" t="str">
            <v>كود الصنف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8">
          <cell r="A328" t="str">
            <v>كود الوجبه</v>
          </cell>
          <cell r="H328">
            <v>0</v>
          </cell>
        </row>
        <row r="330">
          <cell r="A330" t="str">
            <v>كود الصنف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52">
          <cell r="A352" t="str">
            <v>كود الوجبه</v>
          </cell>
          <cell r="H352">
            <v>0</v>
          </cell>
        </row>
        <row r="354">
          <cell r="A354" t="str">
            <v>كود الصنف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5">
          <cell r="A375" t="str">
            <v>كود الوجبه</v>
          </cell>
          <cell r="H375">
            <v>0</v>
          </cell>
        </row>
        <row r="377">
          <cell r="A377" t="str">
            <v>كود الصنف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8">
          <cell r="A398" t="str">
            <v>كود الوجبه</v>
          </cell>
          <cell r="H398">
            <v>0</v>
          </cell>
        </row>
        <row r="400">
          <cell r="A400" t="str">
            <v>كود الصنف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22">
          <cell r="A422" t="str">
            <v>كود الوجبه</v>
          </cell>
          <cell r="H422">
            <v>0</v>
          </cell>
        </row>
        <row r="424">
          <cell r="A424" t="str">
            <v>كود الصنف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5">
          <cell r="A445" t="str">
            <v>كود الوجبه</v>
          </cell>
          <cell r="H445">
            <v>0</v>
          </cell>
        </row>
        <row r="447">
          <cell r="A447" t="str">
            <v>كود الصنف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9">
          <cell r="A469" t="str">
            <v>كود الوجبه</v>
          </cell>
          <cell r="H469">
            <v>0</v>
          </cell>
        </row>
        <row r="471">
          <cell r="A471" t="str">
            <v>كود الصنف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3">
          <cell r="A493" t="str">
            <v>كود الوجبه</v>
          </cell>
          <cell r="H493">
            <v>0</v>
          </cell>
        </row>
        <row r="495">
          <cell r="A495" t="str">
            <v>كود الصنف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7">
          <cell r="A517" t="str">
            <v>كود الوجبه</v>
          </cell>
          <cell r="H517">
            <v>0</v>
          </cell>
        </row>
        <row r="519">
          <cell r="A519" t="str">
            <v>كود الصنف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41">
          <cell r="A541" t="str">
            <v>كود الوجبه</v>
          </cell>
          <cell r="H541">
            <v>0</v>
          </cell>
        </row>
        <row r="543">
          <cell r="A543" t="str">
            <v>كود الصنف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5">
          <cell r="A565" t="str">
            <v>كود الوجبه</v>
          </cell>
          <cell r="H565">
            <v>0</v>
          </cell>
        </row>
        <row r="567">
          <cell r="A567" t="str">
            <v>كود الصنف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9">
          <cell r="A589" t="str">
            <v>كود الوجبه</v>
          </cell>
          <cell r="H589">
            <v>0</v>
          </cell>
        </row>
        <row r="591">
          <cell r="A591" t="str">
            <v>كود الصنف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4">
          <cell r="A614" t="str">
            <v>كود الوجبه</v>
          </cell>
          <cell r="H614">
            <v>0</v>
          </cell>
        </row>
        <row r="616">
          <cell r="A616" t="str">
            <v>كود الصنف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9">
          <cell r="A639" t="str">
            <v>كود الوجبه</v>
          </cell>
          <cell r="H639">
            <v>0</v>
          </cell>
        </row>
        <row r="641">
          <cell r="A641" t="str">
            <v>كود الصنف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2">
          <cell r="A662" t="str">
            <v>كود الوجبه</v>
          </cell>
          <cell r="H662">
            <v>0</v>
          </cell>
        </row>
        <row r="664">
          <cell r="A664" t="str">
            <v>كود الصنف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6">
          <cell r="A686" t="str">
            <v>كود الوجبه</v>
          </cell>
          <cell r="H686">
            <v>0</v>
          </cell>
        </row>
        <row r="688">
          <cell r="A688" t="str">
            <v>كود الصنف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9">
          <cell r="A709" t="str">
            <v>كود الوجبه</v>
          </cell>
          <cell r="H709">
            <v>0</v>
          </cell>
        </row>
        <row r="711">
          <cell r="A711" t="str">
            <v>كود الصنف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3">
          <cell r="A733" t="str">
            <v>كود الوجبه</v>
          </cell>
          <cell r="H733">
            <v>0</v>
          </cell>
        </row>
        <row r="735">
          <cell r="A735" t="str">
            <v>كود الصنف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6">
          <cell r="A756" t="str">
            <v>كود الوجبه</v>
          </cell>
          <cell r="H756">
            <v>0</v>
          </cell>
        </row>
        <row r="758">
          <cell r="A758" t="str">
            <v>كود الصنف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9">
          <cell r="A779" t="str">
            <v>كود الوجبه</v>
          </cell>
          <cell r="H779">
            <v>0</v>
          </cell>
        </row>
        <row r="781">
          <cell r="A781" t="str">
            <v>كود الصنف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2">
          <cell r="A802" t="str">
            <v>كود الوجبه</v>
          </cell>
          <cell r="H802">
            <v>0</v>
          </cell>
        </row>
        <row r="804">
          <cell r="A804" t="str">
            <v>كود الصنف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5">
          <cell r="A825" t="str">
            <v>كود الوجبه</v>
          </cell>
          <cell r="H825">
            <v>0</v>
          </cell>
        </row>
        <row r="827">
          <cell r="A827" t="str">
            <v>كود الصنف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8">
          <cell r="A848" t="str">
            <v>كود الوجبه</v>
          </cell>
          <cell r="H848">
            <v>0</v>
          </cell>
        </row>
        <row r="850">
          <cell r="A850" t="str">
            <v>كود الصنف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71">
          <cell r="A871" t="str">
            <v>كود الوجبه</v>
          </cell>
          <cell r="H871">
            <v>0</v>
          </cell>
        </row>
        <row r="873">
          <cell r="A873" t="str">
            <v>كود الصنف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4">
          <cell r="A894" t="str">
            <v>كود الوجبه</v>
          </cell>
          <cell r="H894">
            <v>0</v>
          </cell>
        </row>
        <row r="896">
          <cell r="A896" t="str">
            <v>كود الصنف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7">
          <cell r="A917" t="str">
            <v>كود الوجبه</v>
          </cell>
          <cell r="H917">
            <v>0</v>
          </cell>
        </row>
        <row r="919">
          <cell r="A919" t="str">
            <v>كود الصنف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40">
          <cell r="A940" t="str">
            <v>كود الوجبه</v>
          </cell>
          <cell r="H940">
            <v>0</v>
          </cell>
        </row>
        <row r="942">
          <cell r="A942" t="str">
            <v>كود الصنف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3">
          <cell r="A963" t="str">
            <v>كود الوجبه</v>
          </cell>
          <cell r="H963">
            <v>0</v>
          </cell>
        </row>
        <row r="965">
          <cell r="A965" t="str">
            <v>كود الصنف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6">
          <cell r="A986" t="str">
            <v>كود الوجبه</v>
          </cell>
          <cell r="H986">
            <v>0</v>
          </cell>
        </row>
        <row r="988">
          <cell r="A988" t="str">
            <v>كود الصنف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9">
          <cell r="A1009" t="str">
            <v>كود الوجبه</v>
          </cell>
          <cell r="H1009">
            <v>0</v>
          </cell>
        </row>
        <row r="1011">
          <cell r="A1011" t="str">
            <v>كود الصنف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3">
          <cell r="A1033" t="str">
            <v>كود الوجبه</v>
          </cell>
          <cell r="H1033">
            <v>0</v>
          </cell>
        </row>
        <row r="1035">
          <cell r="A1035" t="str">
            <v>كود الصنف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7">
          <cell r="A1057" t="str">
            <v>كود الوجبه</v>
          </cell>
          <cell r="H1057">
            <v>0</v>
          </cell>
        </row>
        <row r="1059">
          <cell r="A1059" t="str">
            <v>كود الصنف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81">
          <cell r="A1081" t="str">
            <v>كود الوجبه</v>
          </cell>
          <cell r="H1081">
            <v>0</v>
          </cell>
        </row>
        <row r="1083">
          <cell r="A1083" t="str">
            <v>كود الصنف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4">
          <cell r="A1104" t="str">
            <v>كود الوجبه</v>
          </cell>
          <cell r="H1104">
            <v>0</v>
          </cell>
        </row>
        <row r="1106">
          <cell r="A1106" t="str">
            <v>كود الصنف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7">
          <cell r="A1127" t="str">
            <v>كود الوجبه</v>
          </cell>
          <cell r="H1127">
            <v>0</v>
          </cell>
        </row>
        <row r="1129">
          <cell r="A1129" t="str">
            <v>كود الصنف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51">
          <cell r="A1151" t="str">
            <v>كود الوجبه</v>
          </cell>
          <cell r="H1151">
            <v>0</v>
          </cell>
        </row>
        <row r="1153">
          <cell r="A1153" t="str">
            <v>كود الصنف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4">
          <cell r="A1174" t="str">
            <v>كود الوجبه</v>
          </cell>
          <cell r="H1174">
            <v>0</v>
          </cell>
        </row>
        <row r="1176">
          <cell r="A1176" t="str">
            <v>كود الصنف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8">
          <cell r="A1198" t="str">
            <v>كود الوجبه</v>
          </cell>
          <cell r="H1198">
            <v>0</v>
          </cell>
        </row>
        <row r="1200">
          <cell r="A1200" t="str">
            <v>كود الصنف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22">
          <cell r="A1222" t="str">
            <v>كود الوجبه</v>
          </cell>
          <cell r="H1222">
            <v>0</v>
          </cell>
        </row>
        <row r="1224">
          <cell r="A1224" t="str">
            <v>كود الصنف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6">
          <cell r="A1246" t="str">
            <v>كود الوجبه</v>
          </cell>
          <cell r="H1246">
            <v>0</v>
          </cell>
        </row>
        <row r="1248">
          <cell r="A1248" t="str">
            <v>كود الصنف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70">
          <cell r="A1270" t="str">
            <v>كود الوجبه</v>
          </cell>
          <cell r="H1270">
            <v>0</v>
          </cell>
        </row>
        <row r="1272">
          <cell r="A1272" t="str">
            <v>كود الصنف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4">
          <cell r="A1294" t="str">
            <v>كود الوجبه</v>
          </cell>
          <cell r="H1294">
            <v>0</v>
          </cell>
        </row>
        <row r="1296">
          <cell r="A1296" t="str">
            <v>كود الصنف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8">
          <cell r="A1318" t="str">
            <v>كود الوجبه</v>
          </cell>
          <cell r="H1318">
            <v>0</v>
          </cell>
        </row>
        <row r="1320">
          <cell r="A1320" t="str">
            <v>كود الصنف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43">
          <cell r="A1343" t="str">
            <v>كود الوجبه</v>
          </cell>
          <cell r="H1343">
            <v>0</v>
          </cell>
        </row>
        <row r="1345">
          <cell r="A1345" t="str">
            <v>كود الصنف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8">
          <cell r="A1368" t="str">
            <v>كود الوجبه</v>
          </cell>
          <cell r="H1368">
            <v>0</v>
          </cell>
        </row>
        <row r="1370">
          <cell r="A1370" t="str">
            <v>كود الصنف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91">
          <cell r="A1391" t="str">
            <v>كود الوجبه</v>
          </cell>
          <cell r="H1391">
            <v>0</v>
          </cell>
        </row>
        <row r="1393">
          <cell r="A1393" t="str">
            <v>كود الصنف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5">
          <cell r="A1415" t="str">
            <v>كود الوجبه</v>
          </cell>
          <cell r="H1415">
            <v>0</v>
          </cell>
        </row>
        <row r="1417">
          <cell r="A1417" t="str">
            <v>كود الصنف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8">
          <cell r="A1438" t="str">
            <v>كود الوجبه</v>
          </cell>
          <cell r="H1438">
            <v>0</v>
          </cell>
        </row>
        <row r="1440">
          <cell r="A1440" t="str">
            <v>كود الصنف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62">
          <cell r="A1462" t="str">
            <v>كود الوجبه</v>
          </cell>
          <cell r="H1462">
            <v>0</v>
          </cell>
        </row>
        <row r="1464">
          <cell r="A1464" t="str">
            <v>كود الصنف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5">
          <cell r="A1485" t="str">
            <v>كود الوجبه</v>
          </cell>
          <cell r="H1485">
            <v>0</v>
          </cell>
        </row>
        <row r="1487">
          <cell r="A1487" t="str">
            <v>كود الصنف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8">
          <cell r="A1508" t="str">
            <v>كود الوجبه</v>
          </cell>
          <cell r="H1508">
            <v>0</v>
          </cell>
        </row>
        <row r="1510">
          <cell r="A1510" t="str">
            <v>كود الصنف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</sheetData>
      <sheetData sheetId="5" refreshError="1"/>
      <sheetData sheetId="6" refreshError="1">
        <row r="4">
          <cell r="C4" t="str">
            <v>كود الصنف</v>
          </cell>
          <cell r="G4" t="str">
            <v>الكميه</v>
          </cell>
        </row>
        <row r="601">
          <cell r="G601">
            <v>0</v>
          </cell>
        </row>
      </sheetData>
      <sheetData sheetId="7" refreshError="1">
        <row r="4">
          <cell r="E4" t="str">
            <v>كود الصنف</v>
          </cell>
          <cell r="I4" t="str">
            <v>الكميه</v>
          </cell>
        </row>
        <row r="5">
          <cell r="E5">
            <v>10004</v>
          </cell>
          <cell r="I5">
            <v>33.5</v>
          </cell>
        </row>
        <row r="6">
          <cell r="E6">
            <v>10001</v>
          </cell>
          <cell r="I6">
            <v>19.149999999999999</v>
          </cell>
        </row>
        <row r="7">
          <cell r="E7">
            <v>10002</v>
          </cell>
          <cell r="I7">
            <v>1.5</v>
          </cell>
        </row>
        <row r="8">
          <cell r="E8">
            <v>10006</v>
          </cell>
          <cell r="I8">
            <v>10.75</v>
          </cell>
        </row>
        <row r="9">
          <cell r="E9">
            <v>10009</v>
          </cell>
          <cell r="I9">
            <v>0.55000000000000004</v>
          </cell>
        </row>
        <row r="10">
          <cell r="E10">
            <v>10003</v>
          </cell>
          <cell r="I10">
            <v>1.25</v>
          </cell>
        </row>
        <row r="11">
          <cell r="E11">
            <v>10079</v>
          </cell>
          <cell r="I11">
            <v>0.5</v>
          </cell>
        </row>
        <row r="12">
          <cell r="E12">
            <v>10017</v>
          </cell>
          <cell r="I12">
            <v>11.75</v>
          </cell>
        </row>
        <row r="13">
          <cell r="E13">
            <v>10012</v>
          </cell>
          <cell r="I13">
            <v>5</v>
          </cell>
        </row>
        <row r="14">
          <cell r="E14">
            <v>10019</v>
          </cell>
          <cell r="I14">
            <v>11.7</v>
          </cell>
        </row>
        <row r="15">
          <cell r="E15">
            <v>10037</v>
          </cell>
          <cell r="I15">
            <v>29</v>
          </cell>
        </row>
        <row r="16">
          <cell r="E16">
            <v>10069</v>
          </cell>
          <cell r="I16">
            <v>1.5</v>
          </cell>
        </row>
        <row r="17">
          <cell r="E17">
            <v>10221</v>
          </cell>
          <cell r="I17">
            <v>3</v>
          </cell>
        </row>
        <row r="18">
          <cell r="E18">
            <v>10023</v>
          </cell>
          <cell r="I18">
            <v>3.85</v>
          </cell>
        </row>
        <row r="19">
          <cell r="E19">
            <v>10077</v>
          </cell>
          <cell r="I19">
            <v>0.4</v>
          </cell>
        </row>
        <row r="20">
          <cell r="E20">
            <v>10011</v>
          </cell>
          <cell r="I20">
            <v>2</v>
          </cell>
        </row>
        <row r="21">
          <cell r="E21">
            <v>10013</v>
          </cell>
          <cell r="I21">
            <v>2.15</v>
          </cell>
        </row>
        <row r="22">
          <cell r="E22">
            <v>10223</v>
          </cell>
          <cell r="I22">
            <v>8.4</v>
          </cell>
        </row>
        <row r="23">
          <cell r="E23">
            <v>10222</v>
          </cell>
          <cell r="I23">
            <v>2.6</v>
          </cell>
        </row>
        <row r="24">
          <cell r="E24">
            <v>10071</v>
          </cell>
          <cell r="I24">
            <v>0.1</v>
          </cell>
        </row>
        <row r="25">
          <cell r="E25">
            <v>10008</v>
          </cell>
          <cell r="I25">
            <v>0.5</v>
          </cell>
        </row>
        <row r="26">
          <cell r="E26">
            <v>10110</v>
          </cell>
          <cell r="I26">
            <v>30</v>
          </cell>
        </row>
        <row r="27">
          <cell r="E27">
            <v>10178</v>
          </cell>
          <cell r="I27">
            <v>3</v>
          </cell>
        </row>
        <row r="28">
          <cell r="E28">
            <v>10149</v>
          </cell>
          <cell r="I28">
            <v>15</v>
          </cell>
        </row>
        <row r="29">
          <cell r="E29">
            <v>10180</v>
          </cell>
          <cell r="I29">
            <v>10</v>
          </cell>
        </row>
        <row r="30">
          <cell r="E30">
            <v>10146</v>
          </cell>
          <cell r="I30">
            <v>29</v>
          </cell>
        </row>
        <row r="31">
          <cell r="E31">
            <v>10055</v>
          </cell>
          <cell r="I31">
            <v>9</v>
          </cell>
        </row>
        <row r="32">
          <cell r="E32">
            <v>10056</v>
          </cell>
          <cell r="I32">
            <v>0.65</v>
          </cell>
        </row>
        <row r="33">
          <cell r="E33">
            <v>10059</v>
          </cell>
          <cell r="I33">
            <v>0.65</v>
          </cell>
        </row>
        <row r="34">
          <cell r="E34">
            <v>10053</v>
          </cell>
          <cell r="I34">
            <v>7.6</v>
          </cell>
        </row>
        <row r="35">
          <cell r="E35">
            <v>10088</v>
          </cell>
          <cell r="I35">
            <v>3.5</v>
          </cell>
        </row>
        <row r="36">
          <cell r="E36">
            <v>10202</v>
          </cell>
          <cell r="I36">
            <v>1</v>
          </cell>
        </row>
        <row r="38">
          <cell r="E38">
            <v>10185</v>
          </cell>
          <cell r="I38">
            <v>0.1</v>
          </cell>
        </row>
        <row r="39">
          <cell r="E39">
            <v>10184</v>
          </cell>
          <cell r="I39">
            <v>0.25</v>
          </cell>
        </row>
        <row r="40">
          <cell r="E40">
            <v>10090</v>
          </cell>
          <cell r="I40">
            <v>0.5</v>
          </cell>
        </row>
        <row r="41">
          <cell r="E41">
            <v>10216</v>
          </cell>
          <cell r="I41">
            <v>1</v>
          </cell>
        </row>
        <row r="42">
          <cell r="E42">
            <v>10004</v>
          </cell>
          <cell r="I42">
            <v>23.5</v>
          </cell>
        </row>
        <row r="43">
          <cell r="E43">
            <v>10001</v>
          </cell>
          <cell r="I43">
            <v>2</v>
          </cell>
        </row>
        <row r="44">
          <cell r="E44">
            <v>10002</v>
          </cell>
          <cell r="I44">
            <v>3.5</v>
          </cell>
        </row>
        <row r="45">
          <cell r="E45">
            <v>10006</v>
          </cell>
          <cell r="I45">
            <v>12</v>
          </cell>
        </row>
        <row r="46">
          <cell r="E46">
            <v>10009</v>
          </cell>
          <cell r="I46">
            <v>1.75</v>
          </cell>
        </row>
        <row r="47">
          <cell r="E47">
            <v>10007</v>
          </cell>
          <cell r="I47">
            <v>1</v>
          </cell>
        </row>
        <row r="48">
          <cell r="E48">
            <v>10003</v>
          </cell>
          <cell r="I48">
            <v>2.8</v>
          </cell>
        </row>
        <row r="49">
          <cell r="E49">
            <v>10019</v>
          </cell>
          <cell r="I49">
            <v>3</v>
          </cell>
        </row>
        <row r="50">
          <cell r="E50">
            <v>10079</v>
          </cell>
          <cell r="I50">
            <v>0.5</v>
          </cell>
        </row>
        <row r="51">
          <cell r="E51">
            <v>10017</v>
          </cell>
          <cell r="I51">
            <v>11</v>
          </cell>
        </row>
        <row r="52">
          <cell r="E52">
            <v>10012</v>
          </cell>
          <cell r="I52">
            <v>2.5</v>
          </cell>
        </row>
        <row r="53">
          <cell r="E53">
            <v>10232</v>
          </cell>
          <cell r="I53">
            <v>4</v>
          </cell>
        </row>
        <row r="54">
          <cell r="E54">
            <v>10025</v>
          </cell>
          <cell r="I54">
            <v>5</v>
          </cell>
        </row>
        <row r="55">
          <cell r="E55">
            <v>10037</v>
          </cell>
          <cell r="I55">
            <v>1</v>
          </cell>
        </row>
        <row r="56">
          <cell r="E56">
            <v>10071</v>
          </cell>
          <cell r="I56">
            <v>0.2</v>
          </cell>
        </row>
        <row r="57">
          <cell r="E57">
            <v>10008</v>
          </cell>
          <cell r="I57">
            <v>0.2</v>
          </cell>
        </row>
        <row r="58">
          <cell r="E58">
            <v>10069</v>
          </cell>
          <cell r="I58">
            <v>4.6500000000000004</v>
          </cell>
        </row>
        <row r="59">
          <cell r="E59">
            <v>10223</v>
          </cell>
          <cell r="I59">
            <v>1.6</v>
          </cell>
        </row>
        <row r="60">
          <cell r="E60">
            <v>10222</v>
          </cell>
          <cell r="I60">
            <v>1</v>
          </cell>
        </row>
        <row r="61">
          <cell r="E61">
            <v>10088</v>
          </cell>
          <cell r="I61">
            <v>1.6</v>
          </cell>
        </row>
        <row r="62">
          <cell r="E62">
            <v>10062</v>
          </cell>
          <cell r="I62">
            <v>1.9</v>
          </cell>
        </row>
        <row r="63">
          <cell r="E63">
            <v>10221</v>
          </cell>
          <cell r="I63">
            <v>9</v>
          </cell>
        </row>
        <row r="64">
          <cell r="E64">
            <v>10110</v>
          </cell>
          <cell r="I64">
            <v>60</v>
          </cell>
        </row>
        <row r="65">
          <cell r="E65">
            <v>10179</v>
          </cell>
          <cell r="I65">
            <v>50</v>
          </cell>
        </row>
        <row r="66">
          <cell r="E66">
            <v>10177</v>
          </cell>
          <cell r="I66">
            <v>10</v>
          </cell>
        </row>
        <row r="67">
          <cell r="E67">
            <v>10178</v>
          </cell>
          <cell r="I67">
            <v>4</v>
          </cell>
        </row>
        <row r="68">
          <cell r="E68">
            <v>10219</v>
          </cell>
          <cell r="I68">
            <v>5</v>
          </cell>
        </row>
        <row r="69">
          <cell r="E69">
            <v>10150</v>
          </cell>
          <cell r="I69">
            <v>48</v>
          </cell>
        </row>
        <row r="70">
          <cell r="E70">
            <v>10147</v>
          </cell>
          <cell r="I70">
            <v>62</v>
          </cell>
        </row>
        <row r="71">
          <cell r="E71">
            <v>10148</v>
          </cell>
          <cell r="I71">
            <v>10</v>
          </cell>
        </row>
        <row r="72">
          <cell r="E72">
            <v>10180</v>
          </cell>
          <cell r="I72">
            <v>5</v>
          </cell>
        </row>
        <row r="73">
          <cell r="E73">
            <v>10175</v>
          </cell>
          <cell r="I73">
            <v>0</v>
          </cell>
        </row>
        <row r="74">
          <cell r="E74">
            <v>10146</v>
          </cell>
          <cell r="I74">
            <v>51</v>
          </cell>
        </row>
        <row r="75">
          <cell r="E75">
            <v>10057</v>
          </cell>
          <cell r="I75">
            <v>0.8</v>
          </cell>
        </row>
        <row r="76">
          <cell r="E76">
            <v>10055</v>
          </cell>
          <cell r="I76">
            <v>0.25</v>
          </cell>
        </row>
        <row r="77">
          <cell r="E77">
            <v>10056</v>
          </cell>
          <cell r="I77">
            <v>5.8</v>
          </cell>
        </row>
        <row r="78">
          <cell r="E78">
            <v>10059</v>
          </cell>
          <cell r="I78">
            <v>0.75</v>
          </cell>
        </row>
        <row r="79">
          <cell r="E79">
            <v>10061</v>
          </cell>
          <cell r="I79">
            <v>4</v>
          </cell>
        </row>
        <row r="80">
          <cell r="E80">
            <v>10074</v>
          </cell>
          <cell r="I80">
            <v>0.55000000000000004</v>
          </cell>
        </row>
        <row r="81">
          <cell r="E81">
            <v>10182</v>
          </cell>
          <cell r="I81">
            <v>1.1000000000000001</v>
          </cell>
        </row>
        <row r="82">
          <cell r="E82">
            <v>10214</v>
          </cell>
          <cell r="I82">
            <v>3</v>
          </cell>
        </row>
        <row r="83">
          <cell r="E83">
            <v>10215</v>
          </cell>
          <cell r="I83">
            <v>6</v>
          </cell>
        </row>
        <row r="84">
          <cell r="E84">
            <v>10205</v>
          </cell>
          <cell r="I84">
            <v>6</v>
          </cell>
        </row>
        <row r="85">
          <cell r="E85">
            <v>10206</v>
          </cell>
          <cell r="I85">
            <v>3</v>
          </cell>
        </row>
        <row r="86">
          <cell r="E86">
            <v>10207</v>
          </cell>
          <cell r="I86">
            <v>3</v>
          </cell>
        </row>
        <row r="87">
          <cell r="E87">
            <v>10208</v>
          </cell>
          <cell r="I87">
            <v>1</v>
          </cell>
        </row>
        <row r="88">
          <cell r="E88">
            <v>10216</v>
          </cell>
          <cell r="I88">
            <v>6</v>
          </cell>
        </row>
        <row r="89">
          <cell r="E89">
            <v>10200</v>
          </cell>
          <cell r="I89">
            <v>3</v>
          </cell>
        </row>
        <row r="90">
          <cell r="E90">
            <v>10202</v>
          </cell>
          <cell r="I90">
            <v>1</v>
          </cell>
        </row>
        <row r="91">
          <cell r="E91">
            <v>10217</v>
          </cell>
          <cell r="I91">
            <v>5</v>
          </cell>
        </row>
        <row r="92">
          <cell r="E92">
            <v>10185</v>
          </cell>
          <cell r="I92">
            <v>0.15</v>
          </cell>
        </row>
        <row r="93">
          <cell r="E93">
            <v>10184</v>
          </cell>
          <cell r="I93">
            <v>0</v>
          </cell>
        </row>
        <row r="94">
          <cell r="E94">
            <v>10186</v>
          </cell>
          <cell r="I94">
            <v>0.05</v>
          </cell>
        </row>
        <row r="95">
          <cell r="E95">
            <v>10221</v>
          </cell>
          <cell r="I95">
            <v>9</v>
          </cell>
        </row>
        <row r="96">
          <cell r="E96">
            <v>10004</v>
          </cell>
          <cell r="I96">
            <v>61.6</v>
          </cell>
        </row>
        <row r="97">
          <cell r="E97">
            <v>10001</v>
          </cell>
          <cell r="I97">
            <v>13.5</v>
          </cell>
        </row>
        <row r="98">
          <cell r="E98">
            <v>10002</v>
          </cell>
          <cell r="I98">
            <v>1.5</v>
          </cell>
        </row>
        <row r="99">
          <cell r="E99">
            <v>10006</v>
          </cell>
          <cell r="I99">
            <v>6.4</v>
          </cell>
        </row>
        <row r="100">
          <cell r="E100">
            <v>10009</v>
          </cell>
          <cell r="I100">
            <v>0.4</v>
          </cell>
        </row>
        <row r="101">
          <cell r="E101">
            <v>10007</v>
          </cell>
        </row>
        <row r="102">
          <cell r="E102">
            <v>10003</v>
          </cell>
          <cell r="I102">
            <v>2.5</v>
          </cell>
        </row>
        <row r="103">
          <cell r="E103">
            <v>10005</v>
          </cell>
        </row>
        <row r="104">
          <cell r="E104">
            <v>10079</v>
          </cell>
          <cell r="I104">
            <v>0.5</v>
          </cell>
        </row>
        <row r="105">
          <cell r="E105">
            <v>10012</v>
          </cell>
          <cell r="I105">
            <v>1.25</v>
          </cell>
        </row>
        <row r="106">
          <cell r="E106">
            <v>10019</v>
          </cell>
          <cell r="I106">
            <v>13</v>
          </cell>
        </row>
        <row r="107">
          <cell r="E107">
            <v>10037</v>
          </cell>
          <cell r="I107">
            <v>25</v>
          </cell>
        </row>
        <row r="108">
          <cell r="E108">
            <v>10010</v>
          </cell>
        </row>
        <row r="109">
          <cell r="E109">
            <v>10069</v>
          </cell>
          <cell r="I109">
            <v>4</v>
          </cell>
        </row>
        <row r="110">
          <cell r="E110">
            <v>10023</v>
          </cell>
          <cell r="I110">
            <v>0.75</v>
          </cell>
        </row>
        <row r="111">
          <cell r="E111">
            <v>10077</v>
          </cell>
          <cell r="I111">
            <v>1</v>
          </cell>
        </row>
        <row r="112">
          <cell r="E112">
            <v>10011</v>
          </cell>
          <cell r="I112">
            <v>1</v>
          </cell>
        </row>
        <row r="113">
          <cell r="E113">
            <v>10013</v>
          </cell>
          <cell r="I113">
            <v>1</v>
          </cell>
        </row>
        <row r="114">
          <cell r="E114">
            <v>10223</v>
          </cell>
          <cell r="I114">
            <v>9.1</v>
          </cell>
        </row>
        <row r="115">
          <cell r="E115">
            <v>10222</v>
          </cell>
          <cell r="I115">
            <v>9.4</v>
          </cell>
        </row>
        <row r="116">
          <cell r="E116">
            <v>10088</v>
          </cell>
          <cell r="I116">
            <v>2.6</v>
          </cell>
        </row>
        <row r="117">
          <cell r="E117">
            <v>10064</v>
          </cell>
          <cell r="I117">
            <v>4</v>
          </cell>
        </row>
        <row r="118">
          <cell r="E118">
            <v>10221</v>
          </cell>
          <cell r="I118">
            <v>6</v>
          </cell>
        </row>
        <row r="119">
          <cell r="E119">
            <v>10110</v>
          </cell>
          <cell r="I119">
            <v>50</v>
          </cell>
        </row>
        <row r="120">
          <cell r="E120">
            <v>10179</v>
          </cell>
          <cell r="I120">
            <v>500</v>
          </cell>
        </row>
        <row r="121">
          <cell r="E121">
            <v>10177</v>
          </cell>
          <cell r="I121">
            <v>10</v>
          </cell>
        </row>
        <row r="122">
          <cell r="E122">
            <v>10178</v>
          </cell>
          <cell r="I122">
            <v>8</v>
          </cell>
        </row>
        <row r="123">
          <cell r="E123">
            <v>10147</v>
          </cell>
          <cell r="I123">
            <v>25</v>
          </cell>
        </row>
        <row r="124">
          <cell r="E124">
            <v>10146</v>
          </cell>
          <cell r="I124">
            <v>40</v>
          </cell>
        </row>
        <row r="125">
          <cell r="E125">
            <v>10057</v>
          </cell>
          <cell r="I125">
            <v>3.7</v>
          </cell>
        </row>
        <row r="126">
          <cell r="E126">
            <v>10055</v>
          </cell>
          <cell r="I126">
            <v>0.35</v>
          </cell>
        </row>
        <row r="127">
          <cell r="E127">
            <v>10056</v>
          </cell>
          <cell r="I127">
            <v>1.35</v>
          </cell>
        </row>
        <row r="129">
          <cell r="E129">
            <v>10061</v>
          </cell>
          <cell r="I129">
            <v>2.2000000000000002</v>
          </cell>
        </row>
        <row r="130">
          <cell r="E130">
            <v>10074</v>
          </cell>
          <cell r="I130">
            <v>0.15</v>
          </cell>
        </row>
        <row r="131">
          <cell r="E131">
            <v>10182</v>
          </cell>
          <cell r="I131">
            <v>0.7</v>
          </cell>
        </row>
        <row r="132">
          <cell r="E132">
            <v>10214</v>
          </cell>
          <cell r="I132">
            <v>3</v>
          </cell>
        </row>
        <row r="133">
          <cell r="E133">
            <v>10215</v>
          </cell>
          <cell r="I133">
            <v>3</v>
          </cell>
        </row>
        <row r="134">
          <cell r="E134">
            <v>10205</v>
          </cell>
          <cell r="I134">
            <v>6</v>
          </cell>
        </row>
        <row r="135">
          <cell r="E135">
            <v>10207</v>
          </cell>
          <cell r="I135">
            <v>3</v>
          </cell>
        </row>
        <row r="136">
          <cell r="E136">
            <v>10208</v>
          </cell>
          <cell r="I136">
            <v>2</v>
          </cell>
        </row>
        <row r="137">
          <cell r="E137">
            <v>10216</v>
          </cell>
          <cell r="I137">
            <v>3</v>
          </cell>
        </row>
        <row r="138">
          <cell r="E138">
            <v>10200</v>
          </cell>
          <cell r="I138">
            <v>3</v>
          </cell>
        </row>
        <row r="139">
          <cell r="E139">
            <v>10202</v>
          </cell>
          <cell r="I139">
            <v>1</v>
          </cell>
        </row>
        <row r="140">
          <cell r="E140">
            <v>10217</v>
          </cell>
          <cell r="I140">
            <v>3</v>
          </cell>
        </row>
        <row r="141">
          <cell r="E141">
            <v>10185</v>
          </cell>
          <cell r="I141">
            <v>0.1</v>
          </cell>
        </row>
        <row r="142">
          <cell r="E142">
            <v>10186</v>
          </cell>
          <cell r="I142">
            <v>0.05</v>
          </cell>
        </row>
        <row r="143">
          <cell r="E143">
            <v>10090</v>
          </cell>
          <cell r="I143">
            <v>0.55000000000000004</v>
          </cell>
        </row>
        <row r="144">
          <cell r="E144">
            <v>10001</v>
          </cell>
          <cell r="I144">
            <v>2.2999999999999998</v>
          </cell>
        </row>
        <row r="145">
          <cell r="E145">
            <v>10003</v>
          </cell>
          <cell r="I145">
            <v>0.15</v>
          </cell>
        </row>
        <row r="146">
          <cell r="E146">
            <v>10004</v>
          </cell>
          <cell r="I146">
            <v>1.7</v>
          </cell>
        </row>
        <row r="147">
          <cell r="E147">
            <v>10037</v>
          </cell>
          <cell r="I147">
            <v>4</v>
          </cell>
        </row>
        <row r="148">
          <cell r="E148">
            <v>10001</v>
          </cell>
          <cell r="I148">
            <v>2.1</v>
          </cell>
        </row>
        <row r="149">
          <cell r="E149">
            <v>10004</v>
          </cell>
          <cell r="I149">
            <v>1.7</v>
          </cell>
        </row>
        <row r="150">
          <cell r="E150">
            <v>10037</v>
          </cell>
          <cell r="I150">
            <v>4</v>
          </cell>
        </row>
        <row r="151">
          <cell r="E151">
            <v>10011</v>
          </cell>
          <cell r="I151">
            <v>0.1</v>
          </cell>
        </row>
        <row r="152">
          <cell r="E152">
            <v>10013</v>
          </cell>
          <cell r="I152">
            <v>0.1</v>
          </cell>
        </row>
        <row r="153">
          <cell r="E153">
            <v>10004</v>
          </cell>
          <cell r="I153">
            <v>9.15</v>
          </cell>
        </row>
        <row r="154">
          <cell r="E154">
            <v>10001</v>
          </cell>
          <cell r="I154">
            <v>3.5</v>
          </cell>
        </row>
        <row r="155">
          <cell r="E155">
            <v>10002</v>
          </cell>
          <cell r="I155">
            <v>1.5</v>
          </cell>
        </row>
        <row r="156">
          <cell r="E156">
            <v>10006</v>
          </cell>
          <cell r="I156">
            <v>5.75</v>
          </cell>
        </row>
        <row r="157">
          <cell r="E157">
            <v>10009</v>
          </cell>
          <cell r="I157">
            <v>0.3</v>
          </cell>
        </row>
        <row r="158">
          <cell r="E158">
            <v>10003</v>
          </cell>
          <cell r="I158">
            <v>0.8</v>
          </cell>
        </row>
        <row r="159">
          <cell r="E159">
            <v>10079</v>
          </cell>
          <cell r="I159">
            <v>0.5</v>
          </cell>
        </row>
        <row r="160">
          <cell r="E160">
            <v>10012</v>
          </cell>
          <cell r="I160">
            <v>1.25</v>
          </cell>
        </row>
        <row r="161">
          <cell r="E161">
            <v>10019</v>
          </cell>
          <cell r="I161">
            <v>0.6</v>
          </cell>
        </row>
        <row r="162">
          <cell r="E162">
            <v>10037</v>
          </cell>
          <cell r="I162">
            <v>4</v>
          </cell>
        </row>
        <row r="163">
          <cell r="E163">
            <v>10010</v>
          </cell>
        </row>
        <row r="164">
          <cell r="E164">
            <v>10069</v>
          </cell>
        </row>
        <row r="165">
          <cell r="E165">
            <v>10023</v>
          </cell>
        </row>
        <row r="166">
          <cell r="E166">
            <v>10223</v>
          </cell>
        </row>
        <row r="167">
          <cell r="E167">
            <v>10222</v>
          </cell>
        </row>
        <row r="168">
          <cell r="E168">
            <v>10088</v>
          </cell>
        </row>
        <row r="169">
          <cell r="E169">
            <v>10064</v>
          </cell>
        </row>
        <row r="170">
          <cell r="E170">
            <v>10062</v>
          </cell>
        </row>
        <row r="171">
          <cell r="E171">
            <v>10232</v>
          </cell>
        </row>
        <row r="600">
          <cell r="I600">
            <v>1595.6999999999994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3"/>
  <sheetViews>
    <sheetView showGridLines="0" rightToLeft="1" tabSelected="1" zoomScale="80" zoomScaleNormal="80" workbookViewId="0">
      <pane xSplit="17" ySplit="6" topLeftCell="R7" activePane="bottomRight" state="frozen"/>
      <selection activeCell="L7" sqref="L7"/>
      <selection pane="topRight" activeCell="L7" sqref="L7"/>
      <selection pane="bottomLeft" activeCell="L7" sqref="L7"/>
      <selection pane="bottomRight" activeCell="N25" sqref="N25"/>
    </sheetView>
  </sheetViews>
  <sheetFormatPr defaultColWidth="9" defaultRowHeight="18" customHeight="1" x14ac:dyDescent="0.2"/>
  <cols>
    <col min="1" max="1" width="4.25" style="1" customWidth="1"/>
    <col min="2" max="2" width="8.375" style="1" customWidth="1"/>
    <col min="3" max="3" width="27.75" style="1" customWidth="1"/>
    <col min="4" max="4" width="7.875" style="1" customWidth="1"/>
    <col min="5" max="5" width="8.625" style="1" customWidth="1"/>
    <col min="6" max="6" width="8" style="1" customWidth="1"/>
    <col min="7" max="7" width="11.25" style="2" customWidth="1"/>
    <col min="8" max="8" width="5" style="2" customWidth="1"/>
    <col min="9" max="9" width="8" style="3" customWidth="1"/>
    <col min="10" max="10" width="5.75" style="1" customWidth="1"/>
    <col min="11" max="12" width="8" style="1" customWidth="1"/>
    <col min="13" max="13" width="9.375" style="1" customWidth="1"/>
    <col min="14" max="14" width="24.5" style="2" customWidth="1"/>
    <col min="15" max="15" width="15.375" style="2" customWidth="1"/>
    <col min="16" max="17" width="9.75" style="2" customWidth="1"/>
    <col min="18" max="18" width="15.25" style="84" customWidth="1"/>
    <col min="19" max="16384" width="9" style="1"/>
  </cols>
  <sheetData>
    <row r="1" spans="1:18" ht="5.0999999999999996" customHeight="1" x14ac:dyDescent="0.2"/>
    <row r="2" spans="1:18" ht="30" customHeight="1" x14ac:dyDescent="0.2">
      <c r="A2" s="68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</row>
    <row r="3" spans="1:18" ht="5.0999999999999996" customHeight="1" x14ac:dyDescent="0.2">
      <c r="A3" s="4"/>
      <c r="B3" s="4"/>
      <c r="C3" s="4"/>
      <c r="D3" s="4"/>
      <c r="E3" s="4"/>
      <c r="F3" s="4"/>
      <c r="G3" s="5"/>
      <c r="H3" s="5"/>
      <c r="I3" s="6"/>
      <c r="J3" s="4"/>
      <c r="K3" s="4"/>
      <c r="L3" s="4"/>
      <c r="M3" s="4"/>
      <c r="N3" s="5"/>
      <c r="O3" s="5"/>
      <c r="P3" s="5"/>
      <c r="Q3" s="5"/>
    </row>
    <row r="4" spans="1:18" ht="17.100000000000001" customHeight="1" x14ac:dyDescent="0.2">
      <c r="A4" s="66" t="s">
        <v>1</v>
      </c>
      <c r="B4" s="66" t="s">
        <v>2</v>
      </c>
      <c r="C4" s="66" t="s">
        <v>3</v>
      </c>
      <c r="D4" s="66" t="s">
        <v>4</v>
      </c>
      <c r="E4" s="66" t="s">
        <v>5</v>
      </c>
      <c r="F4" s="71" t="s">
        <v>6</v>
      </c>
      <c r="G4" s="72"/>
      <c r="H4" s="73"/>
      <c r="I4" s="67" t="s">
        <v>7</v>
      </c>
      <c r="J4" s="77"/>
      <c r="K4" s="77"/>
      <c r="L4" s="77"/>
      <c r="M4" s="78" t="s">
        <v>8</v>
      </c>
      <c r="N4" s="78"/>
      <c r="O4" s="79">
        <f>O403</f>
        <v>251356.45200000005</v>
      </c>
      <c r="P4" s="62" t="s">
        <v>9</v>
      </c>
      <c r="Q4" s="63"/>
    </row>
    <row r="5" spans="1:18" ht="17.100000000000001" customHeight="1" x14ac:dyDescent="0.2">
      <c r="A5" s="66"/>
      <c r="B5" s="66"/>
      <c r="C5" s="66"/>
      <c r="D5" s="66"/>
      <c r="E5" s="66"/>
      <c r="F5" s="74"/>
      <c r="G5" s="75"/>
      <c r="H5" s="76"/>
      <c r="I5" s="66" t="s">
        <v>10</v>
      </c>
      <c r="J5" s="66"/>
      <c r="K5" s="66" t="s">
        <v>11</v>
      </c>
      <c r="L5" s="67"/>
      <c r="M5" s="78"/>
      <c r="N5" s="78"/>
      <c r="O5" s="80"/>
      <c r="P5" s="64"/>
      <c r="Q5" s="65"/>
    </row>
    <row r="6" spans="1:18" ht="17.100000000000001" customHeight="1" x14ac:dyDescent="0.2">
      <c r="A6" s="66"/>
      <c r="B6" s="66"/>
      <c r="C6" s="66"/>
      <c r="D6" s="66"/>
      <c r="E6" s="66"/>
      <c r="F6" s="7" t="s">
        <v>12</v>
      </c>
      <c r="G6" s="8" t="s">
        <v>13</v>
      </c>
      <c r="H6" s="8" t="s">
        <v>14</v>
      </c>
      <c r="I6" s="9" t="s">
        <v>15</v>
      </c>
      <c r="J6" s="10" t="s">
        <v>16</v>
      </c>
      <c r="K6" s="10" t="s">
        <v>16</v>
      </c>
      <c r="L6" s="10" t="s">
        <v>17</v>
      </c>
      <c r="M6" s="11" t="s">
        <v>12</v>
      </c>
      <c r="N6" s="61" t="s">
        <v>417</v>
      </c>
      <c r="O6" s="8" t="s">
        <v>14</v>
      </c>
      <c r="P6" s="8" t="s">
        <v>15</v>
      </c>
      <c r="Q6" s="8" t="s">
        <v>17</v>
      </c>
      <c r="R6" s="85" t="s">
        <v>418</v>
      </c>
    </row>
    <row r="7" spans="1:18" ht="18" customHeight="1" x14ac:dyDescent="0.2">
      <c r="A7" s="12">
        <v>1</v>
      </c>
      <c r="B7" s="12">
        <v>10001</v>
      </c>
      <c r="C7" s="12" t="s">
        <v>18</v>
      </c>
      <c r="D7" s="12" t="s">
        <v>19</v>
      </c>
      <c r="E7" s="12" t="s">
        <v>20</v>
      </c>
      <c r="F7" s="12"/>
      <c r="G7" s="13"/>
      <c r="H7" s="14">
        <f>F7*G7</f>
        <v>0</v>
      </c>
      <c r="I7" s="15">
        <f>SUMIF('فواتير مشتريات'!$E:$E,B7,'فواتير مشتريات'!$I:$I)</f>
        <v>81</v>
      </c>
      <c r="J7" s="16">
        <f>SUMIF('[6]التصنيع-المطبخ'!$C:$C,B7,'[6]التصنيع-المطبخ'!$G:$G)</f>
        <v>0</v>
      </c>
      <c r="K7" s="16">
        <f>SUMIF([6]ريسبي!$A:$A,B7,[6]ريسبي!$H:$H)</f>
        <v>0</v>
      </c>
      <c r="L7" s="16"/>
      <c r="M7" s="16">
        <f>F7+I7+J7-K7-L7</f>
        <v>81</v>
      </c>
      <c r="N7" s="14">
        <f t="array" ref="N7">MAX(IF('فواتير مشتريات'!$E$5:$E$100000=الاصناف!B7,IF('فواتير مشتريات'!$A$5:$A$100000=الاصناف!R7,'فواتير مشتريات'!$J$5:$J$100000)))</f>
        <v>16.5</v>
      </c>
      <c r="O7" s="14">
        <f>M7*N7</f>
        <v>1336.5</v>
      </c>
      <c r="P7" s="17"/>
      <c r="Q7" s="17"/>
      <c r="R7" s="86">
        <f t="array" ref="R7">MAX(IF('فواتير مشتريات'!$E$5:$E$100000=الاصناف!B7,'فواتير مشتريات'!$A$5:$A$100000))</f>
        <v>45292</v>
      </c>
    </row>
    <row r="8" spans="1:18" ht="18" customHeight="1" x14ac:dyDescent="0.2">
      <c r="A8" s="18">
        <v>2</v>
      </c>
      <c r="B8" s="18">
        <v>10002</v>
      </c>
      <c r="C8" s="18" t="s">
        <v>21</v>
      </c>
      <c r="D8" s="18" t="s">
        <v>19</v>
      </c>
      <c r="E8" s="12" t="s">
        <v>20</v>
      </c>
      <c r="F8" s="18"/>
      <c r="G8" s="19"/>
      <c r="H8" s="20">
        <f t="shared" ref="H8:H71" si="0">F8*G8</f>
        <v>0</v>
      </c>
      <c r="I8" s="15">
        <f>SUMIF('فواتير مشتريات'!$E:$E,B8,'فواتير مشتريات'!$I:$I)</f>
        <v>37</v>
      </c>
      <c r="J8" s="16">
        <f>SUMIF('[6]التصنيع-المطبخ'!$C:$C,B8,'[6]التصنيع-المطبخ'!$G:$G)</f>
        <v>0</v>
      </c>
      <c r="K8" s="16">
        <f>SUMIF([6]ريسبي!$A:$A,B8,[6]ريسبي!$H:$H)</f>
        <v>0</v>
      </c>
      <c r="L8" s="16"/>
      <c r="M8" s="16">
        <f t="shared" ref="M8:M71" si="1">F8+I8+J8-K8-L8</f>
        <v>37</v>
      </c>
      <c r="N8" s="14">
        <f t="array" ref="N8">MAX(IF('فواتير مشتريات'!$E$5:$E$100000=الاصناف!B8,IF('فواتير مشتريات'!$A$5:$A$100000=الاصناف!R8,'فواتير مشتريات'!$J$5:$J$100000)))</f>
        <v>30</v>
      </c>
      <c r="O8" s="14">
        <f>M8*N8</f>
        <v>1110</v>
      </c>
      <c r="P8" s="17"/>
      <c r="Q8" s="21"/>
      <c r="R8" s="86">
        <f t="array" ref="R8">MAX(IF('فواتير مشتريات'!$E$5:$E$100000=الاصناف!B8,'فواتير مشتريات'!$A$5:$A$100000))</f>
        <v>45292</v>
      </c>
    </row>
    <row r="9" spans="1:18" ht="18" customHeight="1" x14ac:dyDescent="0.2">
      <c r="A9" s="18">
        <v>3</v>
      </c>
      <c r="B9" s="12">
        <v>10003</v>
      </c>
      <c r="C9" s="18" t="s">
        <v>22</v>
      </c>
      <c r="D9" s="18" t="s">
        <v>19</v>
      </c>
      <c r="E9" s="12" t="s">
        <v>20</v>
      </c>
      <c r="F9" s="18"/>
      <c r="G9" s="19"/>
      <c r="H9" s="20">
        <f t="shared" si="0"/>
        <v>0</v>
      </c>
      <c r="I9" s="15">
        <f>SUMIF('فواتير مشتريات'!$E:$E,B9,'فواتير مشتريات'!$I:$I)</f>
        <v>53</v>
      </c>
      <c r="J9" s="16">
        <f>SUMIF('[6]التصنيع-المطبخ'!$C:$C,B9,'[6]التصنيع-المطبخ'!$G:$G)</f>
        <v>0</v>
      </c>
      <c r="K9" s="16">
        <f>SUMIF([6]ريسبي!$A:$A,B9,[6]ريسبي!$H:$H)</f>
        <v>0</v>
      </c>
      <c r="L9" s="16"/>
      <c r="M9" s="16">
        <f t="shared" si="1"/>
        <v>53</v>
      </c>
      <c r="N9" s="14">
        <f t="array" ref="N9">MAX(IF('فواتير مشتريات'!$E$5:$E$100000=الاصناف!B9,IF('فواتير مشتريات'!$A$5:$A$100000=الاصناف!R9,'فواتير مشتريات'!$J$5:$J$100000)))</f>
        <v>26</v>
      </c>
      <c r="O9" s="14">
        <f t="shared" ref="O9:O72" si="2">M9*N9</f>
        <v>1378</v>
      </c>
      <c r="P9" s="21"/>
      <c r="Q9" s="21"/>
      <c r="R9" s="86">
        <f t="array" ref="R9">MAX(IF('فواتير مشتريات'!$E$5:$E$100000=الاصناف!B9,'فواتير مشتريات'!$A$5:$A$100000))</f>
        <v>45292</v>
      </c>
    </row>
    <row r="10" spans="1:18" ht="18" customHeight="1" x14ac:dyDescent="0.2">
      <c r="A10" s="18">
        <v>4</v>
      </c>
      <c r="B10" s="18">
        <v>10004</v>
      </c>
      <c r="C10" s="18" t="s">
        <v>23</v>
      </c>
      <c r="D10" s="18" t="s">
        <v>19</v>
      </c>
      <c r="E10" s="12" t="s">
        <v>20</v>
      </c>
      <c r="F10" s="18"/>
      <c r="G10" s="19"/>
      <c r="H10" s="20">
        <f t="shared" si="0"/>
        <v>0</v>
      </c>
      <c r="I10" s="15">
        <f>SUMIF('فواتير مشتريات'!$E:$E,B10,'فواتير مشتريات'!$I:$I)</f>
        <v>578</v>
      </c>
      <c r="J10" s="16">
        <f>SUMIF('[6]التصنيع-المطبخ'!$C:$C,B10,'[6]التصنيع-المطبخ'!$G:$G)</f>
        <v>0</v>
      </c>
      <c r="K10" s="16">
        <f>SUMIF([6]ريسبي!$A:$A,B10,[6]ريسبي!$H:$H)</f>
        <v>0</v>
      </c>
      <c r="L10" s="16"/>
      <c r="M10" s="16">
        <f t="shared" si="1"/>
        <v>578</v>
      </c>
      <c r="N10" s="14">
        <f t="array" ref="N10">MAX(IF('فواتير مشتريات'!$E$5:$E$100000=الاصناف!B10,IF('فواتير مشتريات'!$A$5:$A$100000=الاصناف!R10,'فواتير مشتريات'!$J$5:$J$100000)))</f>
        <v>32</v>
      </c>
      <c r="O10" s="14">
        <f t="shared" si="2"/>
        <v>18496</v>
      </c>
      <c r="P10" s="21"/>
      <c r="Q10" s="21"/>
      <c r="R10" s="86">
        <f t="array" ref="R10">MAX(IF('فواتير مشتريات'!$E$5:$E$100000=الاصناف!B10,'فواتير مشتريات'!$A$5:$A$100000))</f>
        <v>45305</v>
      </c>
    </row>
    <row r="11" spans="1:18" ht="18" customHeight="1" x14ac:dyDescent="0.2">
      <c r="A11" s="18">
        <v>5</v>
      </c>
      <c r="B11" s="12">
        <v>10005</v>
      </c>
      <c r="C11" s="18" t="s">
        <v>24</v>
      </c>
      <c r="D11" s="18" t="s">
        <v>19</v>
      </c>
      <c r="E11" s="12" t="s">
        <v>20</v>
      </c>
      <c r="F11" s="18"/>
      <c r="G11" s="19"/>
      <c r="H11" s="20">
        <f t="shared" si="0"/>
        <v>0</v>
      </c>
      <c r="I11" s="15">
        <f>SUMIF('فواتير مشتريات'!$E:$E,B11,'فواتير مشتريات'!$I:$I)</f>
        <v>0</v>
      </c>
      <c r="J11" s="16">
        <f>SUMIF('[6]التصنيع-المطبخ'!$C:$C,B11,'[6]التصنيع-المطبخ'!$G:$G)</f>
        <v>0</v>
      </c>
      <c r="K11" s="16">
        <f>SUMIF([6]ريسبي!$A:$A,B11,[6]ريسبي!$H:$H)</f>
        <v>0</v>
      </c>
      <c r="L11" s="16"/>
      <c r="M11" s="16">
        <f t="shared" si="1"/>
        <v>0</v>
      </c>
      <c r="N11" s="14">
        <f t="array" ref="N11">MAX(IF('فواتير مشتريات'!$E$5:$E$100000=الاصناف!B11,IF('فواتير مشتريات'!$A$5:$A$100000=الاصناف!R11,'فواتير مشتريات'!$J$5:$J$100000)))</f>
        <v>0</v>
      </c>
      <c r="O11" s="14">
        <f t="shared" si="2"/>
        <v>0</v>
      </c>
      <c r="P11" s="21"/>
      <c r="Q11" s="21"/>
      <c r="R11" s="86">
        <f t="array" ref="R11">MAX(IF('فواتير مشتريات'!$E$5:$E$100000=الاصناف!B11,'فواتير مشتريات'!$A$5:$A$100000))</f>
        <v>45292</v>
      </c>
    </row>
    <row r="12" spans="1:18" ht="18" customHeight="1" x14ac:dyDescent="0.2">
      <c r="A12" s="18">
        <v>6</v>
      </c>
      <c r="B12" s="18">
        <v>10006</v>
      </c>
      <c r="C12" s="18" t="s">
        <v>25</v>
      </c>
      <c r="D12" s="18" t="s">
        <v>19</v>
      </c>
      <c r="E12" s="12" t="s">
        <v>20</v>
      </c>
      <c r="F12" s="18"/>
      <c r="G12" s="19"/>
      <c r="H12" s="20">
        <f t="shared" si="0"/>
        <v>0</v>
      </c>
      <c r="I12" s="15">
        <f>SUMIF('فواتير مشتريات'!$E:$E,B12,'فواتير مشتريات'!$I:$I)</f>
        <v>163</v>
      </c>
      <c r="J12" s="16">
        <f>SUMIF('[6]التصنيع-المطبخ'!$C:$C,B12,'[6]التصنيع-المطبخ'!$G:$G)</f>
        <v>0</v>
      </c>
      <c r="K12" s="16">
        <f>SUMIF([6]ريسبي!$A:$A,B12,[6]ريسبي!$H:$H)</f>
        <v>0</v>
      </c>
      <c r="L12" s="16"/>
      <c r="M12" s="16">
        <f t="shared" si="1"/>
        <v>163</v>
      </c>
      <c r="N12" s="14">
        <f t="array" ref="N12">MAX(IF('فواتير مشتريات'!$E$5:$E$100000=الاصناف!B12,IF('فواتير مشتريات'!$A$5:$A$100000=الاصناف!R12,'فواتير مشتريات'!$J$5:$J$100000)))</f>
        <v>24</v>
      </c>
      <c r="O12" s="14">
        <f t="shared" si="2"/>
        <v>3912</v>
      </c>
      <c r="P12" s="21"/>
      <c r="Q12" s="21"/>
      <c r="R12" s="86">
        <f t="array" ref="R12">MAX(IF('فواتير مشتريات'!$E$5:$E$100000=الاصناف!B12,'فواتير مشتريات'!$A$5:$A$100000))</f>
        <v>45305</v>
      </c>
    </row>
    <row r="13" spans="1:18" ht="18" customHeight="1" x14ac:dyDescent="0.2">
      <c r="A13" s="18">
        <v>7</v>
      </c>
      <c r="B13" s="18">
        <v>10007</v>
      </c>
      <c r="C13" s="18" t="s">
        <v>26</v>
      </c>
      <c r="D13" s="18" t="s">
        <v>19</v>
      </c>
      <c r="E13" s="18" t="s">
        <v>20</v>
      </c>
      <c r="F13" s="18"/>
      <c r="G13" s="19"/>
      <c r="H13" s="20">
        <f t="shared" si="0"/>
        <v>0</v>
      </c>
      <c r="I13" s="15">
        <f>SUMIF('فواتير مشتريات'!$E:$E,B13,'فواتير مشتريات'!$I:$I)</f>
        <v>30</v>
      </c>
      <c r="J13" s="16">
        <f>SUMIF('[6]التصنيع-المطبخ'!$C:$C,B13,'[6]التصنيع-المطبخ'!$G:$G)</f>
        <v>0</v>
      </c>
      <c r="K13" s="16">
        <f>SUMIF([6]ريسبي!$A:$A,B13,[6]ريسبي!$H:$H)</f>
        <v>0</v>
      </c>
      <c r="L13" s="16"/>
      <c r="M13" s="16">
        <f t="shared" si="1"/>
        <v>30</v>
      </c>
      <c r="N13" s="14">
        <f t="array" ref="N13">MAX(IF('فواتير مشتريات'!$E$5:$E$100000=الاصناف!B13,IF('فواتير مشتريات'!$A$5:$A$100000=الاصناف!R13,'فواتير مشتريات'!$J$5:$J$100000)))</f>
        <v>112</v>
      </c>
      <c r="O13" s="14">
        <f t="shared" si="2"/>
        <v>3360</v>
      </c>
      <c r="P13" s="21"/>
      <c r="Q13" s="21"/>
      <c r="R13" s="86">
        <f t="array" ref="R13">MAX(IF('فواتير مشتريات'!$E$5:$E$100000=الاصناف!B13,'فواتير مشتريات'!$A$5:$A$100000))</f>
        <v>45292</v>
      </c>
    </row>
    <row r="14" spans="1:18" ht="18" customHeight="1" x14ac:dyDescent="0.2">
      <c r="A14" s="18">
        <v>8</v>
      </c>
      <c r="B14" s="18">
        <v>10008</v>
      </c>
      <c r="C14" s="18" t="s">
        <v>27</v>
      </c>
      <c r="D14" s="18" t="s">
        <v>19</v>
      </c>
      <c r="E14" s="18" t="s">
        <v>20</v>
      </c>
      <c r="F14" s="18"/>
      <c r="G14" s="19"/>
      <c r="H14" s="20">
        <f t="shared" si="0"/>
        <v>0</v>
      </c>
      <c r="I14" s="15">
        <f>SUMIF('فواتير مشتريات'!$E:$E,B14,'فواتير مشتريات'!$I:$I)</f>
        <v>2.5</v>
      </c>
      <c r="J14" s="16">
        <f>SUMIF('[6]التصنيع-المطبخ'!$C:$C,B14,'[6]التصنيع-المطبخ'!$G:$G)</f>
        <v>0</v>
      </c>
      <c r="K14" s="16">
        <f>SUMIF([6]ريسبي!$A:$A,B14,[6]ريسبي!$H:$H)</f>
        <v>0</v>
      </c>
      <c r="L14" s="16"/>
      <c r="M14" s="16">
        <f t="shared" si="1"/>
        <v>2.5</v>
      </c>
      <c r="N14" s="14">
        <f t="array" ref="N14">MAX(IF('فواتير مشتريات'!$E$5:$E$100000=الاصناف!B14,IF('فواتير مشتريات'!$A$5:$A$100000=الاصناف!R14,'فواتير مشتريات'!$J$5:$J$100000)))</f>
        <v>140</v>
      </c>
      <c r="O14" s="14">
        <f t="shared" si="2"/>
        <v>350</v>
      </c>
      <c r="P14" s="21"/>
      <c r="Q14" s="21"/>
      <c r="R14" s="86">
        <f t="array" ref="R14">MAX(IF('فواتير مشتريات'!$E$5:$E$100000=الاصناف!B14,'فواتير مشتريات'!$A$5:$A$100000))</f>
        <v>45292</v>
      </c>
    </row>
    <row r="15" spans="1:18" ht="18" customHeight="1" x14ac:dyDescent="0.2">
      <c r="A15" s="18">
        <v>9</v>
      </c>
      <c r="B15" s="18">
        <v>10009</v>
      </c>
      <c r="C15" s="18" t="s">
        <v>28</v>
      </c>
      <c r="D15" s="18" t="s">
        <v>19</v>
      </c>
      <c r="E15" s="18" t="s">
        <v>20</v>
      </c>
      <c r="F15" s="18"/>
      <c r="G15" s="19"/>
      <c r="H15" s="20">
        <f t="shared" si="0"/>
        <v>0</v>
      </c>
      <c r="I15" s="15">
        <f>SUMIF('فواتير مشتريات'!$E:$E,B15,'فواتير مشتريات'!$I:$I)</f>
        <v>32.5</v>
      </c>
      <c r="J15" s="16">
        <f>SUMIF('[6]التصنيع-المطبخ'!$C:$C,B15,'[6]التصنيع-المطبخ'!$G:$G)</f>
        <v>0</v>
      </c>
      <c r="K15" s="16">
        <f>SUMIF([6]ريسبي!$A:$A,B15,[6]ريسبي!$H:$H)</f>
        <v>0</v>
      </c>
      <c r="L15" s="16"/>
      <c r="M15" s="16">
        <f t="shared" si="1"/>
        <v>32.5</v>
      </c>
      <c r="N15" s="14">
        <f t="array" ref="N15">MAX(IF('فواتير مشتريات'!$E$5:$E$100000=الاصناف!B15,IF('فواتير مشتريات'!$A$5:$A$100000=الاصناف!R15,'فواتير مشتريات'!$J$5:$J$100000)))</f>
        <v>112</v>
      </c>
      <c r="O15" s="14">
        <f t="shared" si="2"/>
        <v>3640</v>
      </c>
      <c r="P15" s="21"/>
      <c r="Q15" s="21"/>
      <c r="R15" s="86">
        <f t="array" ref="R15">MAX(IF('فواتير مشتريات'!$E$5:$E$100000=الاصناف!B15,'فواتير مشتريات'!$A$5:$A$100000))</f>
        <v>45305</v>
      </c>
    </row>
    <row r="16" spans="1:18" ht="18" customHeight="1" x14ac:dyDescent="0.2">
      <c r="A16" s="18">
        <v>10</v>
      </c>
      <c r="B16" s="18">
        <v>10010</v>
      </c>
      <c r="C16" s="18" t="s">
        <v>29</v>
      </c>
      <c r="D16" s="18" t="s">
        <v>19</v>
      </c>
      <c r="E16" s="18" t="s">
        <v>20</v>
      </c>
      <c r="F16" s="18"/>
      <c r="G16" s="19"/>
      <c r="H16" s="20">
        <f t="shared" si="0"/>
        <v>0</v>
      </c>
      <c r="I16" s="15">
        <f>SUMIF('فواتير مشتريات'!$E:$E,B16,'فواتير مشتريات'!$I:$I)</f>
        <v>0</v>
      </c>
      <c r="J16" s="16">
        <f>SUMIF('[6]التصنيع-المطبخ'!$C:$C,B16,'[6]التصنيع-المطبخ'!$G:$G)</f>
        <v>0</v>
      </c>
      <c r="K16" s="16">
        <f>SUMIF([6]ريسبي!$A:$A,B16,[6]ريسبي!$H:$H)</f>
        <v>0</v>
      </c>
      <c r="L16" s="16"/>
      <c r="M16" s="16">
        <f t="shared" si="1"/>
        <v>0</v>
      </c>
      <c r="N16" s="14">
        <f t="array" ref="N16">MAX(IF('فواتير مشتريات'!$E$5:$E$100000=الاصناف!B16,IF('فواتير مشتريات'!$A$5:$A$100000=الاصناف!R16,'فواتير مشتريات'!$J$5:$J$100000)))</f>
        <v>0</v>
      </c>
      <c r="O16" s="14">
        <f t="shared" si="2"/>
        <v>0</v>
      </c>
      <c r="P16" s="21"/>
      <c r="Q16" s="21"/>
      <c r="R16" s="86">
        <f t="array" ref="R16">MAX(IF('فواتير مشتريات'!$E$5:$E$100000=الاصناف!B16,'فواتير مشتريات'!$A$5:$A$100000))</f>
        <v>0</v>
      </c>
    </row>
    <row r="17" spans="1:18" ht="18" customHeight="1" x14ac:dyDescent="0.2">
      <c r="A17" s="18">
        <v>11</v>
      </c>
      <c r="B17" s="18">
        <v>10011</v>
      </c>
      <c r="C17" s="18" t="s">
        <v>30</v>
      </c>
      <c r="D17" s="18" t="s">
        <v>19</v>
      </c>
      <c r="E17" s="18" t="s">
        <v>20</v>
      </c>
      <c r="F17" s="18"/>
      <c r="G17" s="19"/>
      <c r="H17" s="20">
        <f t="shared" si="0"/>
        <v>0</v>
      </c>
      <c r="I17" s="15">
        <f>SUMIF('فواتير مشتريات'!$E:$E,B17,'فواتير مشتريات'!$I:$I)</f>
        <v>13.5</v>
      </c>
      <c r="J17" s="16">
        <f>SUMIF('[6]التصنيع-المطبخ'!$C:$C,B17,'[6]التصنيع-المطبخ'!$G:$G)</f>
        <v>0</v>
      </c>
      <c r="K17" s="16">
        <f>SUMIF([6]ريسبي!$A:$A,B17,[6]ريسبي!$H:$H)</f>
        <v>0</v>
      </c>
      <c r="L17" s="16"/>
      <c r="M17" s="16">
        <f t="shared" si="1"/>
        <v>13.5</v>
      </c>
      <c r="N17" s="14">
        <f t="array" ref="N17">MAX(IF('فواتير مشتريات'!$E$5:$E$100000=الاصناف!B17,IF('فواتير مشتريات'!$A$5:$A$100000=الاصناف!R17,'فواتير مشتريات'!$J$5:$J$100000)))</f>
        <v>90</v>
      </c>
      <c r="O17" s="14">
        <f t="shared" si="2"/>
        <v>1215</v>
      </c>
      <c r="P17" s="21"/>
      <c r="Q17" s="21"/>
      <c r="R17" s="86">
        <f t="array" ref="R17">MAX(IF('فواتير مشتريات'!$E$5:$E$100000=الاصناف!B17,'فواتير مشتريات'!$A$5:$A$100000))</f>
        <v>45292</v>
      </c>
    </row>
    <row r="18" spans="1:18" ht="18" customHeight="1" x14ac:dyDescent="0.2">
      <c r="A18" s="18">
        <v>12</v>
      </c>
      <c r="B18" s="18">
        <v>10012</v>
      </c>
      <c r="C18" s="18" t="s">
        <v>31</v>
      </c>
      <c r="D18" s="18" t="s">
        <v>19</v>
      </c>
      <c r="E18" s="18" t="s">
        <v>20</v>
      </c>
      <c r="F18" s="18"/>
      <c r="G18" s="19"/>
      <c r="H18" s="20">
        <f t="shared" si="0"/>
        <v>0</v>
      </c>
      <c r="I18" s="15">
        <f>SUMIF('فواتير مشتريات'!$E:$E,B18,'فواتير مشتريات'!$I:$I)</f>
        <v>63</v>
      </c>
      <c r="J18" s="16">
        <f>SUMIF('[6]التصنيع-المطبخ'!$C:$C,B18,'[6]التصنيع-المطبخ'!$G:$G)</f>
        <v>0</v>
      </c>
      <c r="K18" s="16">
        <f>SUMIF([6]ريسبي!$A:$A,B18,[6]ريسبي!$H:$H)</f>
        <v>0</v>
      </c>
      <c r="L18" s="16"/>
      <c r="M18" s="16">
        <f t="shared" si="1"/>
        <v>63</v>
      </c>
      <c r="N18" s="14">
        <f t="array" ref="N18">MAX(IF('فواتير مشتريات'!$E$5:$E$100000=الاصناف!B18,IF('فواتير مشتريات'!$A$5:$A$100000=الاصناف!R18,'فواتير مشتريات'!$J$5:$J$100000)))</f>
        <v>225</v>
      </c>
      <c r="O18" s="14">
        <f t="shared" si="2"/>
        <v>14175</v>
      </c>
      <c r="P18" s="21"/>
      <c r="Q18" s="21"/>
      <c r="R18" s="86">
        <f t="array" ref="R18">MAX(IF('فواتير مشتريات'!$E$5:$E$100000=الاصناف!B18,'فواتير مشتريات'!$A$5:$A$100000))</f>
        <v>45292</v>
      </c>
    </row>
    <row r="19" spans="1:18" ht="18" customHeight="1" x14ac:dyDescent="0.2">
      <c r="A19" s="18">
        <v>13</v>
      </c>
      <c r="B19" s="18">
        <v>10013</v>
      </c>
      <c r="C19" s="18" t="s">
        <v>32</v>
      </c>
      <c r="D19" s="18" t="s">
        <v>19</v>
      </c>
      <c r="E19" s="18" t="s">
        <v>20</v>
      </c>
      <c r="F19" s="18"/>
      <c r="G19" s="19"/>
      <c r="H19" s="20">
        <f t="shared" si="0"/>
        <v>0</v>
      </c>
      <c r="I19" s="15">
        <f>SUMIF('فواتير مشتريات'!$E:$E,B19,'فواتير مشتريات'!$I:$I)</f>
        <v>12</v>
      </c>
      <c r="J19" s="16">
        <f>SUMIF('[6]التصنيع-المطبخ'!$C:$C,B19,'[6]التصنيع-المطبخ'!$G:$G)</f>
        <v>0</v>
      </c>
      <c r="K19" s="16">
        <f>SUMIF([6]ريسبي!$A:$A,B19,[6]ريسبي!$H:$H)</f>
        <v>0</v>
      </c>
      <c r="L19" s="16"/>
      <c r="M19" s="16">
        <f t="shared" si="1"/>
        <v>12</v>
      </c>
      <c r="N19" s="14">
        <f t="array" ref="N19">MAX(IF('فواتير مشتريات'!$E$5:$E$100000=الاصناف!B19,IF('فواتير مشتريات'!$A$5:$A$100000=الاصناف!R19,'فواتير مشتريات'!$J$5:$J$100000)))</f>
        <v>235</v>
      </c>
      <c r="O19" s="14">
        <f t="shared" si="2"/>
        <v>2820</v>
      </c>
      <c r="P19" s="21"/>
      <c r="Q19" s="21"/>
      <c r="R19" s="86">
        <f t="array" ref="R19">MAX(IF('فواتير مشتريات'!$E$5:$E$100000=الاصناف!B19,'فواتير مشتريات'!$A$5:$A$100000))</f>
        <v>45292</v>
      </c>
    </row>
    <row r="20" spans="1:18" ht="18" customHeight="1" x14ac:dyDescent="0.2">
      <c r="A20" s="18">
        <v>14</v>
      </c>
      <c r="B20" s="18">
        <v>10014</v>
      </c>
      <c r="C20" s="18" t="s">
        <v>33</v>
      </c>
      <c r="D20" s="18" t="s">
        <v>19</v>
      </c>
      <c r="E20" s="18" t="s">
        <v>20</v>
      </c>
      <c r="F20" s="18"/>
      <c r="G20" s="19"/>
      <c r="H20" s="20">
        <f t="shared" si="0"/>
        <v>0</v>
      </c>
      <c r="I20" s="15">
        <f>SUMIF('فواتير مشتريات'!$E:$E,B20,'فواتير مشتريات'!$I:$I)</f>
        <v>10</v>
      </c>
      <c r="J20" s="16">
        <f>SUMIF('[6]التصنيع-المطبخ'!$C:$C,B20,'[6]التصنيع-المطبخ'!$G:$G)</f>
        <v>0</v>
      </c>
      <c r="K20" s="16">
        <f>SUMIF([6]ريسبي!$A:$A,B20,[6]ريسبي!$H:$H)</f>
        <v>0</v>
      </c>
      <c r="L20" s="16"/>
      <c r="M20" s="16">
        <f t="shared" si="1"/>
        <v>10</v>
      </c>
      <c r="N20" s="14">
        <f t="array" ref="N20">MAX(IF('فواتير مشتريات'!$E$5:$E$100000=الاصناف!B20,IF('فواتير مشتريات'!$A$5:$A$100000=الاصناف!R20,'فواتير مشتريات'!$J$5:$J$100000)))</f>
        <v>440</v>
      </c>
      <c r="O20" s="14">
        <f t="shared" si="2"/>
        <v>4400</v>
      </c>
      <c r="P20" s="21"/>
      <c r="Q20" s="21"/>
      <c r="R20" s="86">
        <f t="array" ref="R20">MAX(IF('فواتير مشتريات'!$E$5:$E$100000=الاصناف!B20,'فواتير مشتريات'!$A$5:$A$100000))</f>
        <v>45292</v>
      </c>
    </row>
    <row r="21" spans="1:18" ht="18" customHeight="1" x14ac:dyDescent="0.2">
      <c r="A21" s="18">
        <v>15</v>
      </c>
      <c r="B21" s="18">
        <v>10015</v>
      </c>
      <c r="C21" s="18" t="s">
        <v>34</v>
      </c>
      <c r="D21" s="18" t="s">
        <v>19</v>
      </c>
      <c r="E21" s="18" t="s">
        <v>20</v>
      </c>
      <c r="F21" s="18"/>
      <c r="G21" s="19"/>
      <c r="H21" s="20">
        <f t="shared" si="0"/>
        <v>0</v>
      </c>
      <c r="I21" s="15">
        <f>SUMIF('فواتير مشتريات'!$E:$E,B21,'فواتير مشتريات'!$I:$I)</f>
        <v>0</v>
      </c>
      <c r="J21" s="16">
        <f>SUMIF('[6]التصنيع-المطبخ'!$C:$C,B21,'[6]التصنيع-المطبخ'!$G:$G)</f>
        <v>0</v>
      </c>
      <c r="K21" s="16">
        <f>SUMIF([6]ريسبي!$A:$A,B21,[6]ريسبي!$H:$H)</f>
        <v>0</v>
      </c>
      <c r="L21" s="16"/>
      <c r="M21" s="16">
        <f t="shared" si="1"/>
        <v>0</v>
      </c>
      <c r="N21" s="14">
        <f t="array" ref="N21">MAX(IF('فواتير مشتريات'!$E$5:$E$100000=الاصناف!B21,IF('فواتير مشتريات'!$A$5:$A$100000=الاصناف!R21,'فواتير مشتريات'!$J$5:$J$100000)))</f>
        <v>0</v>
      </c>
      <c r="O21" s="14">
        <f t="shared" si="2"/>
        <v>0</v>
      </c>
      <c r="P21" s="21"/>
      <c r="Q21" s="21"/>
      <c r="R21" s="86">
        <f t="array" ref="R21">MAX(IF('فواتير مشتريات'!$E$5:$E$100000=الاصناف!B21,'فواتير مشتريات'!$A$5:$A$100000))</f>
        <v>0</v>
      </c>
    </row>
    <row r="22" spans="1:18" ht="18" customHeight="1" x14ac:dyDescent="0.2">
      <c r="A22" s="18">
        <v>16</v>
      </c>
      <c r="B22" s="18">
        <v>10016</v>
      </c>
      <c r="C22" s="18" t="s">
        <v>35</v>
      </c>
      <c r="D22" s="18" t="s">
        <v>19</v>
      </c>
      <c r="E22" s="18" t="s">
        <v>20</v>
      </c>
      <c r="F22" s="18"/>
      <c r="G22" s="19"/>
      <c r="H22" s="20">
        <f t="shared" si="0"/>
        <v>0</v>
      </c>
      <c r="I22" s="15">
        <f>SUMIF('فواتير مشتريات'!$E:$E,B22,'فواتير مشتريات'!$I:$I)</f>
        <v>0</v>
      </c>
      <c r="J22" s="16">
        <f>SUMIF('[6]التصنيع-المطبخ'!$C:$C,B22,'[6]التصنيع-المطبخ'!$G:$G)</f>
        <v>0</v>
      </c>
      <c r="K22" s="16">
        <f>SUMIF([6]ريسبي!$A:$A,B22,[6]ريسبي!$H:$H)</f>
        <v>0</v>
      </c>
      <c r="L22" s="16"/>
      <c r="M22" s="16">
        <f t="shared" si="1"/>
        <v>0</v>
      </c>
      <c r="N22" s="14">
        <f t="array" ref="N22">MAX(IF('فواتير مشتريات'!$E$5:$E$100000=الاصناف!B22,IF('فواتير مشتريات'!$A$5:$A$100000=الاصناف!R22,'فواتير مشتريات'!$J$5:$J$100000)))</f>
        <v>0</v>
      </c>
      <c r="O22" s="14">
        <f t="shared" si="2"/>
        <v>0</v>
      </c>
      <c r="P22" s="21"/>
      <c r="Q22" s="21"/>
      <c r="R22" s="86">
        <f t="array" ref="R22">MAX(IF('فواتير مشتريات'!$E$5:$E$100000=الاصناف!B22,'فواتير مشتريات'!$A$5:$A$100000))</f>
        <v>0</v>
      </c>
    </row>
    <row r="23" spans="1:18" ht="18" customHeight="1" x14ac:dyDescent="0.2">
      <c r="A23" s="18">
        <v>17</v>
      </c>
      <c r="B23" s="18">
        <v>10017</v>
      </c>
      <c r="C23" s="18" t="s">
        <v>36</v>
      </c>
      <c r="D23" s="18" t="s">
        <v>19</v>
      </c>
      <c r="E23" s="18" t="s">
        <v>20</v>
      </c>
      <c r="F23" s="18"/>
      <c r="G23" s="19"/>
      <c r="H23" s="20">
        <f t="shared" si="0"/>
        <v>0</v>
      </c>
      <c r="I23" s="15">
        <f>SUMIF('فواتير مشتريات'!$E:$E,B23,'فواتير مشتريات'!$I:$I)</f>
        <v>33</v>
      </c>
      <c r="J23" s="16">
        <f>SUMIF('[6]التصنيع-المطبخ'!$C:$C,B23,'[6]التصنيع-المطبخ'!$G:$G)</f>
        <v>0</v>
      </c>
      <c r="K23" s="16">
        <f>SUMIF([6]ريسبي!$A:$A,B23,[6]ريسبي!$H:$H)</f>
        <v>0</v>
      </c>
      <c r="L23" s="16"/>
      <c r="M23" s="16">
        <f t="shared" si="1"/>
        <v>33</v>
      </c>
      <c r="N23" s="14">
        <f t="array" ref="N23">MAX(IF('فواتير مشتريات'!$E$5:$E$100000=الاصناف!B23,IF('فواتير مشتريات'!$A$5:$A$100000=الاصناف!R23,'فواتير مشتريات'!$J$5:$J$100000)))</f>
        <v>84</v>
      </c>
      <c r="O23" s="14">
        <f t="shared" si="2"/>
        <v>2772</v>
      </c>
      <c r="P23" s="21"/>
      <c r="Q23" s="21"/>
      <c r="R23" s="86">
        <f t="array" ref="R23">MAX(IF('فواتير مشتريات'!$E$5:$E$100000=الاصناف!B23,'فواتير مشتريات'!$A$5:$A$100000))</f>
        <v>45292</v>
      </c>
    </row>
    <row r="24" spans="1:18" ht="18" customHeight="1" x14ac:dyDescent="0.2">
      <c r="A24" s="18">
        <v>18</v>
      </c>
      <c r="B24" s="18">
        <v>10018</v>
      </c>
      <c r="C24" s="18" t="s">
        <v>37</v>
      </c>
      <c r="D24" s="18" t="s">
        <v>19</v>
      </c>
      <c r="E24" s="18" t="s">
        <v>20</v>
      </c>
      <c r="F24" s="18"/>
      <c r="G24" s="19"/>
      <c r="H24" s="20">
        <f t="shared" si="0"/>
        <v>0</v>
      </c>
      <c r="I24" s="15">
        <f>SUMIF('فواتير مشتريات'!$E:$E,B24,'فواتير مشتريات'!$I:$I)</f>
        <v>0</v>
      </c>
      <c r="J24" s="16">
        <f>SUMIF('[6]التصنيع-المطبخ'!$C:$C,B24,'[6]التصنيع-المطبخ'!$G:$G)</f>
        <v>0</v>
      </c>
      <c r="K24" s="16">
        <f>SUMIF([6]ريسبي!$A:$A,B24,[6]ريسبي!$H:$H)</f>
        <v>0</v>
      </c>
      <c r="L24" s="16"/>
      <c r="M24" s="16">
        <f t="shared" si="1"/>
        <v>0</v>
      </c>
      <c r="N24" s="14">
        <f t="array" ref="N24">MAX(IF('فواتير مشتريات'!$E$5:$E$100000=الاصناف!B24,IF('فواتير مشتريات'!$A$5:$A$100000=الاصناف!R24,'فواتير مشتريات'!$J$5:$J$100000)))</f>
        <v>0</v>
      </c>
      <c r="O24" s="14">
        <f t="shared" si="2"/>
        <v>0</v>
      </c>
      <c r="P24" s="21"/>
      <c r="Q24" s="21"/>
      <c r="R24" s="86">
        <f t="array" ref="R24">MAX(IF('فواتير مشتريات'!$E$5:$E$100000=الاصناف!B24,'فواتير مشتريات'!$A$5:$A$100000))</f>
        <v>0</v>
      </c>
    </row>
    <row r="25" spans="1:18" ht="18" customHeight="1" x14ac:dyDescent="0.2">
      <c r="A25" s="18">
        <v>19</v>
      </c>
      <c r="B25" s="18">
        <v>10019</v>
      </c>
      <c r="C25" s="18" t="s">
        <v>38</v>
      </c>
      <c r="D25" s="18" t="s">
        <v>19</v>
      </c>
      <c r="E25" s="18" t="s">
        <v>20</v>
      </c>
      <c r="F25" s="18"/>
      <c r="G25" s="19"/>
      <c r="H25" s="20">
        <f t="shared" si="0"/>
        <v>0</v>
      </c>
      <c r="I25" s="15">
        <f>SUMIF('فواتير مشتريات'!$E:$E,B25,'فواتير مشتريات'!$I:$I)</f>
        <v>68</v>
      </c>
      <c r="J25" s="16">
        <f>SUMIF('[6]التصنيع-المطبخ'!$C:$C,B25,'[6]التصنيع-المطبخ'!$G:$G)</f>
        <v>0</v>
      </c>
      <c r="K25" s="16">
        <f>SUMIF([6]ريسبي!$A:$A,B25,[6]ريسبي!$H:$H)</f>
        <v>0</v>
      </c>
      <c r="L25" s="16"/>
      <c r="M25" s="16">
        <f t="shared" si="1"/>
        <v>68</v>
      </c>
      <c r="N25" s="14">
        <f t="array" ref="N25">MAX(IF('فواتير مشتريات'!$E$5:$E$100000=الاصناف!B25,IF('فواتير مشتريات'!$A$5:$A$100000=الاصناف!R25,'فواتير مشتريات'!$J$5:$J$100000)))</f>
        <v>60</v>
      </c>
      <c r="O25" s="14">
        <f t="shared" si="2"/>
        <v>4080</v>
      </c>
      <c r="P25" s="21"/>
      <c r="Q25" s="21"/>
      <c r="R25" s="86">
        <f t="array" ref="R25">MAX(IF('فواتير مشتريات'!$E$5:$E$100000=الاصناف!B25,'فواتير مشتريات'!$A$5:$A$100000))</f>
        <v>45308</v>
      </c>
    </row>
    <row r="26" spans="1:18" ht="18" customHeight="1" x14ac:dyDescent="0.2">
      <c r="A26" s="18">
        <v>20</v>
      </c>
      <c r="B26" s="18">
        <v>10020</v>
      </c>
      <c r="C26" s="18" t="s">
        <v>39</v>
      </c>
      <c r="D26" s="18" t="s">
        <v>19</v>
      </c>
      <c r="E26" s="18" t="s">
        <v>20</v>
      </c>
      <c r="F26" s="18"/>
      <c r="G26" s="19"/>
      <c r="H26" s="20">
        <f t="shared" si="0"/>
        <v>0</v>
      </c>
      <c r="I26" s="15">
        <f>SUMIF('فواتير مشتريات'!$E:$E,B26,'فواتير مشتريات'!$I:$I)</f>
        <v>0</v>
      </c>
      <c r="J26" s="16">
        <f>SUMIF('[6]التصنيع-المطبخ'!$C:$C,B26,'[6]التصنيع-المطبخ'!$G:$G)</f>
        <v>0</v>
      </c>
      <c r="K26" s="16">
        <f>SUMIF([6]ريسبي!$A:$A,B26,[6]ريسبي!$H:$H)</f>
        <v>0</v>
      </c>
      <c r="L26" s="16"/>
      <c r="M26" s="16">
        <f t="shared" si="1"/>
        <v>0</v>
      </c>
      <c r="N26" s="14">
        <f t="array" ref="N26">MAX(IF('فواتير مشتريات'!$E$5:$E$100000=الاصناف!B26,IF('فواتير مشتريات'!$A$5:$A$100000=الاصناف!R26,'فواتير مشتريات'!$J$5:$J$100000)))</f>
        <v>0</v>
      </c>
      <c r="O26" s="14">
        <f t="shared" si="2"/>
        <v>0</v>
      </c>
      <c r="P26" s="21"/>
      <c r="Q26" s="21"/>
      <c r="R26" s="86">
        <f t="array" ref="R26">MAX(IF('فواتير مشتريات'!$E$5:$E$100000=الاصناف!B26,'فواتير مشتريات'!$A$5:$A$100000))</f>
        <v>0</v>
      </c>
    </row>
    <row r="27" spans="1:18" ht="18" customHeight="1" x14ac:dyDescent="0.2">
      <c r="A27" s="18">
        <v>21</v>
      </c>
      <c r="B27" s="18">
        <v>10021</v>
      </c>
      <c r="C27" s="18" t="s">
        <v>40</v>
      </c>
      <c r="D27" s="18" t="s">
        <v>19</v>
      </c>
      <c r="E27" s="18" t="s">
        <v>20</v>
      </c>
      <c r="F27" s="18"/>
      <c r="G27" s="19"/>
      <c r="H27" s="20">
        <f t="shared" si="0"/>
        <v>0</v>
      </c>
      <c r="I27" s="15">
        <f>SUMIF('فواتير مشتريات'!$E:$E,B27,'فواتير مشتريات'!$I:$I)</f>
        <v>0</v>
      </c>
      <c r="J27" s="16">
        <f>SUMIF('[6]التصنيع-المطبخ'!$C:$C,B27,'[6]التصنيع-المطبخ'!$G:$G)</f>
        <v>0</v>
      </c>
      <c r="K27" s="16">
        <f>SUMIF([6]ريسبي!$A:$A,B27,[6]ريسبي!$H:$H)</f>
        <v>0</v>
      </c>
      <c r="L27" s="16"/>
      <c r="M27" s="16">
        <f t="shared" si="1"/>
        <v>0</v>
      </c>
      <c r="N27" s="14">
        <f t="array" ref="N27">MAX(IF('فواتير مشتريات'!$E$5:$E$100000=الاصناف!B27,IF('فواتير مشتريات'!$A$5:$A$100000=الاصناف!R27,'فواتير مشتريات'!$J$5:$J$100000)))</f>
        <v>0</v>
      </c>
      <c r="O27" s="14">
        <f t="shared" si="2"/>
        <v>0</v>
      </c>
      <c r="P27" s="21"/>
      <c r="Q27" s="21"/>
      <c r="R27" s="86">
        <f t="array" ref="R27">MAX(IF('فواتير مشتريات'!$E$5:$E$100000=الاصناف!B27,'فواتير مشتريات'!$A$5:$A$100000))</f>
        <v>0</v>
      </c>
    </row>
    <row r="28" spans="1:18" ht="18" customHeight="1" x14ac:dyDescent="0.2">
      <c r="A28" s="18">
        <v>22</v>
      </c>
      <c r="B28" s="18">
        <v>10022</v>
      </c>
      <c r="C28" s="18" t="s">
        <v>41</v>
      </c>
      <c r="D28" s="18" t="s">
        <v>19</v>
      </c>
      <c r="E28" s="18" t="s">
        <v>20</v>
      </c>
      <c r="F28" s="18"/>
      <c r="G28" s="19"/>
      <c r="H28" s="20">
        <f t="shared" si="0"/>
        <v>0</v>
      </c>
      <c r="I28" s="15">
        <f>SUMIF('فواتير مشتريات'!$E:$E,B28,'فواتير مشتريات'!$I:$I)</f>
        <v>13</v>
      </c>
      <c r="J28" s="16">
        <f>SUMIF('[6]التصنيع-المطبخ'!$C:$C,B28,'[6]التصنيع-المطبخ'!$G:$G)</f>
        <v>0</v>
      </c>
      <c r="K28" s="16">
        <f>SUMIF([6]ريسبي!$A:$A,B28,[6]ريسبي!$H:$H)</f>
        <v>0</v>
      </c>
      <c r="L28" s="16"/>
      <c r="M28" s="16">
        <f t="shared" si="1"/>
        <v>13</v>
      </c>
      <c r="N28" s="14">
        <f t="array" ref="N28">MAX(IF('فواتير مشتريات'!$E$5:$E$100000=الاصناف!B28,IF('فواتير مشتريات'!$A$5:$A$100000=الاصناف!R28,'فواتير مشتريات'!$J$5:$J$100000)))</f>
        <v>86</v>
      </c>
      <c r="O28" s="14">
        <f t="shared" si="2"/>
        <v>1118</v>
      </c>
      <c r="P28" s="21"/>
      <c r="Q28" s="21"/>
      <c r="R28" s="86">
        <f t="array" ref="R28">MAX(IF('فواتير مشتريات'!$E$5:$E$100000=الاصناف!B28,'فواتير مشتريات'!$A$5:$A$100000))</f>
        <v>45292</v>
      </c>
    </row>
    <row r="29" spans="1:18" ht="18" customHeight="1" x14ac:dyDescent="0.2">
      <c r="A29" s="18">
        <v>23</v>
      </c>
      <c r="B29" s="18">
        <v>10023</v>
      </c>
      <c r="C29" s="18" t="s">
        <v>42</v>
      </c>
      <c r="D29" s="18" t="s">
        <v>19</v>
      </c>
      <c r="E29" s="18" t="s">
        <v>20</v>
      </c>
      <c r="F29" s="18"/>
      <c r="G29" s="19"/>
      <c r="H29" s="20">
        <f t="shared" si="0"/>
        <v>0</v>
      </c>
      <c r="I29" s="15">
        <f>SUMIF('فواتير مشتريات'!$E:$E,B29,'فواتير مشتريات'!$I:$I)</f>
        <v>43</v>
      </c>
      <c r="J29" s="16">
        <f>SUMIF('[6]التصنيع-المطبخ'!$C:$C,B29,'[6]التصنيع-المطبخ'!$G:$G)</f>
        <v>0</v>
      </c>
      <c r="K29" s="16">
        <f>SUMIF([6]ريسبي!$A:$A,B29,[6]ريسبي!$H:$H)</f>
        <v>0</v>
      </c>
      <c r="L29" s="16"/>
      <c r="M29" s="16">
        <f t="shared" si="1"/>
        <v>43</v>
      </c>
      <c r="N29" s="14">
        <f t="array" ref="N29">MAX(IF('فواتير مشتريات'!$E$5:$E$100000=الاصناف!B29,IF('فواتير مشتريات'!$A$5:$A$100000=الاصناف!R29,'فواتير مشتريات'!$J$5:$J$100000)))</f>
        <v>105</v>
      </c>
      <c r="O29" s="14">
        <f t="shared" si="2"/>
        <v>4515</v>
      </c>
      <c r="P29" s="21"/>
      <c r="Q29" s="21"/>
      <c r="R29" s="86">
        <f t="array" ref="R29">MAX(IF('فواتير مشتريات'!$E$5:$E$100000=الاصناف!B29,'فواتير مشتريات'!$A$5:$A$100000))</f>
        <v>45292</v>
      </c>
    </row>
    <row r="30" spans="1:18" ht="18" customHeight="1" x14ac:dyDescent="0.2">
      <c r="A30" s="18">
        <v>24</v>
      </c>
      <c r="B30" s="18">
        <v>10024</v>
      </c>
      <c r="C30" s="18" t="s">
        <v>43</v>
      </c>
      <c r="D30" s="18" t="s">
        <v>19</v>
      </c>
      <c r="E30" s="18" t="s">
        <v>20</v>
      </c>
      <c r="F30" s="18"/>
      <c r="G30" s="19"/>
      <c r="H30" s="20">
        <f t="shared" si="0"/>
        <v>0</v>
      </c>
      <c r="I30" s="15">
        <f>SUMIF('فواتير مشتريات'!$E:$E,B30,'فواتير مشتريات'!$I:$I)</f>
        <v>0</v>
      </c>
      <c r="J30" s="16">
        <f>SUMIF('[6]التصنيع-المطبخ'!$C:$C,B30,'[6]التصنيع-المطبخ'!$G:$G)</f>
        <v>0</v>
      </c>
      <c r="K30" s="16">
        <f>SUMIF([6]ريسبي!$A:$A,B30,[6]ريسبي!$H:$H)</f>
        <v>0</v>
      </c>
      <c r="L30" s="16"/>
      <c r="M30" s="16">
        <f t="shared" si="1"/>
        <v>0</v>
      </c>
      <c r="N30" s="14">
        <f t="array" ref="N30">MAX(IF('فواتير مشتريات'!$E$5:$E$100000=الاصناف!B30,IF('فواتير مشتريات'!$A$5:$A$100000=الاصناف!R30,'فواتير مشتريات'!$J$5:$J$100000)))</f>
        <v>0</v>
      </c>
      <c r="O30" s="14">
        <f t="shared" si="2"/>
        <v>0</v>
      </c>
      <c r="P30" s="21"/>
      <c r="Q30" s="21"/>
      <c r="R30" s="86">
        <f t="array" ref="R30">MAX(IF('فواتير مشتريات'!$E$5:$E$100000=الاصناف!B30,'فواتير مشتريات'!$A$5:$A$100000))</f>
        <v>0</v>
      </c>
    </row>
    <row r="31" spans="1:18" ht="18" customHeight="1" x14ac:dyDescent="0.2">
      <c r="A31" s="18">
        <v>25</v>
      </c>
      <c r="B31" s="18">
        <v>10025</v>
      </c>
      <c r="C31" s="18" t="s">
        <v>44</v>
      </c>
      <c r="D31" s="18" t="s">
        <v>19</v>
      </c>
      <c r="E31" s="18" t="s">
        <v>20</v>
      </c>
      <c r="F31" s="18"/>
      <c r="G31" s="19"/>
      <c r="H31" s="20">
        <f t="shared" si="0"/>
        <v>0</v>
      </c>
      <c r="I31" s="15">
        <f>SUMIF('فواتير مشتريات'!$E:$E,B31,'فواتير مشتريات'!$I:$I)</f>
        <v>16</v>
      </c>
      <c r="J31" s="16">
        <f>SUMIF('[6]التصنيع-المطبخ'!$C:$C,B31,'[6]التصنيع-المطبخ'!$G:$G)</f>
        <v>0</v>
      </c>
      <c r="K31" s="16">
        <f>SUMIF([6]ريسبي!$A:$A,B31,[6]ريسبي!$H:$H)</f>
        <v>0</v>
      </c>
      <c r="L31" s="16"/>
      <c r="M31" s="16">
        <f t="shared" si="1"/>
        <v>16</v>
      </c>
      <c r="N31" s="14">
        <f t="array" ref="N31">MAX(IF('فواتير مشتريات'!$E$5:$E$100000=الاصناف!B31,IF('فواتير مشتريات'!$A$5:$A$100000=الاصناف!R31,'فواتير مشتريات'!$J$5:$J$100000)))</f>
        <v>75</v>
      </c>
      <c r="O31" s="14">
        <f t="shared" si="2"/>
        <v>1200</v>
      </c>
      <c r="P31" s="21"/>
      <c r="Q31" s="21"/>
      <c r="R31" s="86">
        <f t="array" ref="R31">MAX(IF('فواتير مشتريات'!$E$5:$E$100000=الاصناف!B31,'فواتير مشتريات'!$A$5:$A$100000))</f>
        <v>45292</v>
      </c>
    </row>
    <row r="32" spans="1:18" ht="18" customHeight="1" x14ac:dyDescent="0.2">
      <c r="A32" s="18">
        <v>26</v>
      </c>
      <c r="B32" s="18">
        <v>10026</v>
      </c>
      <c r="C32" s="18" t="s">
        <v>45</v>
      </c>
      <c r="D32" s="18" t="s">
        <v>19</v>
      </c>
      <c r="E32" s="18" t="s">
        <v>20</v>
      </c>
      <c r="F32" s="18"/>
      <c r="G32" s="19"/>
      <c r="H32" s="20">
        <f t="shared" si="0"/>
        <v>0</v>
      </c>
      <c r="I32" s="15">
        <f>SUMIF('فواتير مشتريات'!$E:$E,B32,'فواتير مشتريات'!$I:$I)</f>
        <v>0</v>
      </c>
      <c r="J32" s="16">
        <f>SUMIF('[6]التصنيع-المطبخ'!$C:$C,B32,'[6]التصنيع-المطبخ'!$G:$G)</f>
        <v>0</v>
      </c>
      <c r="K32" s="16">
        <f>SUMIF([6]ريسبي!$A:$A,B32,[6]ريسبي!$H:$H)</f>
        <v>0</v>
      </c>
      <c r="L32" s="16"/>
      <c r="M32" s="16">
        <f t="shared" si="1"/>
        <v>0</v>
      </c>
      <c r="N32" s="14">
        <f t="array" ref="N32">MAX(IF('فواتير مشتريات'!$E$5:$E$100000=الاصناف!B32,IF('فواتير مشتريات'!$A$5:$A$100000=الاصناف!R32,'فواتير مشتريات'!$J$5:$J$100000)))</f>
        <v>0</v>
      </c>
      <c r="O32" s="14">
        <f t="shared" si="2"/>
        <v>0</v>
      </c>
      <c r="P32" s="21"/>
      <c r="Q32" s="21"/>
      <c r="R32" s="86">
        <f t="array" ref="R32">MAX(IF('فواتير مشتريات'!$E$5:$E$100000=الاصناف!B32,'فواتير مشتريات'!$A$5:$A$100000))</f>
        <v>0</v>
      </c>
    </row>
    <row r="33" spans="1:18" ht="18" customHeight="1" x14ac:dyDescent="0.2">
      <c r="A33" s="18">
        <v>27</v>
      </c>
      <c r="B33" s="18">
        <v>10027</v>
      </c>
      <c r="C33" s="18" t="s">
        <v>46</v>
      </c>
      <c r="D33" s="18" t="s">
        <v>19</v>
      </c>
      <c r="E33" s="18" t="s">
        <v>20</v>
      </c>
      <c r="F33" s="18"/>
      <c r="G33" s="19"/>
      <c r="H33" s="20">
        <f t="shared" si="0"/>
        <v>0</v>
      </c>
      <c r="I33" s="15">
        <f>SUMIF('فواتير مشتريات'!$E:$E,B33,'فواتير مشتريات'!$I:$I)</f>
        <v>0</v>
      </c>
      <c r="J33" s="16">
        <f>SUMIF('[6]التصنيع-المطبخ'!$C:$C,B33,'[6]التصنيع-المطبخ'!$G:$G)</f>
        <v>0</v>
      </c>
      <c r="K33" s="16">
        <f>SUMIF([6]ريسبي!$A:$A,B33,[6]ريسبي!$H:$H)</f>
        <v>0</v>
      </c>
      <c r="L33" s="16"/>
      <c r="M33" s="16">
        <f t="shared" si="1"/>
        <v>0</v>
      </c>
      <c r="N33" s="14">
        <f t="array" ref="N33">MAX(IF('فواتير مشتريات'!$E$5:$E$100000=الاصناف!B33,IF('فواتير مشتريات'!$A$5:$A$100000=الاصناف!R33,'فواتير مشتريات'!$J$5:$J$100000)))</f>
        <v>0</v>
      </c>
      <c r="O33" s="14">
        <f t="shared" si="2"/>
        <v>0</v>
      </c>
      <c r="P33" s="21"/>
      <c r="Q33" s="21"/>
      <c r="R33" s="86">
        <f t="array" ref="R33">MAX(IF('فواتير مشتريات'!$E$5:$E$100000=الاصناف!B33,'فواتير مشتريات'!$A$5:$A$100000))</f>
        <v>0</v>
      </c>
    </row>
    <row r="34" spans="1:18" ht="18" customHeight="1" x14ac:dyDescent="0.2">
      <c r="A34" s="18">
        <v>28</v>
      </c>
      <c r="B34" s="18">
        <v>10028</v>
      </c>
      <c r="C34" s="18" t="s">
        <v>47</v>
      </c>
      <c r="D34" s="18"/>
      <c r="E34" s="18" t="s">
        <v>20</v>
      </c>
      <c r="F34" s="18"/>
      <c r="G34" s="19"/>
      <c r="H34" s="20">
        <f t="shared" si="0"/>
        <v>0</v>
      </c>
      <c r="I34" s="15">
        <f>SUMIF('فواتير مشتريات'!$E:$E,B34,'فواتير مشتريات'!$I:$I)</f>
        <v>0</v>
      </c>
      <c r="J34" s="16">
        <f>SUMIF('[6]التصنيع-المطبخ'!$C:$C,B34,'[6]التصنيع-المطبخ'!$G:$G)</f>
        <v>0</v>
      </c>
      <c r="K34" s="16">
        <f>SUMIF([6]ريسبي!$A:$A,B34,[6]ريسبي!$H:$H)</f>
        <v>0</v>
      </c>
      <c r="L34" s="16"/>
      <c r="M34" s="16">
        <f t="shared" si="1"/>
        <v>0</v>
      </c>
      <c r="N34" s="14">
        <f t="array" ref="N34">MAX(IF('فواتير مشتريات'!$E$5:$E$100000=الاصناف!B34,IF('فواتير مشتريات'!$A$5:$A$100000=الاصناف!R34,'فواتير مشتريات'!$J$5:$J$100000)))</f>
        <v>0</v>
      </c>
      <c r="O34" s="14">
        <f t="shared" si="2"/>
        <v>0</v>
      </c>
      <c r="P34" s="21"/>
      <c r="Q34" s="21"/>
      <c r="R34" s="86">
        <f t="array" ref="R34">MAX(IF('فواتير مشتريات'!$E$5:$E$100000=الاصناف!B34,'فواتير مشتريات'!$A$5:$A$100000))</f>
        <v>0</v>
      </c>
    </row>
    <row r="35" spans="1:18" ht="18" customHeight="1" x14ac:dyDescent="0.2">
      <c r="A35" s="18">
        <v>29</v>
      </c>
      <c r="B35" s="18">
        <v>10029</v>
      </c>
      <c r="C35" s="18" t="s">
        <v>48</v>
      </c>
      <c r="D35" s="18"/>
      <c r="E35" s="18" t="s">
        <v>20</v>
      </c>
      <c r="F35" s="18"/>
      <c r="G35" s="19"/>
      <c r="H35" s="20">
        <f t="shared" si="0"/>
        <v>0</v>
      </c>
      <c r="I35" s="15">
        <f>SUMIF('فواتير مشتريات'!$E:$E,B35,'فواتير مشتريات'!$I:$I)</f>
        <v>0</v>
      </c>
      <c r="J35" s="16">
        <f>SUMIF('[6]التصنيع-المطبخ'!$C:$C,B35,'[6]التصنيع-المطبخ'!$G:$G)</f>
        <v>0</v>
      </c>
      <c r="K35" s="16">
        <f>SUMIF([6]ريسبي!$A:$A,B35,[6]ريسبي!$H:$H)</f>
        <v>0</v>
      </c>
      <c r="L35" s="16"/>
      <c r="M35" s="16">
        <f t="shared" si="1"/>
        <v>0</v>
      </c>
      <c r="N35" s="14">
        <f t="array" ref="N35">MAX(IF('فواتير مشتريات'!$E$5:$E$100000=الاصناف!B35,IF('فواتير مشتريات'!$A$5:$A$100000=الاصناف!R35,'فواتير مشتريات'!$J$5:$J$100000)))</f>
        <v>0</v>
      </c>
      <c r="O35" s="14">
        <f t="shared" si="2"/>
        <v>0</v>
      </c>
      <c r="P35" s="21"/>
      <c r="Q35" s="21"/>
      <c r="R35" s="86">
        <f t="array" ref="R35">MAX(IF('فواتير مشتريات'!$E$5:$E$100000=الاصناف!B35,'فواتير مشتريات'!$A$5:$A$100000))</f>
        <v>0</v>
      </c>
    </row>
    <row r="36" spans="1:18" ht="18" customHeight="1" x14ac:dyDescent="0.2">
      <c r="A36" s="18">
        <v>30</v>
      </c>
      <c r="B36" s="18">
        <v>10030</v>
      </c>
      <c r="C36" s="18" t="s">
        <v>49</v>
      </c>
      <c r="D36" s="18"/>
      <c r="E36" s="18" t="s">
        <v>20</v>
      </c>
      <c r="F36" s="18"/>
      <c r="G36" s="19"/>
      <c r="H36" s="20">
        <f t="shared" si="0"/>
        <v>0</v>
      </c>
      <c r="I36" s="15">
        <f>SUMIF('فواتير مشتريات'!$E:$E,B36,'فواتير مشتريات'!$I:$I)</f>
        <v>0</v>
      </c>
      <c r="J36" s="16">
        <f>SUMIF('[6]التصنيع-المطبخ'!$C:$C,B36,'[6]التصنيع-المطبخ'!$G:$G)</f>
        <v>0</v>
      </c>
      <c r="K36" s="16">
        <f>SUMIF([6]ريسبي!$A:$A,B36,[6]ريسبي!$H:$H)</f>
        <v>0</v>
      </c>
      <c r="L36" s="16"/>
      <c r="M36" s="16">
        <f t="shared" si="1"/>
        <v>0</v>
      </c>
      <c r="N36" s="14">
        <f t="array" ref="N36">MAX(IF('فواتير مشتريات'!$E$5:$E$100000=الاصناف!B36,IF('فواتير مشتريات'!$A$5:$A$100000=الاصناف!R36,'فواتير مشتريات'!$J$5:$J$100000)))</f>
        <v>0</v>
      </c>
      <c r="O36" s="14">
        <f t="shared" si="2"/>
        <v>0</v>
      </c>
      <c r="P36" s="21"/>
      <c r="Q36" s="21"/>
      <c r="R36" s="86">
        <f t="array" ref="R36">MAX(IF('فواتير مشتريات'!$E$5:$E$100000=الاصناف!B36,'فواتير مشتريات'!$A$5:$A$100000))</f>
        <v>0</v>
      </c>
    </row>
    <row r="37" spans="1:18" ht="18" customHeight="1" x14ac:dyDescent="0.2">
      <c r="A37" s="18">
        <v>31</v>
      </c>
      <c r="B37" s="18">
        <v>10031</v>
      </c>
      <c r="C37" s="18" t="s">
        <v>50</v>
      </c>
      <c r="D37" s="18"/>
      <c r="E37" s="18" t="s">
        <v>20</v>
      </c>
      <c r="F37" s="18"/>
      <c r="G37" s="19"/>
      <c r="H37" s="20">
        <f t="shared" si="0"/>
        <v>0</v>
      </c>
      <c r="I37" s="15">
        <f>SUMIF('فواتير مشتريات'!$E:$E,B37,'فواتير مشتريات'!$I:$I)</f>
        <v>0</v>
      </c>
      <c r="J37" s="16">
        <f>SUMIF('[6]التصنيع-المطبخ'!$C:$C,B37,'[6]التصنيع-المطبخ'!$G:$G)</f>
        <v>0</v>
      </c>
      <c r="K37" s="16">
        <f>SUMIF([6]ريسبي!$A:$A,B37,[6]ريسبي!$H:$H)</f>
        <v>0</v>
      </c>
      <c r="L37" s="16"/>
      <c r="M37" s="16">
        <f t="shared" si="1"/>
        <v>0</v>
      </c>
      <c r="N37" s="14">
        <f t="array" ref="N37">MAX(IF('فواتير مشتريات'!$E$5:$E$100000=الاصناف!B37,IF('فواتير مشتريات'!$A$5:$A$100000=الاصناف!R37,'فواتير مشتريات'!$J$5:$J$100000)))</f>
        <v>0</v>
      </c>
      <c r="O37" s="14">
        <f t="shared" si="2"/>
        <v>0</v>
      </c>
      <c r="P37" s="21"/>
      <c r="Q37" s="21"/>
      <c r="R37" s="86">
        <f t="array" ref="R37">MAX(IF('فواتير مشتريات'!$E$5:$E$100000=الاصناف!B37,'فواتير مشتريات'!$A$5:$A$100000))</f>
        <v>0</v>
      </c>
    </row>
    <row r="38" spans="1:18" ht="18" customHeight="1" x14ac:dyDescent="0.2">
      <c r="A38" s="18">
        <v>32</v>
      </c>
      <c r="B38" s="18">
        <v>10032</v>
      </c>
      <c r="C38" s="18" t="s">
        <v>51</v>
      </c>
      <c r="D38" s="18"/>
      <c r="E38" s="18" t="s">
        <v>20</v>
      </c>
      <c r="F38" s="18"/>
      <c r="G38" s="19"/>
      <c r="H38" s="20">
        <f t="shared" si="0"/>
        <v>0</v>
      </c>
      <c r="I38" s="15">
        <f>SUMIF('فواتير مشتريات'!$E:$E,B38,'فواتير مشتريات'!$I:$I)</f>
        <v>0</v>
      </c>
      <c r="J38" s="16">
        <f>SUMIF('[6]التصنيع-المطبخ'!$C:$C,B38,'[6]التصنيع-المطبخ'!$G:$G)</f>
        <v>0</v>
      </c>
      <c r="K38" s="16">
        <f>SUMIF([6]ريسبي!$A:$A,B38,[6]ريسبي!$H:$H)</f>
        <v>0</v>
      </c>
      <c r="L38" s="16"/>
      <c r="M38" s="16">
        <f t="shared" si="1"/>
        <v>0</v>
      </c>
      <c r="N38" s="14">
        <f t="array" ref="N38">MAX(IF('فواتير مشتريات'!$E$5:$E$100000=الاصناف!B38,IF('فواتير مشتريات'!$A$5:$A$100000=الاصناف!R38,'فواتير مشتريات'!$J$5:$J$100000)))</f>
        <v>0</v>
      </c>
      <c r="O38" s="14">
        <f t="shared" si="2"/>
        <v>0</v>
      </c>
      <c r="P38" s="21"/>
      <c r="Q38" s="21"/>
      <c r="R38" s="86">
        <f t="array" ref="R38">MAX(IF('فواتير مشتريات'!$E$5:$E$100000=الاصناف!B38,'فواتير مشتريات'!$A$5:$A$100000))</f>
        <v>0</v>
      </c>
    </row>
    <row r="39" spans="1:18" ht="18" customHeight="1" x14ac:dyDescent="0.2">
      <c r="A39" s="18">
        <v>33</v>
      </c>
      <c r="B39" s="18">
        <v>10033</v>
      </c>
      <c r="C39" s="18" t="s">
        <v>52</v>
      </c>
      <c r="D39" s="18"/>
      <c r="E39" s="18" t="s">
        <v>20</v>
      </c>
      <c r="F39" s="18"/>
      <c r="G39" s="19"/>
      <c r="H39" s="20">
        <f t="shared" si="0"/>
        <v>0</v>
      </c>
      <c r="I39" s="15">
        <f>SUMIF('فواتير مشتريات'!$E:$E,B39,'فواتير مشتريات'!$I:$I)</f>
        <v>0</v>
      </c>
      <c r="J39" s="16">
        <f>SUMIF('[6]التصنيع-المطبخ'!$C:$C,B39,'[6]التصنيع-المطبخ'!$G:$G)</f>
        <v>0</v>
      </c>
      <c r="K39" s="16">
        <f>SUMIF([6]ريسبي!$A:$A,B39,[6]ريسبي!$H:$H)</f>
        <v>0</v>
      </c>
      <c r="L39" s="16"/>
      <c r="M39" s="16">
        <f t="shared" si="1"/>
        <v>0</v>
      </c>
      <c r="N39" s="14">
        <f t="array" ref="N39">MAX(IF('فواتير مشتريات'!$E$5:$E$100000=الاصناف!B39,IF('فواتير مشتريات'!$A$5:$A$100000=الاصناف!R39,'فواتير مشتريات'!$J$5:$J$100000)))</f>
        <v>0</v>
      </c>
      <c r="O39" s="14">
        <f t="shared" si="2"/>
        <v>0</v>
      </c>
      <c r="P39" s="21"/>
      <c r="Q39" s="21"/>
      <c r="R39" s="86">
        <f t="array" ref="R39">MAX(IF('فواتير مشتريات'!$E$5:$E$100000=الاصناف!B39,'فواتير مشتريات'!$A$5:$A$100000))</f>
        <v>0</v>
      </c>
    </row>
    <row r="40" spans="1:18" ht="18" customHeight="1" x14ac:dyDescent="0.2">
      <c r="A40" s="18">
        <v>34</v>
      </c>
      <c r="B40" s="18">
        <v>10034</v>
      </c>
      <c r="C40" s="18" t="s">
        <v>53</v>
      </c>
      <c r="D40" s="18"/>
      <c r="E40" s="18" t="s">
        <v>20</v>
      </c>
      <c r="F40" s="18"/>
      <c r="G40" s="19"/>
      <c r="H40" s="20">
        <f t="shared" si="0"/>
        <v>0</v>
      </c>
      <c r="I40" s="15">
        <f>SUMIF('فواتير مشتريات'!$E:$E,B40,'فواتير مشتريات'!$I:$I)</f>
        <v>0</v>
      </c>
      <c r="J40" s="16">
        <f>SUMIF('[6]التصنيع-المطبخ'!$C:$C,B40,'[6]التصنيع-المطبخ'!$G:$G)</f>
        <v>0</v>
      </c>
      <c r="K40" s="16">
        <f>SUMIF([6]ريسبي!$A:$A,B40,[6]ريسبي!$H:$H)</f>
        <v>0</v>
      </c>
      <c r="L40" s="16"/>
      <c r="M40" s="16">
        <f t="shared" si="1"/>
        <v>0</v>
      </c>
      <c r="N40" s="14">
        <f t="array" ref="N40">MAX(IF('فواتير مشتريات'!$E$5:$E$100000=الاصناف!B40,IF('فواتير مشتريات'!$A$5:$A$100000=الاصناف!R40,'فواتير مشتريات'!$J$5:$J$100000)))</f>
        <v>0</v>
      </c>
      <c r="O40" s="14">
        <f t="shared" si="2"/>
        <v>0</v>
      </c>
      <c r="P40" s="21"/>
      <c r="Q40" s="21"/>
      <c r="R40" s="86">
        <f t="array" ref="R40">MAX(IF('فواتير مشتريات'!$E$5:$E$100000=الاصناف!B40,'فواتير مشتريات'!$A$5:$A$100000))</f>
        <v>0</v>
      </c>
    </row>
    <row r="41" spans="1:18" ht="18" customHeight="1" x14ac:dyDescent="0.2">
      <c r="A41" s="18">
        <v>35</v>
      </c>
      <c r="B41" s="18">
        <v>10035</v>
      </c>
      <c r="C41" s="18" t="s">
        <v>54</v>
      </c>
      <c r="D41" s="18"/>
      <c r="E41" s="18" t="s">
        <v>20</v>
      </c>
      <c r="F41" s="18"/>
      <c r="G41" s="19"/>
      <c r="H41" s="20">
        <f t="shared" si="0"/>
        <v>0</v>
      </c>
      <c r="I41" s="15">
        <f>SUMIF('فواتير مشتريات'!$E:$E,B41,'فواتير مشتريات'!$I:$I)</f>
        <v>22</v>
      </c>
      <c r="J41" s="16">
        <f>SUMIF('[6]التصنيع-المطبخ'!$C:$C,B41,'[6]التصنيع-المطبخ'!$G:$G)</f>
        <v>0</v>
      </c>
      <c r="K41" s="16">
        <f>SUMIF([6]ريسبي!$A:$A,B41,[6]ريسبي!$H:$H)</f>
        <v>0</v>
      </c>
      <c r="L41" s="16"/>
      <c r="M41" s="16">
        <f t="shared" si="1"/>
        <v>22</v>
      </c>
      <c r="N41" s="14">
        <f t="array" ref="N41">MAX(IF('فواتير مشتريات'!$E$5:$E$100000=الاصناف!B41,IF('فواتير مشتريات'!$A$5:$A$100000=الاصناف!R41,'فواتير مشتريات'!$J$5:$J$100000)))</f>
        <v>125</v>
      </c>
      <c r="O41" s="14">
        <f t="shared" si="2"/>
        <v>2750</v>
      </c>
      <c r="P41" s="21"/>
      <c r="Q41" s="21"/>
      <c r="R41" s="86">
        <f t="array" ref="R41">MAX(IF('فواتير مشتريات'!$E$5:$E$100000=الاصناف!B41,'فواتير مشتريات'!$A$5:$A$100000))</f>
        <v>45292</v>
      </c>
    </row>
    <row r="42" spans="1:18" ht="18" customHeight="1" x14ac:dyDescent="0.2">
      <c r="A42" s="18">
        <v>36</v>
      </c>
      <c r="B42" s="18">
        <v>10036</v>
      </c>
      <c r="C42" s="18" t="s">
        <v>55</v>
      </c>
      <c r="D42" s="18"/>
      <c r="E42" s="18" t="s">
        <v>20</v>
      </c>
      <c r="F42" s="18"/>
      <c r="G42" s="19"/>
      <c r="H42" s="20">
        <f t="shared" si="0"/>
        <v>0</v>
      </c>
      <c r="I42" s="15">
        <f>SUMIF('فواتير مشتريات'!$E:$E,B42,'فواتير مشتريات'!$I:$I)</f>
        <v>0</v>
      </c>
      <c r="J42" s="16">
        <f>SUMIF('[6]التصنيع-المطبخ'!$C:$C,B42,'[6]التصنيع-المطبخ'!$G:$G)</f>
        <v>0</v>
      </c>
      <c r="K42" s="16">
        <f>SUMIF([6]ريسبي!$A:$A,B42,[6]ريسبي!$H:$H)</f>
        <v>0</v>
      </c>
      <c r="L42" s="16"/>
      <c r="M42" s="16">
        <f t="shared" si="1"/>
        <v>0</v>
      </c>
      <c r="N42" s="14">
        <f t="array" ref="N42">MAX(IF('فواتير مشتريات'!$E$5:$E$100000=الاصناف!B42,IF('فواتير مشتريات'!$A$5:$A$100000=الاصناف!R42,'فواتير مشتريات'!$J$5:$J$100000)))</f>
        <v>0</v>
      </c>
      <c r="O42" s="14">
        <f t="shared" si="2"/>
        <v>0</v>
      </c>
      <c r="P42" s="21"/>
      <c r="Q42" s="21"/>
      <c r="R42" s="86">
        <f t="array" ref="R42">MAX(IF('فواتير مشتريات'!$E$5:$E$100000=الاصناف!B42,'فواتير مشتريات'!$A$5:$A$100000))</f>
        <v>0</v>
      </c>
    </row>
    <row r="43" spans="1:18" ht="18" customHeight="1" x14ac:dyDescent="0.2">
      <c r="A43" s="18">
        <v>37</v>
      </c>
      <c r="B43" s="18">
        <v>10037</v>
      </c>
      <c r="C43" s="18" t="s">
        <v>56</v>
      </c>
      <c r="D43" s="18" t="s">
        <v>57</v>
      </c>
      <c r="E43" s="18" t="s">
        <v>20</v>
      </c>
      <c r="F43" s="18"/>
      <c r="G43" s="19"/>
      <c r="H43" s="20">
        <f t="shared" si="0"/>
        <v>0</v>
      </c>
      <c r="I43" s="15">
        <f>SUMIF('فواتير مشتريات'!$E:$E,B43,'فواتير مشتريات'!$I:$I)</f>
        <v>1400</v>
      </c>
      <c r="J43" s="16">
        <f>SUMIF('[6]التصنيع-المطبخ'!$C:$C,B43,'[6]التصنيع-المطبخ'!$G:$G)</f>
        <v>0</v>
      </c>
      <c r="K43" s="16">
        <f>SUMIF([6]ريسبي!$A:$A,B43,[6]ريسبي!$H:$H)</f>
        <v>0</v>
      </c>
      <c r="L43" s="16"/>
      <c r="M43" s="16">
        <f t="shared" si="1"/>
        <v>1400</v>
      </c>
      <c r="N43" s="14">
        <f t="array" ref="N43">MAX(IF('فواتير مشتريات'!$E$5:$E$100000=الاصناف!B43,IF('فواتير مشتريات'!$A$5:$A$100000=الاصناف!R43,'فواتير مشتريات'!$J$5:$J$100000)))</f>
        <v>1.2</v>
      </c>
      <c r="O43" s="14">
        <f t="shared" si="2"/>
        <v>1680</v>
      </c>
      <c r="P43" s="21"/>
      <c r="Q43" s="21"/>
      <c r="R43" s="86">
        <f t="array" ref="R43">MAX(IF('فواتير مشتريات'!$E$5:$E$100000=الاصناف!B43,'فواتير مشتريات'!$A$5:$A$100000))</f>
        <v>45292</v>
      </c>
    </row>
    <row r="44" spans="1:18" ht="18" customHeight="1" x14ac:dyDescent="0.2">
      <c r="A44" s="18">
        <v>38</v>
      </c>
      <c r="B44" s="18">
        <v>10038</v>
      </c>
      <c r="C44" s="18" t="s">
        <v>58</v>
      </c>
      <c r="D44" s="18" t="s">
        <v>57</v>
      </c>
      <c r="E44" s="18" t="s">
        <v>20</v>
      </c>
      <c r="F44" s="18"/>
      <c r="G44" s="19"/>
      <c r="H44" s="20">
        <f t="shared" si="0"/>
        <v>0</v>
      </c>
      <c r="I44" s="15">
        <f>SUMIF('فواتير مشتريات'!$E:$E,B44,'فواتير مشتريات'!$I:$I)</f>
        <v>0</v>
      </c>
      <c r="J44" s="16">
        <f>SUMIF('[6]التصنيع-المطبخ'!$C:$C,B44,'[6]التصنيع-المطبخ'!$G:$G)</f>
        <v>0</v>
      </c>
      <c r="K44" s="16">
        <f>SUMIF([6]ريسبي!$A:$A,B44,[6]ريسبي!$H:$H)</f>
        <v>0</v>
      </c>
      <c r="L44" s="16"/>
      <c r="M44" s="16">
        <f t="shared" si="1"/>
        <v>0</v>
      </c>
      <c r="N44" s="14">
        <f t="array" ref="N44">MAX(IF('فواتير مشتريات'!$E$5:$E$100000=الاصناف!B44,IF('فواتير مشتريات'!$A$5:$A$100000=الاصناف!R44,'فواتير مشتريات'!$J$5:$J$100000)))</f>
        <v>0</v>
      </c>
      <c r="O44" s="14">
        <f t="shared" si="2"/>
        <v>0</v>
      </c>
      <c r="P44" s="21"/>
      <c r="Q44" s="21"/>
      <c r="R44" s="86">
        <f t="array" ref="R44">MAX(IF('فواتير مشتريات'!$E$5:$E$100000=الاصناف!B44,'فواتير مشتريات'!$A$5:$A$100000))</f>
        <v>0</v>
      </c>
    </row>
    <row r="45" spans="1:18" ht="18" customHeight="1" x14ac:dyDescent="0.2">
      <c r="A45" s="18">
        <v>39</v>
      </c>
      <c r="B45" s="18">
        <v>10039</v>
      </c>
      <c r="C45" s="18" t="s">
        <v>59</v>
      </c>
      <c r="D45" s="18" t="s">
        <v>60</v>
      </c>
      <c r="E45" s="18" t="s">
        <v>20</v>
      </c>
      <c r="F45" s="18"/>
      <c r="G45" s="19"/>
      <c r="H45" s="20">
        <f t="shared" si="0"/>
        <v>0</v>
      </c>
      <c r="I45" s="15">
        <f>SUMIF('فواتير مشتريات'!$E:$E,B45,'فواتير مشتريات'!$I:$I)</f>
        <v>0.7</v>
      </c>
      <c r="J45" s="16">
        <f>SUMIF('[6]التصنيع-المطبخ'!$C:$C,B45,'[6]التصنيع-المطبخ'!$G:$G)</f>
        <v>0</v>
      </c>
      <c r="K45" s="16">
        <f>SUMIF([6]ريسبي!$A:$A,B45,[6]ريسبي!$H:$H)</f>
        <v>0</v>
      </c>
      <c r="L45" s="16"/>
      <c r="M45" s="16">
        <f t="shared" si="1"/>
        <v>0.7</v>
      </c>
      <c r="N45" s="14">
        <f t="array" ref="N45">MAX(IF('فواتير مشتريات'!$E$5:$E$100000=الاصناف!B45,IF('فواتير مشتريات'!$A$5:$A$100000=الاصناف!R45,'فواتير مشتريات'!$J$5:$J$100000)))</f>
        <v>0.11</v>
      </c>
      <c r="O45" s="14">
        <f t="shared" si="2"/>
        <v>7.6999999999999999E-2</v>
      </c>
      <c r="P45" s="21"/>
      <c r="Q45" s="21"/>
      <c r="R45" s="86">
        <f t="array" ref="R45">MAX(IF('فواتير مشتريات'!$E$5:$E$100000=الاصناف!B45,'فواتير مشتريات'!$A$5:$A$100000))</f>
        <v>45292</v>
      </c>
    </row>
    <row r="46" spans="1:18" ht="18" customHeight="1" x14ac:dyDescent="0.2">
      <c r="A46" s="18">
        <v>40</v>
      </c>
      <c r="B46" s="18">
        <v>10040</v>
      </c>
      <c r="C46" s="18" t="s">
        <v>61</v>
      </c>
      <c r="D46" s="18"/>
      <c r="E46" s="18" t="s">
        <v>20</v>
      </c>
      <c r="F46" s="18"/>
      <c r="G46" s="19"/>
      <c r="H46" s="20">
        <f t="shared" si="0"/>
        <v>0</v>
      </c>
      <c r="I46" s="15">
        <f>SUMIF('فواتير مشتريات'!$E:$E,B46,'فواتير مشتريات'!$I:$I)</f>
        <v>0</v>
      </c>
      <c r="J46" s="16">
        <f>SUMIF('[6]التصنيع-المطبخ'!$C:$C,B46,'[6]التصنيع-المطبخ'!$G:$G)</f>
        <v>0</v>
      </c>
      <c r="K46" s="16">
        <f>SUMIF([6]ريسبي!$A:$A,B46,[6]ريسبي!$H:$H)</f>
        <v>0</v>
      </c>
      <c r="L46" s="16"/>
      <c r="M46" s="16">
        <f t="shared" si="1"/>
        <v>0</v>
      </c>
      <c r="N46" s="14">
        <f t="array" ref="N46">MAX(IF('فواتير مشتريات'!$E$5:$E$100000=الاصناف!B46,IF('فواتير مشتريات'!$A$5:$A$100000=الاصناف!R46,'فواتير مشتريات'!$J$5:$J$100000)))</f>
        <v>0</v>
      </c>
      <c r="O46" s="14">
        <f t="shared" si="2"/>
        <v>0</v>
      </c>
      <c r="P46" s="21"/>
      <c r="Q46" s="21"/>
      <c r="R46" s="86">
        <f t="array" ref="R46">MAX(IF('فواتير مشتريات'!$E$5:$E$100000=الاصناف!B46,'فواتير مشتريات'!$A$5:$A$100000))</f>
        <v>0</v>
      </c>
    </row>
    <row r="47" spans="1:18" ht="18" customHeight="1" x14ac:dyDescent="0.2">
      <c r="A47" s="18">
        <v>41</v>
      </c>
      <c r="B47" s="18">
        <v>10041</v>
      </c>
      <c r="C47" s="18" t="s">
        <v>62</v>
      </c>
      <c r="D47" s="18"/>
      <c r="E47" s="18" t="s">
        <v>20</v>
      </c>
      <c r="F47" s="18"/>
      <c r="G47" s="19"/>
      <c r="H47" s="20">
        <f t="shared" si="0"/>
        <v>0</v>
      </c>
      <c r="I47" s="15">
        <f>SUMIF('فواتير مشتريات'!$E:$E,B47,'فواتير مشتريات'!$I:$I)</f>
        <v>0</v>
      </c>
      <c r="J47" s="16">
        <f>SUMIF('[6]التصنيع-المطبخ'!$C:$C,B47,'[6]التصنيع-المطبخ'!$G:$G)</f>
        <v>0</v>
      </c>
      <c r="K47" s="16">
        <f>SUMIF([6]ريسبي!$A:$A,B47,[6]ريسبي!$H:$H)</f>
        <v>0</v>
      </c>
      <c r="L47" s="16"/>
      <c r="M47" s="16">
        <f t="shared" si="1"/>
        <v>0</v>
      </c>
      <c r="N47" s="14">
        <f t="array" ref="N47">MAX(IF('فواتير مشتريات'!$E$5:$E$100000=الاصناف!B47,IF('فواتير مشتريات'!$A$5:$A$100000=الاصناف!R47,'فواتير مشتريات'!$J$5:$J$100000)))</f>
        <v>0</v>
      </c>
      <c r="O47" s="14">
        <f t="shared" si="2"/>
        <v>0</v>
      </c>
      <c r="P47" s="21"/>
      <c r="Q47" s="21"/>
      <c r="R47" s="86">
        <f t="array" ref="R47">MAX(IF('فواتير مشتريات'!$E$5:$E$100000=الاصناف!B47,'فواتير مشتريات'!$A$5:$A$100000))</f>
        <v>0</v>
      </c>
    </row>
    <row r="48" spans="1:18" ht="18" customHeight="1" x14ac:dyDescent="0.2">
      <c r="A48" s="18">
        <v>42</v>
      </c>
      <c r="B48" s="18">
        <v>10042</v>
      </c>
      <c r="C48" s="18" t="s">
        <v>63</v>
      </c>
      <c r="D48" s="18"/>
      <c r="E48" s="18" t="s">
        <v>20</v>
      </c>
      <c r="F48" s="18"/>
      <c r="G48" s="19"/>
      <c r="H48" s="20">
        <f t="shared" si="0"/>
        <v>0</v>
      </c>
      <c r="I48" s="15">
        <f>SUMIF('فواتير مشتريات'!$E:$E,B48,'فواتير مشتريات'!$I:$I)</f>
        <v>0</v>
      </c>
      <c r="J48" s="16">
        <f>SUMIF('[6]التصنيع-المطبخ'!$C:$C,B48,'[6]التصنيع-المطبخ'!$G:$G)</f>
        <v>0</v>
      </c>
      <c r="K48" s="16">
        <f>SUMIF([6]ريسبي!$A:$A,B48,[6]ريسبي!$H:$H)</f>
        <v>0</v>
      </c>
      <c r="L48" s="16"/>
      <c r="M48" s="16">
        <f t="shared" si="1"/>
        <v>0</v>
      </c>
      <c r="N48" s="14">
        <f t="array" ref="N48">MAX(IF('فواتير مشتريات'!$E$5:$E$100000=الاصناف!B48,IF('فواتير مشتريات'!$A$5:$A$100000=الاصناف!R48,'فواتير مشتريات'!$J$5:$J$100000)))</f>
        <v>0</v>
      </c>
      <c r="O48" s="14">
        <f t="shared" si="2"/>
        <v>0</v>
      </c>
      <c r="P48" s="21"/>
      <c r="Q48" s="21"/>
      <c r="R48" s="86">
        <f t="array" ref="R48">MAX(IF('فواتير مشتريات'!$E$5:$E$100000=الاصناف!B48,'فواتير مشتريات'!$A$5:$A$100000))</f>
        <v>0</v>
      </c>
    </row>
    <row r="49" spans="1:18" ht="18" customHeight="1" x14ac:dyDescent="0.2">
      <c r="A49" s="18">
        <v>43</v>
      </c>
      <c r="B49" s="18">
        <v>10043</v>
      </c>
      <c r="C49" s="18" t="s">
        <v>64</v>
      </c>
      <c r="D49" s="18" t="s">
        <v>57</v>
      </c>
      <c r="E49" s="18" t="s">
        <v>20</v>
      </c>
      <c r="F49" s="18"/>
      <c r="G49" s="19"/>
      <c r="H49" s="20">
        <f t="shared" si="0"/>
        <v>0</v>
      </c>
      <c r="I49" s="15">
        <f>SUMIF('فواتير مشتريات'!$E:$E,B49,'فواتير مشتريات'!$I:$I)</f>
        <v>0</v>
      </c>
      <c r="J49" s="16">
        <f>SUMIF('[6]التصنيع-المطبخ'!$C:$C,B49,'[6]التصنيع-المطبخ'!$G:$G)</f>
        <v>0</v>
      </c>
      <c r="K49" s="16">
        <f>SUMIF([6]ريسبي!$A:$A,B49,[6]ريسبي!$H:$H)</f>
        <v>0</v>
      </c>
      <c r="L49" s="16"/>
      <c r="M49" s="16">
        <f t="shared" si="1"/>
        <v>0</v>
      </c>
      <c r="N49" s="14">
        <f t="array" ref="N49">MAX(IF('فواتير مشتريات'!$E$5:$E$100000=الاصناف!B49,IF('فواتير مشتريات'!$A$5:$A$100000=الاصناف!R49,'فواتير مشتريات'!$J$5:$J$100000)))</f>
        <v>32.5</v>
      </c>
      <c r="O49" s="14">
        <f t="shared" si="2"/>
        <v>0</v>
      </c>
      <c r="P49" s="21"/>
      <c r="Q49" s="21"/>
      <c r="R49" s="86">
        <f t="array" ref="R49">MAX(IF('فواتير مشتريات'!$E$5:$E$100000=الاصناف!B49,'فواتير مشتريات'!$A$5:$A$100000))</f>
        <v>45292</v>
      </c>
    </row>
    <row r="50" spans="1:18" ht="18" customHeight="1" x14ac:dyDescent="0.2">
      <c r="A50" s="18">
        <v>44</v>
      </c>
      <c r="B50" s="18">
        <v>10044</v>
      </c>
      <c r="C50" s="18" t="s">
        <v>65</v>
      </c>
      <c r="D50" s="18"/>
      <c r="E50" s="18" t="s">
        <v>20</v>
      </c>
      <c r="F50" s="18"/>
      <c r="G50" s="19"/>
      <c r="H50" s="20">
        <f t="shared" si="0"/>
        <v>0</v>
      </c>
      <c r="I50" s="15">
        <f>SUMIF('فواتير مشتريات'!$E:$E,B50,'فواتير مشتريات'!$I:$I)</f>
        <v>0</v>
      </c>
      <c r="J50" s="16">
        <f>SUMIF('[6]التصنيع-المطبخ'!$C:$C,B50,'[6]التصنيع-المطبخ'!$G:$G)</f>
        <v>0</v>
      </c>
      <c r="K50" s="16">
        <f>SUMIF([6]ريسبي!$A:$A,B50,[6]ريسبي!$H:$H)</f>
        <v>0</v>
      </c>
      <c r="L50" s="16"/>
      <c r="M50" s="16">
        <f t="shared" si="1"/>
        <v>0</v>
      </c>
      <c r="N50" s="14">
        <f t="array" ref="N50">MAX(IF('فواتير مشتريات'!$E$5:$E$100000=الاصناف!B50,IF('فواتير مشتريات'!$A$5:$A$100000=الاصناف!R50,'فواتير مشتريات'!$J$5:$J$100000)))</f>
        <v>420</v>
      </c>
      <c r="O50" s="14">
        <f t="shared" si="2"/>
        <v>0</v>
      </c>
      <c r="P50" s="21"/>
      <c r="Q50" s="21"/>
      <c r="R50" s="86">
        <f t="array" ref="R50">MAX(IF('فواتير مشتريات'!$E$5:$E$100000=الاصناف!B50,'فواتير مشتريات'!$A$5:$A$100000))</f>
        <v>45292</v>
      </c>
    </row>
    <row r="51" spans="1:18" ht="18" customHeight="1" x14ac:dyDescent="0.2">
      <c r="A51" s="18">
        <v>45</v>
      </c>
      <c r="B51" s="18">
        <v>10045</v>
      </c>
      <c r="C51" s="18" t="s">
        <v>66</v>
      </c>
      <c r="D51" s="18"/>
      <c r="E51" s="18" t="s">
        <v>20</v>
      </c>
      <c r="F51" s="18"/>
      <c r="G51" s="19"/>
      <c r="H51" s="20">
        <f t="shared" si="0"/>
        <v>0</v>
      </c>
      <c r="I51" s="15">
        <f>SUMIF('فواتير مشتريات'!$E:$E,B51,'فواتير مشتريات'!$I:$I)</f>
        <v>0</v>
      </c>
      <c r="J51" s="16">
        <f>SUMIF('[6]التصنيع-المطبخ'!$C:$C,B51,'[6]التصنيع-المطبخ'!$G:$G)</f>
        <v>0</v>
      </c>
      <c r="K51" s="16">
        <f>SUMIF([6]ريسبي!$A:$A,B51,[6]ريسبي!$H:$H)</f>
        <v>0</v>
      </c>
      <c r="L51" s="16"/>
      <c r="M51" s="16">
        <f t="shared" si="1"/>
        <v>0</v>
      </c>
      <c r="N51" s="14">
        <f t="array" ref="N51">MAX(IF('فواتير مشتريات'!$E$5:$E$100000=الاصناف!B51,IF('فواتير مشتريات'!$A$5:$A$100000=الاصناف!R51,'فواتير مشتريات'!$J$5:$J$100000)))</f>
        <v>0</v>
      </c>
      <c r="O51" s="14">
        <f t="shared" si="2"/>
        <v>0</v>
      </c>
      <c r="P51" s="21"/>
      <c r="Q51" s="21"/>
      <c r="R51" s="86">
        <f t="array" ref="R51">MAX(IF('فواتير مشتريات'!$E$5:$E$100000=الاصناف!B51,'فواتير مشتريات'!$A$5:$A$100000))</f>
        <v>0</v>
      </c>
    </row>
    <row r="52" spans="1:18" ht="18" customHeight="1" x14ac:dyDescent="0.2">
      <c r="A52" s="18">
        <v>46</v>
      </c>
      <c r="B52" s="18">
        <v>10046</v>
      </c>
      <c r="C52" s="18" t="s">
        <v>67</v>
      </c>
      <c r="D52" s="18"/>
      <c r="E52" s="18" t="s">
        <v>20</v>
      </c>
      <c r="F52" s="18"/>
      <c r="G52" s="19"/>
      <c r="H52" s="20">
        <f t="shared" si="0"/>
        <v>0</v>
      </c>
      <c r="I52" s="15">
        <f>SUMIF('فواتير مشتريات'!$E:$E,B52,'فواتير مشتريات'!$I:$I)</f>
        <v>0</v>
      </c>
      <c r="J52" s="16">
        <f>SUMIF('[6]التصنيع-المطبخ'!$C:$C,B52,'[6]التصنيع-المطبخ'!$G:$G)</f>
        <v>0</v>
      </c>
      <c r="K52" s="16">
        <f>SUMIF([6]ريسبي!$A:$A,B52,[6]ريسبي!$H:$H)</f>
        <v>0</v>
      </c>
      <c r="L52" s="16"/>
      <c r="M52" s="16">
        <f t="shared" si="1"/>
        <v>0</v>
      </c>
      <c r="N52" s="14">
        <f t="array" ref="N52">MAX(IF('فواتير مشتريات'!$E$5:$E$100000=الاصناف!B52,IF('فواتير مشتريات'!$A$5:$A$100000=الاصناف!R52,'فواتير مشتريات'!$J$5:$J$100000)))</f>
        <v>0</v>
      </c>
      <c r="O52" s="14">
        <f t="shared" si="2"/>
        <v>0</v>
      </c>
      <c r="P52" s="21"/>
      <c r="Q52" s="21"/>
      <c r="R52" s="86">
        <f t="array" ref="R52">MAX(IF('فواتير مشتريات'!$E$5:$E$100000=الاصناف!B52,'فواتير مشتريات'!$A$5:$A$100000))</f>
        <v>0</v>
      </c>
    </row>
    <row r="53" spans="1:18" ht="18" customHeight="1" x14ac:dyDescent="0.2">
      <c r="A53" s="18">
        <v>47</v>
      </c>
      <c r="B53" s="18">
        <v>10047</v>
      </c>
      <c r="C53" s="18" t="s">
        <v>68</v>
      </c>
      <c r="D53" s="18"/>
      <c r="E53" s="18" t="s">
        <v>20</v>
      </c>
      <c r="F53" s="18"/>
      <c r="G53" s="19"/>
      <c r="H53" s="20">
        <f t="shared" si="0"/>
        <v>0</v>
      </c>
      <c r="I53" s="15">
        <f>SUMIF('فواتير مشتريات'!$E:$E,B53,'فواتير مشتريات'!$I:$I)</f>
        <v>0</v>
      </c>
      <c r="J53" s="16">
        <f>SUMIF('[6]التصنيع-المطبخ'!$C:$C,B53,'[6]التصنيع-المطبخ'!$G:$G)</f>
        <v>0</v>
      </c>
      <c r="K53" s="16">
        <f>SUMIF([6]ريسبي!$A:$A,B53,[6]ريسبي!$H:$H)</f>
        <v>0</v>
      </c>
      <c r="L53" s="16"/>
      <c r="M53" s="16">
        <f t="shared" si="1"/>
        <v>0</v>
      </c>
      <c r="N53" s="14">
        <f t="array" ref="N53">MAX(IF('فواتير مشتريات'!$E$5:$E$100000=الاصناف!B53,IF('فواتير مشتريات'!$A$5:$A$100000=الاصناف!R53,'فواتير مشتريات'!$J$5:$J$100000)))</f>
        <v>0</v>
      </c>
      <c r="O53" s="14">
        <f t="shared" si="2"/>
        <v>0</v>
      </c>
      <c r="P53" s="21"/>
      <c r="Q53" s="21"/>
      <c r="R53" s="86">
        <f t="array" ref="R53">MAX(IF('فواتير مشتريات'!$E$5:$E$100000=الاصناف!B53,'فواتير مشتريات'!$A$5:$A$100000))</f>
        <v>0</v>
      </c>
    </row>
    <row r="54" spans="1:18" ht="18" customHeight="1" x14ac:dyDescent="0.2">
      <c r="A54" s="18">
        <v>48</v>
      </c>
      <c r="B54" s="18">
        <v>10048</v>
      </c>
      <c r="C54" s="18" t="s">
        <v>69</v>
      </c>
      <c r="D54" s="18"/>
      <c r="E54" s="18" t="s">
        <v>20</v>
      </c>
      <c r="F54" s="18"/>
      <c r="G54" s="19"/>
      <c r="H54" s="20">
        <f t="shared" si="0"/>
        <v>0</v>
      </c>
      <c r="I54" s="15">
        <f>SUMIF('فواتير مشتريات'!$E:$E,B54,'فواتير مشتريات'!$I:$I)</f>
        <v>0</v>
      </c>
      <c r="J54" s="16">
        <f>SUMIF('[6]التصنيع-المطبخ'!$C:$C,B54,'[6]التصنيع-المطبخ'!$G:$G)</f>
        <v>0</v>
      </c>
      <c r="K54" s="16">
        <f>SUMIF([6]ريسبي!$A:$A,B54,[6]ريسبي!$H:$H)</f>
        <v>0</v>
      </c>
      <c r="L54" s="16"/>
      <c r="M54" s="16">
        <f t="shared" si="1"/>
        <v>0</v>
      </c>
      <c r="N54" s="14">
        <f t="array" ref="N54">MAX(IF('فواتير مشتريات'!$E$5:$E$100000=الاصناف!B54,IF('فواتير مشتريات'!$A$5:$A$100000=الاصناف!R54,'فواتير مشتريات'!$J$5:$J$100000)))</f>
        <v>0</v>
      </c>
      <c r="O54" s="14">
        <f t="shared" si="2"/>
        <v>0</v>
      </c>
      <c r="P54" s="21"/>
      <c r="Q54" s="21"/>
      <c r="R54" s="86">
        <f t="array" ref="R54">MAX(IF('فواتير مشتريات'!$E$5:$E$100000=الاصناف!B54,'فواتير مشتريات'!$A$5:$A$100000))</f>
        <v>0</v>
      </c>
    </row>
    <row r="55" spans="1:18" ht="18" customHeight="1" x14ac:dyDescent="0.2">
      <c r="A55" s="18">
        <v>49</v>
      </c>
      <c r="B55" s="18">
        <v>10049</v>
      </c>
      <c r="C55" s="18" t="s">
        <v>70</v>
      </c>
      <c r="D55" s="18"/>
      <c r="E55" s="18" t="s">
        <v>20</v>
      </c>
      <c r="F55" s="18"/>
      <c r="G55" s="19"/>
      <c r="H55" s="20">
        <f t="shared" si="0"/>
        <v>0</v>
      </c>
      <c r="I55" s="15">
        <f>SUMIF('فواتير مشتريات'!$E:$E,B55,'فواتير مشتريات'!$I:$I)</f>
        <v>0</v>
      </c>
      <c r="J55" s="16">
        <f>SUMIF('[6]التصنيع-المطبخ'!$C:$C,B55,'[6]التصنيع-المطبخ'!$G:$G)</f>
        <v>0</v>
      </c>
      <c r="K55" s="16">
        <f>SUMIF([6]ريسبي!$A:$A,B55,[6]ريسبي!$H:$H)</f>
        <v>0</v>
      </c>
      <c r="L55" s="16"/>
      <c r="M55" s="16">
        <f t="shared" si="1"/>
        <v>0</v>
      </c>
      <c r="N55" s="14">
        <f t="array" ref="N55">MAX(IF('فواتير مشتريات'!$E$5:$E$100000=الاصناف!B55,IF('فواتير مشتريات'!$A$5:$A$100000=الاصناف!R55,'فواتير مشتريات'!$J$5:$J$100000)))</f>
        <v>0</v>
      </c>
      <c r="O55" s="14">
        <f t="shared" si="2"/>
        <v>0</v>
      </c>
      <c r="P55" s="21"/>
      <c r="Q55" s="21"/>
      <c r="R55" s="86">
        <f t="array" ref="R55">MAX(IF('فواتير مشتريات'!$E$5:$E$100000=الاصناف!B55,'فواتير مشتريات'!$A$5:$A$100000))</f>
        <v>0</v>
      </c>
    </row>
    <row r="56" spans="1:18" ht="18" customHeight="1" x14ac:dyDescent="0.2">
      <c r="A56" s="18">
        <v>50</v>
      </c>
      <c r="B56" s="18">
        <v>10050</v>
      </c>
      <c r="C56" s="18" t="s">
        <v>71</v>
      </c>
      <c r="D56" s="18"/>
      <c r="E56" s="18" t="s">
        <v>20</v>
      </c>
      <c r="F56" s="18"/>
      <c r="G56" s="19"/>
      <c r="H56" s="20">
        <f t="shared" si="0"/>
        <v>0</v>
      </c>
      <c r="I56" s="15">
        <f>SUMIF('فواتير مشتريات'!$E:$E,B56,'فواتير مشتريات'!$I:$I)</f>
        <v>0</v>
      </c>
      <c r="J56" s="16">
        <f>SUMIF('[6]التصنيع-المطبخ'!$C:$C,B56,'[6]التصنيع-المطبخ'!$G:$G)</f>
        <v>0</v>
      </c>
      <c r="K56" s="16">
        <f>SUMIF([6]ريسبي!$A:$A,B56,[6]ريسبي!$H:$H)</f>
        <v>0</v>
      </c>
      <c r="L56" s="16"/>
      <c r="M56" s="16">
        <f t="shared" si="1"/>
        <v>0</v>
      </c>
      <c r="N56" s="14">
        <f t="array" ref="N56">MAX(IF('فواتير مشتريات'!$E$5:$E$100000=الاصناف!B56,IF('فواتير مشتريات'!$A$5:$A$100000=الاصناف!R56,'فواتير مشتريات'!$J$5:$J$100000)))</f>
        <v>0</v>
      </c>
      <c r="O56" s="14">
        <f t="shared" si="2"/>
        <v>0</v>
      </c>
      <c r="P56" s="21"/>
      <c r="Q56" s="21"/>
      <c r="R56" s="86">
        <f t="array" ref="R56">MAX(IF('فواتير مشتريات'!$E$5:$E$100000=الاصناف!B56,'فواتير مشتريات'!$A$5:$A$100000))</f>
        <v>0</v>
      </c>
    </row>
    <row r="57" spans="1:18" ht="18" customHeight="1" x14ac:dyDescent="0.2">
      <c r="A57" s="18">
        <v>51</v>
      </c>
      <c r="B57" s="18">
        <v>10051</v>
      </c>
      <c r="C57" s="18" t="s">
        <v>72</v>
      </c>
      <c r="D57" s="18"/>
      <c r="E57" s="18" t="s">
        <v>20</v>
      </c>
      <c r="F57" s="18"/>
      <c r="G57" s="19"/>
      <c r="H57" s="20">
        <f t="shared" si="0"/>
        <v>0</v>
      </c>
      <c r="I57" s="15">
        <f>SUMIF('فواتير مشتريات'!$E:$E,B57,'فواتير مشتريات'!$I:$I)</f>
        <v>0</v>
      </c>
      <c r="J57" s="16">
        <f>SUMIF('[6]التصنيع-المطبخ'!$C:$C,B57,'[6]التصنيع-المطبخ'!$G:$G)</f>
        <v>0</v>
      </c>
      <c r="K57" s="16">
        <f>SUMIF([6]ريسبي!$A:$A,B57,[6]ريسبي!$H:$H)</f>
        <v>0</v>
      </c>
      <c r="L57" s="16"/>
      <c r="M57" s="16">
        <f t="shared" si="1"/>
        <v>0</v>
      </c>
      <c r="N57" s="14">
        <f t="array" ref="N57">MAX(IF('فواتير مشتريات'!$E$5:$E$100000=الاصناف!B57,IF('فواتير مشتريات'!$A$5:$A$100000=الاصناف!R57,'فواتير مشتريات'!$J$5:$J$100000)))</f>
        <v>0</v>
      </c>
      <c r="O57" s="14">
        <f t="shared" si="2"/>
        <v>0</v>
      </c>
      <c r="P57" s="21"/>
      <c r="Q57" s="21"/>
      <c r="R57" s="86">
        <f t="array" ref="R57">MAX(IF('فواتير مشتريات'!$E$5:$E$100000=الاصناف!B57,'فواتير مشتريات'!$A$5:$A$100000))</f>
        <v>0</v>
      </c>
    </row>
    <row r="58" spans="1:18" ht="18" customHeight="1" x14ac:dyDescent="0.2">
      <c r="A58" s="18">
        <v>52</v>
      </c>
      <c r="B58" s="18">
        <v>10052</v>
      </c>
      <c r="C58" s="18" t="s">
        <v>73</v>
      </c>
      <c r="D58" s="18" t="s">
        <v>57</v>
      </c>
      <c r="E58" s="18" t="s">
        <v>20</v>
      </c>
      <c r="F58" s="18"/>
      <c r="G58" s="19"/>
      <c r="H58" s="20">
        <f t="shared" si="0"/>
        <v>0</v>
      </c>
      <c r="I58" s="15">
        <f>SUMIF('فواتير مشتريات'!$E:$E,B58,'فواتير مشتريات'!$I:$I)</f>
        <v>1.5</v>
      </c>
      <c r="J58" s="16">
        <f>SUMIF('[6]التصنيع-المطبخ'!$C:$C,B58,'[6]التصنيع-المطبخ'!$G:$G)</f>
        <v>0</v>
      </c>
      <c r="K58" s="16">
        <f>SUMIF([6]ريسبي!$A:$A,B58,[6]ريسبي!$H:$H)</f>
        <v>0</v>
      </c>
      <c r="L58" s="16"/>
      <c r="M58" s="16">
        <f t="shared" si="1"/>
        <v>1.5</v>
      </c>
      <c r="N58" s="14">
        <f t="array" ref="N58">MAX(IF('فواتير مشتريات'!$E$5:$E$100000=الاصناف!B58,IF('فواتير مشتريات'!$A$5:$A$100000=الاصناف!R58,'فواتير مشتريات'!$J$5:$J$100000)))</f>
        <v>26</v>
      </c>
      <c r="O58" s="14">
        <f t="shared" si="2"/>
        <v>39</v>
      </c>
      <c r="P58" s="21"/>
      <c r="Q58" s="21"/>
      <c r="R58" s="86">
        <f t="array" ref="R58">MAX(IF('فواتير مشتريات'!$E$5:$E$100000=الاصناف!B58,'فواتير مشتريات'!$A$5:$A$100000))</f>
        <v>45292</v>
      </c>
    </row>
    <row r="59" spans="1:18" ht="18" customHeight="1" x14ac:dyDescent="0.2">
      <c r="A59" s="18">
        <v>53</v>
      </c>
      <c r="B59" s="18">
        <v>10053</v>
      </c>
      <c r="C59" s="18" t="s">
        <v>74</v>
      </c>
      <c r="D59" s="18" t="s">
        <v>57</v>
      </c>
      <c r="E59" s="18" t="s">
        <v>20</v>
      </c>
      <c r="F59" s="18"/>
      <c r="G59" s="19"/>
      <c r="H59" s="20">
        <f t="shared" si="0"/>
        <v>0</v>
      </c>
      <c r="I59" s="15">
        <f>SUMIF('فواتير مشتريات'!$E:$E,B59,'فواتير مشتريات'!$I:$I)</f>
        <v>52</v>
      </c>
      <c r="J59" s="16">
        <f>SUMIF('[6]التصنيع-المطبخ'!$C:$C,B59,'[6]التصنيع-المطبخ'!$G:$G)</f>
        <v>0</v>
      </c>
      <c r="K59" s="16">
        <f>SUMIF([6]ريسبي!$A:$A,B59,[6]ريسبي!$H:$H)</f>
        <v>0</v>
      </c>
      <c r="L59" s="16"/>
      <c r="M59" s="16">
        <f t="shared" si="1"/>
        <v>52</v>
      </c>
      <c r="N59" s="14">
        <f t="array" ref="N59">MAX(IF('فواتير مشتريات'!$E$5:$E$100000=الاصناف!B59,IF('فواتير مشتريات'!$A$5:$A$100000=الاصناف!R59,'فواتير مشتريات'!$J$5:$J$100000)))</f>
        <v>58.75</v>
      </c>
      <c r="O59" s="14">
        <f t="shared" si="2"/>
        <v>3055</v>
      </c>
      <c r="P59" s="21"/>
      <c r="Q59" s="21"/>
      <c r="R59" s="86">
        <f t="array" ref="R59">MAX(IF('فواتير مشتريات'!$E$5:$E$100000=الاصناف!B59,'فواتير مشتريات'!$A$5:$A$100000))</f>
        <v>45292</v>
      </c>
    </row>
    <row r="60" spans="1:18" ht="18" customHeight="1" x14ac:dyDescent="0.2">
      <c r="A60" s="18">
        <v>54</v>
      </c>
      <c r="B60" s="18">
        <v>10054</v>
      </c>
      <c r="C60" s="18" t="s">
        <v>75</v>
      </c>
      <c r="D60" s="18" t="s">
        <v>57</v>
      </c>
      <c r="E60" s="18" t="s">
        <v>20</v>
      </c>
      <c r="F60" s="18"/>
      <c r="G60" s="19"/>
      <c r="H60" s="20">
        <f t="shared" si="0"/>
        <v>0</v>
      </c>
      <c r="I60" s="15">
        <f>SUMIF('فواتير مشتريات'!$E:$E,B60,'فواتير مشتريات'!$I:$I)</f>
        <v>0</v>
      </c>
      <c r="J60" s="16">
        <f>SUMIF('[6]التصنيع-المطبخ'!$C:$C,B60,'[6]التصنيع-المطبخ'!$G:$G)</f>
        <v>0</v>
      </c>
      <c r="K60" s="16">
        <f>SUMIF([6]ريسبي!$A:$A,B60,[6]ريسبي!$H:$H)</f>
        <v>0</v>
      </c>
      <c r="L60" s="16"/>
      <c r="M60" s="16">
        <f t="shared" si="1"/>
        <v>0</v>
      </c>
      <c r="N60" s="14">
        <f t="array" ref="N60">MAX(IF('فواتير مشتريات'!$E$5:$E$100000=الاصناف!B60,IF('فواتير مشتريات'!$A$5:$A$100000=الاصناف!R60,'فواتير مشتريات'!$J$5:$J$100000)))</f>
        <v>0</v>
      </c>
      <c r="O60" s="14">
        <f t="shared" si="2"/>
        <v>0</v>
      </c>
      <c r="P60" s="21"/>
      <c r="Q60" s="21"/>
      <c r="R60" s="86">
        <f t="array" ref="R60">MAX(IF('فواتير مشتريات'!$E$5:$E$100000=الاصناف!B60,'فواتير مشتريات'!$A$5:$A$100000))</f>
        <v>0</v>
      </c>
    </row>
    <row r="61" spans="1:18" ht="18" customHeight="1" x14ac:dyDescent="0.2">
      <c r="A61" s="18">
        <v>55</v>
      </c>
      <c r="B61" s="18">
        <v>10055</v>
      </c>
      <c r="C61" s="18" t="s">
        <v>76</v>
      </c>
      <c r="D61" s="18" t="s">
        <v>57</v>
      </c>
      <c r="E61" s="18" t="s">
        <v>20</v>
      </c>
      <c r="F61" s="18"/>
      <c r="G61" s="19"/>
      <c r="H61" s="20">
        <f t="shared" si="0"/>
        <v>0</v>
      </c>
      <c r="I61" s="15">
        <f>SUMIF('فواتير مشتريات'!$E:$E,B61,'فواتير مشتريات'!$I:$I)</f>
        <v>56</v>
      </c>
      <c r="J61" s="16">
        <f>SUMIF('[6]التصنيع-المطبخ'!$C:$C,B61,'[6]التصنيع-المطبخ'!$G:$G)</f>
        <v>0</v>
      </c>
      <c r="K61" s="16">
        <f>SUMIF([6]ريسبي!$A:$A,B61,[6]ريسبي!$H:$H)</f>
        <v>0</v>
      </c>
      <c r="L61" s="16"/>
      <c r="M61" s="16">
        <f t="shared" si="1"/>
        <v>56</v>
      </c>
      <c r="N61" s="14">
        <f t="array" ref="N61">MAX(IF('فواتير مشتريات'!$E$5:$E$100000=الاصناف!B61,IF('فواتير مشتريات'!$A$5:$A$100000=الاصناف!R61,'فواتير مشتريات'!$J$5:$J$100000)))</f>
        <v>46.25</v>
      </c>
      <c r="O61" s="14">
        <f t="shared" si="2"/>
        <v>2590</v>
      </c>
      <c r="P61" s="21"/>
      <c r="Q61" s="21"/>
      <c r="R61" s="86">
        <f t="array" ref="R61">MAX(IF('فواتير مشتريات'!$E$5:$E$100000=الاصناف!B61,'فواتير مشتريات'!$A$5:$A$100000))</f>
        <v>45292</v>
      </c>
    </row>
    <row r="62" spans="1:18" ht="18" customHeight="1" x14ac:dyDescent="0.2">
      <c r="A62" s="18">
        <v>56</v>
      </c>
      <c r="B62" s="18">
        <v>10056</v>
      </c>
      <c r="C62" s="18" t="s">
        <v>77</v>
      </c>
      <c r="D62" s="18" t="s">
        <v>57</v>
      </c>
      <c r="E62" s="18" t="s">
        <v>20</v>
      </c>
      <c r="F62" s="18"/>
      <c r="G62" s="19"/>
      <c r="H62" s="20">
        <f t="shared" si="0"/>
        <v>0</v>
      </c>
      <c r="I62" s="15">
        <f>SUMIF('فواتير مشتريات'!$E:$E,B62,'فواتير مشتريات'!$I:$I)</f>
        <v>36</v>
      </c>
      <c r="J62" s="16">
        <f>SUMIF('[6]التصنيع-المطبخ'!$C:$C,B62,'[6]التصنيع-المطبخ'!$G:$G)</f>
        <v>0</v>
      </c>
      <c r="K62" s="16">
        <f>SUMIF([6]ريسبي!$A:$A,B62,[6]ريسبي!$H:$H)</f>
        <v>0</v>
      </c>
      <c r="L62" s="16"/>
      <c r="M62" s="16">
        <f t="shared" si="1"/>
        <v>36</v>
      </c>
      <c r="N62" s="14">
        <f t="array" ref="N62">MAX(IF('فواتير مشتريات'!$E$5:$E$100000=الاصناف!B62,IF('فواتير مشتريات'!$A$5:$A$100000=الاصناف!R62,'فواتير مشتريات'!$J$5:$J$100000)))</f>
        <v>48.75</v>
      </c>
      <c r="O62" s="14">
        <f t="shared" si="2"/>
        <v>1755</v>
      </c>
      <c r="P62" s="21"/>
      <c r="Q62" s="21"/>
      <c r="R62" s="86">
        <f t="array" ref="R62">MAX(IF('فواتير مشتريات'!$E$5:$E$100000=الاصناف!B62,'فواتير مشتريات'!$A$5:$A$100000))</f>
        <v>45292</v>
      </c>
    </row>
    <row r="63" spans="1:18" ht="18" customHeight="1" x14ac:dyDescent="0.2">
      <c r="A63" s="18">
        <v>57</v>
      </c>
      <c r="B63" s="18">
        <v>10057</v>
      </c>
      <c r="C63" s="18" t="s">
        <v>78</v>
      </c>
      <c r="D63" s="18" t="s">
        <v>57</v>
      </c>
      <c r="E63" s="18" t="s">
        <v>20</v>
      </c>
      <c r="F63" s="18"/>
      <c r="G63" s="19"/>
      <c r="H63" s="20">
        <f t="shared" si="0"/>
        <v>0</v>
      </c>
      <c r="I63" s="15">
        <f>SUMIF('فواتير مشتريات'!$E:$E,B63,'فواتير مشتريات'!$I:$I)</f>
        <v>40</v>
      </c>
      <c r="J63" s="16">
        <f>SUMIF('[6]التصنيع-المطبخ'!$C:$C,B63,'[6]التصنيع-المطبخ'!$G:$G)</f>
        <v>0</v>
      </c>
      <c r="K63" s="16">
        <f>SUMIF([6]ريسبي!$A:$A,B63,[6]ريسبي!$H:$H)</f>
        <v>0</v>
      </c>
      <c r="L63" s="16"/>
      <c r="M63" s="16">
        <f t="shared" si="1"/>
        <v>40</v>
      </c>
      <c r="N63" s="14">
        <f t="array" ref="N63">MAX(IF('فواتير مشتريات'!$E$5:$E$100000=الاصناف!B63,IF('فواتير مشتريات'!$A$5:$A$100000=الاصناف!R63,'فواتير مشتريات'!$J$5:$J$100000)))</f>
        <v>41.25</v>
      </c>
      <c r="O63" s="14">
        <f t="shared" si="2"/>
        <v>1650</v>
      </c>
      <c r="P63" s="21"/>
      <c r="Q63" s="21"/>
      <c r="R63" s="86">
        <f t="array" ref="R63">MAX(IF('فواتير مشتريات'!$E$5:$E$100000=الاصناف!B63,'فواتير مشتريات'!$A$5:$A$100000))</f>
        <v>45292</v>
      </c>
    </row>
    <row r="64" spans="1:18" ht="18" customHeight="1" x14ac:dyDescent="0.2">
      <c r="A64" s="18">
        <v>58</v>
      </c>
      <c r="B64" s="18">
        <v>10058</v>
      </c>
      <c r="C64" s="18" t="s">
        <v>79</v>
      </c>
      <c r="D64" s="18" t="s">
        <v>57</v>
      </c>
      <c r="E64" s="18" t="s">
        <v>20</v>
      </c>
      <c r="F64" s="18"/>
      <c r="G64" s="19"/>
      <c r="H64" s="20">
        <f t="shared" si="0"/>
        <v>0</v>
      </c>
      <c r="I64" s="15">
        <f>SUMIF('فواتير مشتريات'!$E:$E,B64,'فواتير مشتريات'!$I:$I)</f>
        <v>0</v>
      </c>
      <c r="J64" s="16">
        <f>SUMIF('[6]التصنيع-المطبخ'!$C:$C,B64,'[6]التصنيع-المطبخ'!$G:$G)</f>
        <v>0</v>
      </c>
      <c r="K64" s="16">
        <f>SUMIF([6]ريسبي!$A:$A,B64,[6]ريسبي!$H:$H)</f>
        <v>0</v>
      </c>
      <c r="L64" s="16"/>
      <c r="M64" s="16">
        <f t="shared" si="1"/>
        <v>0</v>
      </c>
      <c r="N64" s="14">
        <f t="array" ref="N64">MAX(IF('فواتير مشتريات'!$E$5:$E$100000=الاصناف!B64,IF('فواتير مشتريات'!$A$5:$A$100000=الاصناف!R64,'فواتير مشتريات'!$J$5:$J$100000)))</f>
        <v>0</v>
      </c>
      <c r="O64" s="14">
        <f t="shared" si="2"/>
        <v>0</v>
      </c>
      <c r="P64" s="21"/>
      <c r="Q64" s="21"/>
      <c r="R64" s="86">
        <f t="array" ref="R64">MAX(IF('فواتير مشتريات'!$E$5:$E$100000=الاصناف!B64,'فواتير مشتريات'!$A$5:$A$100000))</f>
        <v>0</v>
      </c>
    </row>
    <row r="65" spans="1:18" ht="18" customHeight="1" x14ac:dyDescent="0.2">
      <c r="A65" s="18">
        <v>59</v>
      </c>
      <c r="B65" s="18">
        <v>10059</v>
      </c>
      <c r="C65" s="18" t="s">
        <v>80</v>
      </c>
      <c r="D65" s="18" t="s">
        <v>57</v>
      </c>
      <c r="E65" s="18" t="s">
        <v>20</v>
      </c>
      <c r="F65" s="18"/>
      <c r="G65" s="19"/>
      <c r="H65" s="20">
        <f t="shared" si="0"/>
        <v>0</v>
      </c>
      <c r="I65" s="15">
        <f>SUMIF('فواتير مشتريات'!$E:$E,B65,'فواتير مشتريات'!$I:$I)</f>
        <v>80</v>
      </c>
      <c r="J65" s="16">
        <f>SUMIF('[6]التصنيع-المطبخ'!$C:$C,B65,'[6]التصنيع-المطبخ'!$G:$G)</f>
        <v>0</v>
      </c>
      <c r="K65" s="16">
        <f>SUMIF([6]ريسبي!$A:$A,B65,[6]ريسبي!$H:$H)</f>
        <v>0</v>
      </c>
      <c r="L65" s="16"/>
      <c r="M65" s="16">
        <f t="shared" si="1"/>
        <v>80</v>
      </c>
      <c r="N65" s="14">
        <f t="array" ref="N65">MAX(IF('فواتير مشتريات'!$E$5:$E$100000=الاصناف!B65,IF('فواتير مشتريات'!$A$5:$A$100000=الاصناف!R65,'فواتير مشتريات'!$J$5:$J$100000)))</f>
        <v>46.25</v>
      </c>
      <c r="O65" s="14">
        <f t="shared" si="2"/>
        <v>3700</v>
      </c>
      <c r="P65" s="21"/>
      <c r="Q65" s="21"/>
      <c r="R65" s="86">
        <f t="array" ref="R65">MAX(IF('فواتير مشتريات'!$E$5:$E$100000=الاصناف!B65,'فواتير مشتريات'!$A$5:$A$100000))</f>
        <v>45292</v>
      </c>
    </row>
    <row r="66" spans="1:18" ht="18" customHeight="1" x14ac:dyDescent="0.2">
      <c r="A66" s="18">
        <v>60</v>
      </c>
      <c r="B66" s="18">
        <v>10060</v>
      </c>
      <c r="C66" s="18" t="s">
        <v>81</v>
      </c>
      <c r="D66" s="18" t="s">
        <v>57</v>
      </c>
      <c r="E66" s="18" t="s">
        <v>20</v>
      </c>
      <c r="F66" s="18"/>
      <c r="G66" s="19"/>
      <c r="H66" s="20">
        <f t="shared" si="0"/>
        <v>0</v>
      </c>
      <c r="I66" s="15">
        <f>SUMIF('فواتير مشتريات'!$E:$E,B66,'فواتير مشتريات'!$I:$I)</f>
        <v>0</v>
      </c>
      <c r="J66" s="16">
        <f>SUMIF('[6]التصنيع-المطبخ'!$C:$C,B66,'[6]التصنيع-المطبخ'!$G:$G)</f>
        <v>0</v>
      </c>
      <c r="K66" s="16">
        <f>SUMIF([6]ريسبي!$A:$A,B66,[6]ريسبي!$H:$H)</f>
        <v>0</v>
      </c>
      <c r="L66" s="16"/>
      <c r="M66" s="16">
        <f t="shared" si="1"/>
        <v>0</v>
      </c>
      <c r="N66" s="14">
        <f t="array" ref="N66">MAX(IF('فواتير مشتريات'!$E$5:$E$100000=الاصناف!B66,IF('فواتير مشتريات'!$A$5:$A$100000=الاصناف!R66,'فواتير مشتريات'!$J$5:$J$100000)))</f>
        <v>0</v>
      </c>
      <c r="O66" s="14">
        <f t="shared" si="2"/>
        <v>0</v>
      </c>
      <c r="P66" s="21"/>
      <c r="Q66" s="21"/>
      <c r="R66" s="86">
        <f t="array" ref="R66">MAX(IF('فواتير مشتريات'!$E$5:$E$100000=الاصناف!B66,'فواتير مشتريات'!$A$5:$A$100000))</f>
        <v>0</v>
      </c>
    </row>
    <row r="67" spans="1:18" ht="18" customHeight="1" x14ac:dyDescent="0.2">
      <c r="A67" s="18">
        <v>61</v>
      </c>
      <c r="B67" s="18">
        <v>10061</v>
      </c>
      <c r="C67" s="18" t="s">
        <v>82</v>
      </c>
      <c r="D67" s="18" t="s">
        <v>57</v>
      </c>
      <c r="E67" s="18" t="s">
        <v>20</v>
      </c>
      <c r="F67" s="18"/>
      <c r="G67" s="19"/>
      <c r="H67" s="20">
        <f t="shared" si="0"/>
        <v>0</v>
      </c>
      <c r="I67" s="15">
        <f>SUMIF('فواتير مشتريات'!$E:$E,B67,'فواتير مشتريات'!$I:$I)</f>
        <v>112</v>
      </c>
      <c r="J67" s="16">
        <f>SUMIF('[6]التصنيع-المطبخ'!$C:$C,B67,'[6]التصنيع-المطبخ'!$G:$G)</f>
        <v>0</v>
      </c>
      <c r="K67" s="16">
        <f>SUMIF([6]ريسبي!$A:$A,B67,[6]ريسبي!$H:$H)</f>
        <v>0</v>
      </c>
      <c r="L67" s="16"/>
      <c r="M67" s="16">
        <f t="shared" si="1"/>
        <v>112</v>
      </c>
      <c r="N67" s="14">
        <f t="array" ref="N67">MAX(IF('فواتير مشتريات'!$E$5:$E$100000=الاصناف!B67,IF('فواتير مشتريات'!$A$5:$A$100000=الاصناف!R67,'فواتير مشتريات'!$J$5:$J$100000)))</f>
        <v>41.25</v>
      </c>
      <c r="O67" s="14">
        <f t="shared" si="2"/>
        <v>4620</v>
      </c>
      <c r="P67" s="21"/>
      <c r="Q67" s="21"/>
      <c r="R67" s="86">
        <f t="array" ref="R67">MAX(IF('فواتير مشتريات'!$E$5:$E$100000=الاصناف!B67,'فواتير مشتريات'!$A$5:$A$100000))</f>
        <v>45292</v>
      </c>
    </row>
    <row r="68" spans="1:18" ht="18" customHeight="1" x14ac:dyDescent="0.2">
      <c r="A68" s="18">
        <v>62</v>
      </c>
      <c r="B68" s="18">
        <v>10062</v>
      </c>
      <c r="C68" s="18" t="s">
        <v>83</v>
      </c>
      <c r="D68" s="18" t="s">
        <v>57</v>
      </c>
      <c r="E68" s="18" t="s">
        <v>20</v>
      </c>
      <c r="F68" s="18"/>
      <c r="G68" s="19"/>
      <c r="H68" s="20">
        <f t="shared" si="0"/>
        <v>0</v>
      </c>
      <c r="I68" s="15">
        <f>SUMIF('فواتير مشتريات'!$E:$E,B68,'فواتير مشتريات'!$I:$I)</f>
        <v>172</v>
      </c>
      <c r="J68" s="16">
        <f>SUMIF('[6]التصنيع-المطبخ'!$C:$C,B68,'[6]التصنيع-المطبخ'!$G:$G)</f>
        <v>0</v>
      </c>
      <c r="K68" s="16">
        <f>SUMIF([6]ريسبي!$A:$A,B68,[6]ريسبي!$H:$H)</f>
        <v>0</v>
      </c>
      <c r="L68" s="16"/>
      <c r="M68" s="16">
        <f t="shared" si="1"/>
        <v>172</v>
      </c>
      <c r="N68" s="14">
        <f t="array" ref="N68">MAX(IF('فواتير مشتريات'!$E$5:$E$100000=الاصناف!B68,IF('فواتير مشتريات'!$A$5:$A$100000=الاصناف!R68,'فواتير مشتريات'!$J$5:$J$100000)))</f>
        <v>41.25</v>
      </c>
      <c r="O68" s="14">
        <f t="shared" si="2"/>
        <v>7095</v>
      </c>
      <c r="P68" s="21"/>
      <c r="Q68" s="21"/>
      <c r="R68" s="86">
        <f t="array" ref="R68">MAX(IF('فواتير مشتريات'!$E$5:$E$100000=الاصناف!B68,'فواتير مشتريات'!$A$5:$A$100000))</f>
        <v>45292</v>
      </c>
    </row>
    <row r="69" spans="1:18" ht="18" customHeight="1" x14ac:dyDescent="0.2">
      <c r="A69" s="18">
        <v>63</v>
      </c>
      <c r="B69" s="18">
        <v>10063</v>
      </c>
      <c r="C69" s="18" t="s">
        <v>84</v>
      </c>
      <c r="D69" s="18" t="s">
        <v>57</v>
      </c>
      <c r="E69" s="18" t="s">
        <v>20</v>
      </c>
      <c r="F69" s="18"/>
      <c r="G69" s="19"/>
      <c r="H69" s="20">
        <f t="shared" si="0"/>
        <v>0</v>
      </c>
      <c r="I69" s="15">
        <f>SUMIF('فواتير مشتريات'!$E:$E,B69,'فواتير مشتريات'!$I:$I)</f>
        <v>0</v>
      </c>
      <c r="J69" s="16">
        <f>SUMIF('[6]التصنيع-المطبخ'!$C:$C,B69,'[6]التصنيع-المطبخ'!$G:$G)</f>
        <v>0</v>
      </c>
      <c r="K69" s="16">
        <f>SUMIF([6]ريسبي!$A:$A,B69,[6]ريسبي!$H:$H)</f>
        <v>0</v>
      </c>
      <c r="L69" s="16"/>
      <c r="M69" s="16">
        <f t="shared" si="1"/>
        <v>0</v>
      </c>
      <c r="N69" s="14">
        <f t="array" ref="N69">MAX(IF('فواتير مشتريات'!$E$5:$E$100000=الاصناف!B69,IF('فواتير مشتريات'!$A$5:$A$100000=الاصناف!R69,'فواتير مشتريات'!$J$5:$J$100000)))</f>
        <v>0</v>
      </c>
      <c r="O69" s="14">
        <f t="shared" si="2"/>
        <v>0</v>
      </c>
      <c r="P69" s="21"/>
      <c r="Q69" s="21"/>
      <c r="R69" s="86">
        <f t="array" ref="R69">MAX(IF('فواتير مشتريات'!$E$5:$E$100000=الاصناف!B69,'فواتير مشتريات'!$A$5:$A$100000))</f>
        <v>0</v>
      </c>
    </row>
    <row r="70" spans="1:18" ht="18" customHeight="1" x14ac:dyDescent="0.2">
      <c r="A70" s="18">
        <v>64</v>
      </c>
      <c r="B70" s="18">
        <v>10064</v>
      </c>
      <c r="C70" s="18" t="s">
        <v>85</v>
      </c>
      <c r="D70" s="18" t="s">
        <v>57</v>
      </c>
      <c r="E70" s="18" t="s">
        <v>20</v>
      </c>
      <c r="F70" s="18"/>
      <c r="G70" s="19"/>
      <c r="H70" s="20">
        <f t="shared" si="0"/>
        <v>0</v>
      </c>
      <c r="I70" s="15">
        <f>SUMIF('فواتير مشتريات'!$E:$E,B70,'فواتير مشتريات'!$I:$I)</f>
        <v>4</v>
      </c>
      <c r="J70" s="16">
        <f>SUMIF('[6]التصنيع-المطبخ'!$C:$C,B70,'[6]التصنيع-المطبخ'!$G:$G)</f>
        <v>0</v>
      </c>
      <c r="K70" s="16">
        <f>SUMIF([6]ريسبي!$A:$A,B70,[6]ريسبي!$H:$H)</f>
        <v>0</v>
      </c>
      <c r="L70" s="16"/>
      <c r="M70" s="16">
        <f>F70+I70+J70-K70-L70</f>
        <v>4</v>
      </c>
      <c r="N70" s="14">
        <f t="array" ref="N70">MAX(IF('فواتير مشتريات'!$E$5:$E$100000=الاصناف!B70,IF('فواتير مشتريات'!$A$5:$A$100000=الاصناف!R70,'فواتير مشتريات'!$J$5:$J$100000)))</f>
        <v>495</v>
      </c>
      <c r="O70" s="14">
        <f t="shared" si="2"/>
        <v>1980</v>
      </c>
      <c r="P70" s="21"/>
      <c r="Q70" s="21"/>
      <c r="R70" s="86">
        <f t="array" ref="R70">MAX(IF('فواتير مشتريات'!$E$5:$E$100000=الاصناف!B70,'فواتير مشتريات'!$A$5:$A$100000))</f>
        <v>45292</v>
      </c>
    </row>
    <row r="71" spans="1:18" ht="18" customHeight="1" x14ac:dyDescent="0.2">
      <c r="A71" s="18">
        <v>65</v>
      </c>
      <c r="B71" s="18">
        <v>10065</v>
      </c>
      <c r="C71" s="18" t="s">
        <v>86</v>
      </c>
      <c r="D71" s="18" t="s">
        <v>87</v>
      </c>
      <c r="E71" s="18" t="s">
        <v>20</v>
      </c>
      <c r="F71" s="18"/>
      <c r="G71" s="19"/>
      <c r="H71" s="20">
        <f t="shared" si="0"/>
        <v>0</v>
      </c>
      <c r="I71" s="15">
        <f>SUMIF('فواتير مشتريات'!$E:$E,B71,'فواتير مشتريات'!$I:$I)</f>
        <v>4.5</v>
      </c>
      <c r="J71" s="16">
        <f>SUMIF('[6]التصنيع-المطبخ'!$C:$C,B71,'[6]التصنيع-المطبخ'!$G:$G)</f>
        <v>0</v>
      </c>
      <c r="K71" s="16">
        <f>SUMIF([6]ريسبي!$A:$A,B71,[6]ريسبي!$H:$H)</f>
        <v>0</v>
      </c>
      <c r="L71" s="16"/>
      <c r="M71" s="16">
        <f t="shared" si="1"/>
        <v>4.5</v>
      </c>
      <c r="N71" s="14">
        <f t="array" ref="N71">MAX(IF('فواتير مشتريات'!$E$5:$E$100000=الاصناف!B71,IF('فواتير مشتريات'!$A$5:$A$100000=الاصناف!R71,'فواتير مشتريات'!$J$5:$J$100000)))</f>
        <v>20.5</v>
      </c>
      <c r="O71" s="14">
        <f t="shared" si="2"/>
        <v>92.25</v>
      </c>
      <c r="P71" s="21"/>
      <c r="Q71" s="21"/>
      <c r="R71" s="86">
        <f t="array" ref="R71">MAX(IF('فواتير مشتريات'!$E$5:$E$100000=الاصناف!B71,'فواتير مشتريات'!$A$5:$A$100000))</f>
        <v>45292</v>
      </c>
    </row>
    <row r="72" spans="1:18" ht="18" customHeight="1" x14ac:dyDescent="0.2">
      <c r="A72" s="18">
        <v>66</v>
      </c>
      <c r="B72" s="18">
        <v>10066</v>
      </c>
      <c r="C72" s="18" t="s">
        <v>88</v>
      </c>
      <c r="D72" s="18" t="s">
        <v>60</v>
      </c>
      <c r="E72" s="18" t="s">
        <v>20</v>
      </c>
      <c r="F72" s="18"/>
      <c r="G72" s="19"/>
      <c r="H72" s="20">
        <f t="shared" ref="H72:H135" si="3">F72*G72</f>
        <v>0</v>
      </c>
      <c r="I72" s="15">
        <f>SUMIF('فواتير مشتريات'!$E:$E,B72,'فواتير مشتريات'!$I:$I)</f>
        <v>0</v>
      </c>
      <c r="J72" s="16">
        <f>SUMIF('[6]التصنيع-المطبخ'!$C:$C,B72,'[6]التصنيع-المطبخ'!$G:$G)</f>
        <v>0</v>
      </c>
      <c r="K72" s="16">
        <f>SUMIF([6]ريسبي!$A:$A,B72,[6]ريسبي!$H:$H)</f>
        <v>0</v>
      </c>
      <c r="L72" s="16"/>
      <c r="M72" s="16">
        <f t="shared" ref="M72:M135" si="4">F72+I72+J72-K72-L72</f>
        <v>0</v>
      </c>
      <c r="N72" s="14">
        <f t="array" ref="N72">MAX(IF('فواتير مشتريات'!$E$5:$E$100000=الاصناف!B72,IF('فواتير مشتريات'!$A$5:$A$100000=الاصناف!R72,'فواتير مشتريات'!$J$5:$J$100000)))</f>
        <v>2800</v>
      </c>
      <c r="O72" s="14">
        <f t="shared" si="2"/>
        <v>0</v>
      </c>
      <c r="P72" s="21"/>
      <c r="Q72" s="21"/>
      <c r="R72" s="86">
        <f t="array" ref="R72">MAX(IF('فواتير مشتريات'!$E$5:$E$100000=الاصناف!B72,'فواتير مشتريات'!$A$5:$A$100000))</f>
        <v>45292</v>
      </c>
    </row>
    <row r="73" spans="1:18" ht="18" customHeight="1" x14ac:dyDescent="0.2">
      <c r="A73" s="18">
        <v>67</v>
      </c>
      <c r="B73" s="18">
        <v>10067</v>
      </c>
      <c r="C73" s="18" t="s">
        <v>89</v>
      </c>
      <c r="D73" s="18"/>
      <c r="E73" s="18" t="s">
        <v>20</v>
      </c>
      <c r="F73" s="18"/>
      <c r="G73" s="19"/>
      <c r="H73" s="20">
        <f t="shared" si="3"/>
        <v>0</v>
      </c>
      <c r="I73" s="15">
        <f>SUMIF('فواتير مشتريات'!$E:$E,B73,'فواتير مشتريات'!$I:$I)</f>
        <v>3</v>
      </c>
      <c r="J73" s="16">
        <f>SUMIF('[6]التصنيع-المطبخ'!$C:$C,B73,'[6]التصنيع-المطبخ'!$G:$G)</f>
        <v>0</v>
      </c>
      <c r="K73" s="16">
        <f>SUMIF([6]ريسبي!$A:$A,B73,[6]ريسبي!$H:$H)</f>
        <v>0</v>
      </c>
      <c r="L73" s="16"/>
      <c r="M73" s="16">
        <f t="shared" si="4"/>
        <v>3</v>
      </c>
      <c r="N73" s="14">
        <f t="array" ref="N73">MAX(IF('فواتير مشتريات'!$E$5:$E$100000=الاصناف!B73,IF('فواتير مشتريات'!$A$5:$A$100000=الاصناف!R73,'فواتير مشتريات'!$J$5:$J$100000)))</f>
        <v>2650</v>
      </c>
      <c r="O73" s="14">
        <f t="shared" ref="O73:O136" si="5">M73*N73</f>
        <v>7950</v>
      </c>
      <c r="P73" s="21"/>
      <c r="Q73" s="21"/>
      <c r="R73" s="86">
        <f t="array" ref="R73">MAX(IF('فواتير مشتريات'!$E$5:$E$100000=الاصناف!B73,'فواتير مشتريات'!$A$5:$A$100000))</f>
        <v>45292</v>
      </c>
    </row>
    <row r="74" spans="1:18" ht="18" customHeight="1" x14ac:dyDescent="0.2">
      <c r="A74" s="18">
        <v>68</v>
      </c>
      <c r="B74" s="18">
        <v>10068</v>
      </c>
      <c r="C74" s="18" t="s">
        <v>90</v>
      </c>
      <c r="D74" s="18"/>
      <c r="E74" s="18" t="s">
        <v>20</v>
      </c>
      <c r="F74" s="18"/>
      <c r="G74" s="19"/>
      <c r="H74" s="20">
        <f t="shared" si="3"/>
        <v>0</v>
      </c>
      <c r="I74" s="15">
        <f>SUMIF('فواتير مشتريات'!$E:$E,B74,'فواتير مشتريات'!$I:$I)</f>
        <v>19</v>
      </c>
      <c r="J74" s="16">
        <f>SUMIF('[6]التصنيع-المطبخ'!$C:$C,B74,'[6]التصنيع-المطبخ'!$G:$G)</f>
        <v>0</v>
      </c>
      <c r="K74" s="16">
        <f>SUMIF([6]ريسبي!$A:$A,B74,[6]ريسبي!$H:$H)</f>
        <v>0</v>
      </c>
      <c r="L74" s="16"/>
      <c r="M74" s="16">
        <f t="shared" si="4"/>
        <v>19</v>
      </c>
      <c r="N74" s="14">
        <f t="array" ref="N74">MAX(IF('فواتير مشتريات'!$E$5:$E$100000=الاصناف!B74,IF('فواتير مشتريات'!$A$5:$A$100000=الاصناف!R74,'فواتير مشتريات'!$J$5:$J$100000)))</f>
        <v>20.5</v>
      </c>
      <c r="O74" s="14">
        <f t="shared" si="5"/>
        <v>389.5</v>
      </c>
      <c r="P74" s="21"/>
      <c r="Q74" s="21"/>
      <c r="R74" s="86">
        <f t="array" ref="R74">MAX(IF('فواتير مشتريات'!$E$5:$E$100000=الاصناف!B74,'فواتير مشتريات'!$A$5:$A$100000))</f>
        <v>45292</v>
      </c>
    </row>
    <row r="75" spans="1:18" ht="18" customHeight="1" x14ac:dyDescent="0.2">
      <c r="A75" s="18">
        <v>69</v>
      </c>
      <c r="B75" s="18">
        <v>10069</v>
      </c>
      <c r="C75" s="18" t="s">
        <v>91</v>
      </c>
      <c r="D75" s="18"/>
      <c r="E75" s="18" t="s">
        <v>20</v>
      </c>
      <c r="F75" s="18"/>
      <c r="G75" s="19"/>
      <c r="H75" s="20">
        <f t="shared" si="3"/>
        <v>0</v>
      </c>
      <c r="I75" s="15">
        <f>SUMIF('فواتير مشتريات'!$E:$E,B75,'فواتير مشتريات'!$I:$I)</f>
        <v>50</v>
      </c>
      <c r="J75" s="16">
        <f>SUMIF('[6]التصنيع-المطبخ'!$C:$C,B75,'[6]التصنيع-المطبخ'!$G:$G)</f>
        <v>0</v>
      </c>
      <c r="K75" s="16">
        <f>SUMIF([6]ريسبي!$A:$A,B75,[6]ريسبي!$H:$H)</f>
        <v>0</v>
      </c>
      <c r="L75" s="16"/>
      <c r="M75" s="16">
        <f t="shared" si="4"/>
        <v>50</v>
      </c>
      <c r="N75" s="14">
        <f t="array" ref="N75">MAX(IF('فواتير مشتريات'!$E$5:$E$100000=الاصناف!B75,IF('فواتير مشتريات'!$A$5:$A$100000=الاصناف!R75,'فواتير مشتريات'!$J$5:$J$100000)))</f>
        <v>248</v>
      </c>
      <c r="O75" s="14">
        <f t="shared" si="5"/>
        <v>12400</v>
      </c>
      <c r="P75" s="21"/>
      <c r="Q75" s="21"/>
      <c r="R75" s="86">
        <f t="array" ref="R75">MAX(IF('فواتير مشتريات'!$E$5:$E$100000=الاصناف!B75,'فواتير مشتريات'!$A$5:$A$100000))</f>
        <v>45292</v>
      </c>
    </row>
    <row r="76" spans="1:18" ht="18" customHeight="1" x14ac:dyDescent="0.2">
      <c r="A76" s="18">
        <v>70</v>
      </c>
      <c r="B76" s="18">
        <v>10070</v>
      </c>
      <c r="C76" s="18" t="s">
        <v>92</v>
      </c>
      <c r="D76" s="18"/>
      <c r="E76" s="18" t="s">
        <v>20</v>
      </c>
      <c r="F76" s="18"/>
      <c r="G76" s="19"/>
      <c r="H76" s="20">
        <f t="shared" si="3"/>
        <v>0</v>
      </c>
      <c r="I76" s="15">
        <f>SUMIF('فواتير مشتريات'!$E:$E,B76,'فواتير مشتريات'!$I:$I)</f>
        <v>0</v>
      </c>
      <c r="J76" s="16">
        <f>SUMIF('[6]التصنيع-المطبخ'!$C:$C,B76,'[6]التصنيع-المطبخ'!$G:$G)</f>
        <v>0</v>
      </c>
      <c r="K76" s="16">
        <f>SUMIF([6]ريسبي!$A:$A,B76,[6]ريسبي!$H:$H)</f>
        <v>0</v>
      </c>
      <c r="L76" s="16"/>
      <c r="M76" s="16">
        <f t="shared" si="4"/>
        <v>0</v>
      </c>
      <c r="N76" s="14">
        <f t="array" ref="N76">MAX(IF('فواتير مشتريات'!$E$5:$E$100000=الاصناف!B76,IF('فواتير مشتريات'!$A$5:$A$100000=الاصناف!R76,'فواتير مشتريات'!$J$5:$J$100000)))</f>
        <v>0</v>
      </c>
      <c r="O76" s="14">
        <f t="shared" si="5"/>
        <v>0</v>
      </c>
      <c r="P76" s="21"/>
      <c r="Q76" s="21"/>
      <c r="R76" s="86">
        <f t="array" ref="R76">MAX(IF('فواتير مشتريات'!$E$5:$E$100000=الاصناف!B76,'فواتير مشتريات'!$A$5:$A$100000))</f>
        <v>0</v>
      </c>
    </row>
    <row r="77" spans="1:18" ht="18" customHeight="1" x14ac:dyDescent="0.2">
      <c r="A77" s="18">
        <v>71</v>
      </c>
      <c r="B77" s="18">
        <v>10071</v>
      </c>
      <c r="C77" s="18" t="s">
        <v>93</v>
      </c>
      <c r="D77" s="18"/>
      <c r="E77" s="18" t="s">
        <v>20</v>
      </c>
      <c r="F77" s="18"/>
      <c r="G77" s="19"/>
      <c r="H77" s="20">
        <f t="shared" si="3"/>
        <v>0</v>
      </c>
      <c r="I77" s="15">
        <f>SUMIF('فواتير مشتريات'!$E:$E,B77,'فواتير مشتريات'!$I:$I)</f>
        <v>1.75</v>
      </c>
      <c r="J77" s="16">
        <f>SUMIF('[6]التصنيع-المطبخ'!$C:$C,B77,'[6]التصنيع-المطبخ'!$G:$G)</f>
        <v>0</v>
      </c>
      <c r="K77" s="16">
        <f>SUMIF([6]ريسبي!$A:$A,B77,[6]ريسبي!$H:$H)</f>
        <v>0</v>
      </c>
      <c r="L77" s="16"/>
      <c r="M77" s="16">
        <f t="shared" si="4"/>
        <v>1.75</v>
      </c>
      <c r="N77" s="14">
        <f t="array" ref="N77">MAX(IF('فواتير مشتريات'!$E$5:$E$100000=الاصناف!B77,IF('فواتير مشتريات'!$A$5:$A$100000=الاصناف!R77,'فواتير مشتريات'!$J$5:$J$100000)))</f>
        <v>120</v>
      </c>
      <c r="O77" s="14">
        <f t="shared" si="5"/>
        <v>210</v>
      </c>
      <c r="P77" s="21"/>
      <c r="Q77" s="21"/>
      <c r="R77" s="86">
        <f t="array" ref="R77">MAX(IF('فواتير مشتريات'!$E$5:$E$100000=الاصناف!B77,'فواتير مشتريات'!$A$5:$A$100000))</f>
        <v>45292</v>
      </c>
    </row>
    <row r="78" spans="1:18" ht="18" customHeight="1" x14ac:dyDescent="0.2">
      <c r="A78" s="18">
        <v>72</v>
      </c>
      <c r="B78" s="18">
        <v>10072</v>
      </c>
      <c r="C78" s="18" t="s">
        <v>94</v>
      </c>
      <c r="D78" s="18"/>
      <c r="E78" s="18" t="s">
        <v>20</v>
      </c>
      <c r="F78" s="18"/>
      <c r="G78" s="19"/>
      <c r="H78" s="20">
        <f t="shared" si="3"/>
        <v>0</v>
      </c>
      <c r="I78" s="15">
        <f>SUMIF('فواتير مشتريات'!$E:$E,B78,'فواتير مشتريات'!$I:$I)</f>
        <v>0</v>
      </c>
      <c r="J78" s="16">
        <f>SUMIF('[6]التصنيع-المطبخ'!$C:$C,B78,'[6]التصنيع-المطبخ'!$G:$G)</f>
        <v>0</v>
      </c>
      <c r="K78" s="16">
        <f>SUMIF([6]ريسبي!$A:$A,B78,[6]ريسبي!$H:$H)</f>
        <v>0</v>
      </c>
      <c r="L78" s="16"/>
      <c r="M78" s="16">
        <f t="shared" si="4"/>
        <v>0</v>
      </c>
      <c r="N78" s="14">
        <f t="array" ref="N78">MAX(IF('فواتير مشتريات'!$E$5:$E$100000=الاصناف!B78,IF('فواتير مشتريات'!$A$5:$A$100000=الاصناف!R78,'فواتير مشتريات'!$J$5:$J$100000)))</f>
        <v>0</v>
      </c>
      <c r="O78" s="14">
        <f t="shared" si="5"/>
        <v>0</v>
      </c>
      <c r="P78" s="21"/>
      <c r="Q78" s="21"/>
      <c r="R78" s="86">
        <f t="array" ref="R78">MAX(IF('فواتير مشتريات'!$E$5:$E$100000=الاصناف!B78,'فواتير مشتريات'!$A$5:$A$100000))</f>
        <v>0</v>
      </c>
    </row>
    <row r="79" spans="1:18" ht="18" customHeight="1" x14ac:dyDescent="0.2">
      <c r="A79" s="18">
        <v>73</v>
      </c>
      <c r="B79" s="18">
        <v>10073</v>
      </c>
      <c r="C79" s="18" t="s">
        <v>95</v>
      </c>
      <c r="D79" s="18"/>
      <c r="E79" s="18" t="s">
        <v>20</v>
      </c>
      <c r="F79" s="18"/>
      <c r="G79" s="19"/>
      <c r="H79" s="20">
        <f t="shared" si="3"/>
        <v>0</v>
      </c>
      <c r="I79" s="15">
        <f>SUMIF('فواتير مشتريات'!$E:$E,B79,'فواتير مشتريات'!$I:$I)</f>
        <v>0</v>
      </c>
      <c r="J79" s="16">
        <f>SUMIF('[6]التصنيع-المطبخ'!$C:$C,B79,'[6]التصنيع-المطبخ'!$G:$G)</f>
        <v>0</v>
      </c>
      <c r="K79" s="16">
        <f>SUMIF([6]ريسبي!$A:$A,B79,[6]ريسبي!$H:$H)</f>
        <v>0</v>
      </c>
      <c r="L79" s="16"/>
      <c r="M79" s="16">
        <f t="shared" si="4"/>
        <v>0</v>
      </c>
      <c r="N79" s="14">
        <f t="array" ref="N79">MAX(IF('فواتير مشتريات'!$E$5:$E$100000=الاصناف!B79,IF('فواتير مشتريات'!$A$5:$A$100000=الاصناف!R79,'فواتير مشتريات'!$J$5:$J$100000)))</f>
        <v>0</v>
      </c>
      <c r="O79" s="14">
        <f t="shared" si="5"/>
        <v>0</v>
      </c>
      <c r="P79" s="21"/>
      <c r="Q79" s="21"/>
      <c r="R79" s="86">
        <f t="array" ref="R79">MAX(IF('فواتير مشتريات'!$E$5:$E$100000=الاصناف!B79,'فواتير مشتريات'!$A$5:$A$100000))</f>
        <v>0</v>
      </c>
    </row>
    <row r="80" spans="1:18" ht="18" customHeight="1" x14ac:dyDescent="0.2">
      <c r="A80" s="18">
        <v>74</v>
      </c>
      <c r="B80" s="18">
        <v>10074</v>
      </c>
      <c r="C80" s="18" t="s">
        <v>96</v>
      </c>
      <c r="D80" s="18"/>
      <c r="E80" s="18" t="s">
        <v>20</v>
      </c>
      <c r="F80" s="18"/>
      <c r="G80" s="19"/>
      <c r="H80" s="20">
        <f t="shared" si="3"/>
        <v>0</v>
      </c>
      <c r="I80" s="15">
        <f>SUMIF('فواتير مشتريات'!$E:$E,B80,'فواتير مشتريات'!$I:$I)</f>
        <v>6</v>
      </c>
      <c r="J80" s="16">
        <f>SUMIF('[6]التصنيع-المطبخ'!$C:$C,B80,'[6]التصنيع-المطبخ'!$G:$G)</f>
        <v>0</v>
      </c>
      <c r="K80" s="16">
        <f>SUMIF([6]ريسبي!$A:$A,B80,[6]ريسبي!$H:$H)</f>
        <v>0</v>
      </c>
      <c r="L80" s="16"/>
      <c r="M80" s="16">
        <f t="shared" si="4"/>
        <v>6</v>
      </c>
      <c r="N80" s="14">
        <f t="array" ref="N80">MAX(IF('فواتير مشتريات'!$E$5:$E$100000=الاصناف!B80,IF('فواتير مشتريات'!$A$5:$A$100000=الاصناف!R80,'فواتير مشتريات'!$J$5:$J$100000)))</f>
        <v>116.67</v>
      </c>
      <c r="O80" s="14">
        <f t="shared" si="5"/>
        <v>700.02</v>
      </c>
      <c r="P80" s="21"/>
      <c r="Q80" s="21"/>
      <c r="R80" s="86">
        <f t="array" ref="R80">MAX(IF('فواتير مشتريات'!$E$5:$E$100000=الاصناف!B80,'فواتير مشتريات'!$A$5:$A$100000))</f>
        <v>45292</v>
      </c>
    </row>
    <row r="81" spans="1:18" ht="18" customHeight="1" x14ac:dyDescent="0.2">
      <c r="A81" s="18">
        <v>75</v>
      </c>
      <c r="B81" s="18">
        <v>10075</v>
      </c>
      <c r="C81" s="18" t="s">
        <v>97</v>
      </c>
      <c r="D81" s="18"/>
      <c r="E81" s="18" t="s">
        <v>20</v>
      </c>
      <c r="F81" s="18"/>
      <c r="G81" s="19"/>
      <c r="H81" s="20">
        <f t="shared" si="3"/>
        <v>0</v>
      </c>
      <c r="I81" s="15">
        <f>SUMIF('فواتير مشتريات'!$E:$E,B81,'فواتير مشتريات'!$I:$I)</f>
        <v>0</v>
      </c>
      <c r="J81" s="16">
        <f>SUMIF('[6]التصنيع-المطبخ'!$C:$C,B81,'[6]التصنيع-المطبخ'!$G:$G)</f>
        <v>0</v>
      </c>
      <c r="K81" s="16">
        <f>SUMIF([6]ريسبي!$A:$A,B81,[6]ريسبي!$H:$H)</f>
        <v>0</v>
      </c>
      <c r="L81" s="16"/>
      <c r="M81" s="16">
        <f t="shared" si="4"/>
        <v>0</v>
      </c>
      <c r="N81" s="14">
        <f t="array" ref="N81">MAX(IF('فواتير مشتريات'!$E$5:$E$100000=الاصناف!B81,IF('فواتير مشتريات'!$A$5:$A$100000=الاصناف!R81,'فواتير مشتريات'!$J$5:$J$100000)))</f>
        <v>0</v>
      </c>
      <c r="O81" s="14">
        <f t="shared" si="5"/>
        <v>0</v>
      </c>
      <c r="P81" s="21"/>
      <c r="Q81" s="21"/>
      <c r="R81" s="86">
        <f t="array" ref="R81">MAX(IF('فواتير مشتريات'!$E$5:$E$100000=الاصناف!B81,'فواتير مشتريات'!$A$5:$A$100000))</f>
        <v>0</v>
      </c>
    </row>
    <row r="82" spans="1:18" ht="18" customHeight="1" x14ac:dyDescent="0.2">
      <c r="A82" s="18">
        <v>76</v>
      </c>
      <c r="B82" s="18">
        <v>10076</v>
      </c>
      <c r="C82" s="18" t="s">
        <v>98</v>
      </c>
      <c r="D82" s="18"/>
      <c r="E82" s="18" t="s">
        <v>20</v>
      </c>
      <c r="F82" s="18"/>
      <c r="G82" s="19"/>
      <c r="H82" s="20">
        <f t="shared" si="3"/>
        <v>0</v>
      </c>
      <c r="I82" s="15">
        <f>SUMIF('فواتير مشتريات'!$E:$E,B82,'فواتير مشتريات'!$I:$I)</f>
        <v>0</v>
      </c>
      <c r="J82" s="16">
        <f>SUMIF('[6]التصنيع-المطبخ'!$C:$C,B82,'[6]التصنيع-المطبخ'!$G:$G)</f>
        <v>0</v>
      </c>
      <c r="K82" s="16">
        <f>SUMIF([6]ريسبي!$A:$A,B82,[6]ريسبي!$H:$H)</f>
        <v>0</v>
      </c>
      <c r="L82" s="16"/>
      <c r="M82" s="16">
        <f t="shared" si="4"/>
        <v>0</v>
      </c>
      <c r="N82" s="14">
        <f t="array" ref="N82">MAX(IF('فواتير مشتريات'!$E$5:$E$100000=الاصناف!B82,IF('فواتير مشتريات'!$A$5:$A$100000=الاصناف!R82,'فواتير مشتريات'!$J$5:$J$100000)))</f>
        <v>0</v>
      </c>
      <c r="O82" s="14">
        <f t="shared" si="5"/>
        <v>0</v>
      </c>
      <c r="P82" s="21"/>
      <c r="Q82" s="21"/>
      <c r="R82" s="86">
        <f t="array" ref="R82">MAX(IF('فواتير مشتريات'!$E$5:$E$100000=الاصناف!B82,'فواتير مشتريات'!$A$5:$A$100000))</f>
        <v>0</v>
      </c>
    </row>
    <row r="83" spans="1:18" ht="18" customHeight="1" x14ac:dyDescent="0.2">
      <c r="A83" s="18">
        <v>77</v>
      </c>
      <c r="B83" s="18">
        <v>10077</v>
      </c>
      <c r="C83" s="18" t="s">
        <v>99</v>
      </c>
      <c r="D83" s="18" t="s">
        <v>60</v>
      </c>
      <c r="E83" s="18" t="s">
        <v>20</v>
      </c>
      <c r="F83" s="18"/>
      <c r="G83" s="19"/>
      <c r="H83" s="20">
        <f t="shared" si="3"/>
        <v>0</v>
      </c>
      <c r="I83" s="15">
        <f>SUMIF('فواتير مشتريات'!$E:$E,B83,'فواتير مشتريات'!$I:$I)</f>
        <v>1.5</v>
      </c>
      <c r="J83" s="16">
        <f>SUMIF('[6]التصنيع-المطبخ'!$C:$C,B83,'[6]التصنيع-المطبخ'!$G:$G)</f>
        <v>0</v>
      </c>
      <c r="K83" s="16">
        <f>SUMIF([6]ريسبي!$A:$A,B83,[6]ريسبي!$H:$H)</f>
        <v>0</v>
      </c>
      <c r="L83" s="16"/>
      <c r="M83" s="16">
        <f t="shared" si="4"/>
        <v>1.5</v>
      </c>
      <c r="N83" s="14">
        <f t="array" ref="N83">MAX(IF('فواتير مشتريات'!$E$5:$E$100000=الاصناف!B83,IF('فواتير مشتريات'!$A$5:$A$100000=الاصناف!R83,'فواتير مشتريات'!$J$5:$J$100000)))</f>
        <v>125</v>
      </c>
      <c r="O83" s="14">
        <f t="shared" si="5"/>
        <v>187.5</v>
      </c>
      <c r="P83" s="21"/>
      <c r="Q83" s="21"/>
      <c r="R83" s="86">
        <f t="array" ref="R83">MAX(IF('فواتير مشتريات'!$E$5:$E$100000=الاصناف!B83,'فواتير مشتريات'!$A$5:$A$100000))</f>
        <v>45292</v>
      </c>
    </row>
    <row r="84" spans="1:18" ht="18" customHeight="1" x14ac:dyDescent="0.2">
      <c r="A84" s="18">
        <v>78</v>
      </c>
      <c r="B84" s="18">
        <v>10078</v>
      </c>
      <c r="C84" s="18" t="s">
        <v>100</v>
      </c>
      <c r="D84" s="18"/>
      <c r="E84" s="18" t="s">
        <v>20</v>
      </c>
      <c r="F84" s="18"/>
      <c r="G84" s="19"/>
      <c r="H84" s="20">
        <f t="shared" si="3"/>
        <v>0</v>
      </c>
      <c r="I84" s="15">
        <f>SUMIF('فواتير مشتريات'!$E:$E,B84,'فواتير مشتريات'!$I:$I)</f>
        <v>0</v>
      </c>
      <c r="J84" s="16">
        <f>SUMIF('[6]التصنيع-المطبخ'!$C:$C,B84,'[6]التصنيع-المطبخ'!$G:$G)</f>
        <v>0</v>
      </c>
      <c r="K84" s="16">
        <f>SUMIF([6]ريسبي!$A:$A,B84,[6]ريسبي!$H:$H)</f>
        <v>0</v>
      </c>
      <c r="L84" s="16"/>
      <c r="M84" s="16">
        <f t="shared" si="4"/>
        <v>0</v>
      </c>
      <c r="N84" s="14">
        <f t="array" ref="N84">MAX(IF('فواتير مشتريات'!$E$5:$E$100000=الاصناف!B84,IF('فواتير مشتريات'!$A$5:$A$100000=الاصناف!R84,'فواتير مشتريات'!$J$5:$J$100000)))</f>
        <v>0</v>
      </c>
      <c r="O84" s="14">
        <f t="shared" si="5"/>
        <v>0</v>
      </c>
      <c r="P84" s="21"/>
      <c r="Q84" s="21"/>
      <c r="R84" s="86">
        <f t="array" ref="R84">MAX(IF('فواتير مشتريات'!$E$5:$E$100000=الاصناف!B84,'فواتير مشتريات'!$A$5:$A$100000))</f>
        <v>0</v>
      </c>
    </row>
    <row r="85" spans="1:18" ht="18" customHeight="1" x14ac:dyDescent="0.2">
      <c r="A85" s="18">
        <v>79</v>
      </c>
      <c r="B85" s="18">
        <v>10079</v>
      </c>
      <c r="C85" s="18" t="s">
        <v>101</v>
      </c>
      <c r="D85" s="18" t="s">
        <v>60</v>
      </c>
      <c r="E85" s="18" t="s">
        <v>20</v>
      </c>
      <c r="F85" s="18"/>
      <c r="G85" s="19"/>
      <c r="H85" s="20">
        <f t="shared" si="3"/>
        <v>0</v>
      </c>
      <c r="I85" s="15">
        <f>SUMIF('فواتير مشتريات'!$E:$E,B85,'فواتير مشتريات'!$I:$I)</f>
        <v>29</v>
      </c>
      <c r="J85" s="16">
        <f>SUMIF('[6]التصنيع-المطبخ'!$C:$C,B85,'[6]التصنيع-المطبخ'!$G:$G)</f>
        <v>0</v>
      </c>
      <c r="K85" s="16">
        <f>SUMIF([6]ريسبي!$A:$A,B85,[6]ريسبي!$H:$H)</f>
        <v>0</v>
      </c>
      <c r="L85" s="16"/>
      <c r="M85" s="16">
        <f t="shared" si="4"/>
        <v>29</v>
      </c>
      <c r="N85" s="14">
        <f t="array" ref="N85">MAX(IF('فواتير مشتريات'!$E$5:$E$100000=الاصناف!B85,IF('فواتير مشتريات'!$A$5:$A$100000=الاصناف!R85,'فواتير مشتريات'!$J$5:$J$100000)))</f>
        <v>228</v>
      </c>
      <c r="O85" s="14">
        <f t="shared" si="5"/>
        <v>6612</v>
      </c>
      <c r="P85" s="21"/>
      <c r="Q85" s="21"/>
      <c r="R85" s="86">
        <f t="array" ref="R85">MAX(IF('فواتير مشتريات'!$E$5:$E$100000=الاصناف!B85,'فواتير مشتريات'!$A$5:$A$100000))</f>
        <v>45292</v>
      </c>
    </row>
    <row r="86" spans="1:18" ht="18" customHeight="1" x14ac:dyDescent="0.2">
      <c r="A86" s="18">
        <v>80</v>
      </c>
      <c r="B86" s="18">
        <v>10080</v>
      </c>
      <c r="C86" s="18" t="s">
        <v>102</v>
      </c>
      <c r="D86" s="18"/>
      <c r="E86" s="18" t="s">
        <v>20</v>
      </c>
      <c r="F86" s="18"/>
      <c r="G86" s="19"/>
      <c r="H86" s="20">
        <f t="shared" si="3"/>
        <v>0</v>
      </c>
      <c r="I86" s="15">
        <f>SUMIF('فواتير مشتريات'!$E:$E,B86,'فواتير مشتريات'!$I:$I)</f>
        <v>0</v>
      </c>
      <c r="J86" s="16">
        <f>SUMIF('[6]التصنيع-المطبخ'!$C:$C,B86,'[6]التصنيع-المطبخ'!$G:$G)</f>
        <v>0</v>
      </c>
      <c r="K86" s="16">
        <f>SUMIF([6]ريسبي!$A:$A,B86,[6]ريسبي!$H:$H)</f>
        <v>0</v>
      </c>
      <c r="L86" s="16"/>
      <c r="M86" s="16">
        <f t="shared" si="4"/>
        <v>0</v>
      </c>
      <c r="N86" s="14">
        <f t="array" ref="N86">MAX(IF('فواتير مشتريات'!$E$5:$E$100000=الاصناف!B86,IF('فواتير مشتريات'!$A$5:$A$100000=الاصناف!R86,'فواتير مشتريات'!$J$5:$J$100000)))</f>
        <v>0</v>
      </c>
      <c r="O86" s="14">
        <f t="shared" si="5"/>
        <v>0</v>
      </c>
      <c r="P86" s="21"/>
      <c r="Q86" s="21"/>
      <c r="R86" s="86">
        <f t="array" ref="R86">MAX(IF('فواتير مشتريات'!$E$5:$E$100000=الاصناف!B86,'فواتير مشتريات'!$A$5:$A$100000))</f>
        <v>0</v>
      </c>
    </row>
    <row r="87" spans="1:18" ht="18" customHeight="1" x14ac:dyDescent="0.2">
      <c r="A87" s="18">
        <v>81</v>
      </c>
      <c r="B87" s="18">
        <v>10081</v>
      </c>
      <c r="C87" s="18" t="s">
        <v>103</v>
      </c>
      <c r="D87" s="18"/>
      <c r="E87" s="18" t="s">
        <v>20</v>
      </c>
      <c r="F87" s="18"/>
      <c r="G87" s="19"/>
      <c r="H87" s="20">
        <f t="shared" si="3"/>
        <v>0</v>
      </c>
      <c r="I87" s="15">
        <f>SUMIF('فواتير مشتريات'!$E:$E,B87,'فواتير مشتريات'!$I:$I)</f>
        <v>0</v>
      </c>
      <c r="J87" s="16">
        <f>SUMIF('[6]التصنيع-المطبخ'!$C:$C,B87,'[6]التصنيع-المطبخ'!$G:$G)</f>
        <v>0</v>
      </c>
      <c r="K87" s="16">
        <f>SUMIF([6]ريسبي!$A:$A,B87,[6]ريسبي!$H:$H)</f>
        <v>0</v>
      </c>
      <c r="L87" s="16"/>
      <c r="M87" s="16">
        <f t="shared" si="4"/>
        <v>0</v>
      </c>
      <c r="N87" s="14">
        <f t="array" ref="N87">MAX(IF('فواتير مشتريات'!$E$5:$E$100000=الاصناف!B87,IF('فواتير مشتريات'!$A$5:$A$100000=الاصناف!R87,'فواتير مشتريات'!$J$5:$J$100000)))</f>
        <v>0</v>
      </c>
      <c r="O87" s="14">
        <f t="shared" si="5"/>
        <v>0</v>
      </c>
      <c r="P87" s="21"/>
      <c r="Q87" s="21"/>
      <c r="R87" s="86">
        <f t="array" ref="R87">MAX(IF('فواتير مشتريات'!$E$5:$E$100000=الاصناف!B87,'فواتير مشتريات'!$A$5:$A$100000))</f>
        <v>0</v>
      </c>
    </row>
    <row r="88" spans="1:18" ht="18" customHeight="1" x14ac:dyDescent="0.2">
      <c r="A88" s="18">
        <v>82</v>
      </c>
      <c r="B88" s="18">
        <v>10082</v>
      </c>
      <c r="C88" s="18" t="s">
        <v>104</v>
      </c>
      <c r="D88" s="18"/>
      <c r="E88" s="18" t="s">
        <v>20</v>
      </c>
      <c r="F88" s="18"/>
      <c r="G88" s="19"/>
      <c r="H88" s="20">
        <f t="shared" si="3"/>
        <v>0</v>
      </c>
      <c r="I88" s="15">
        <f>SUMIF('فواتير مشتريات'!$E:$E,B88,'فواتير مشتريات'!$I:$I)</f>
        <v>0</v>
      </c>
      <c r="J88" s="16">
        <f>SUMIF('[6]التصنيع-المطبخ'!$C:$C,B88,'[6]التصنيع-المطبخ'!$G:$G)</f>
        <v>0</v>
      </c>
      <c r="K88" s="16">
        <f>SUMIF([6]ريسبي!$A:$A,B88,[6]ريسبي!$H:$H)</f>
        <v>0</v>
      </c>
      <c r="L88" s="16"/>
      <c r="M88" s="16">
        <f t="shared" si="4"/>
        <v>0</v>
      </c>
      <c r="N88" s="14">
        <f t="array" ref="N88">MAX(IF('فواتير مشتريات'!$E$5:$E$100000=الاصناف!B88,IF('فواتير مشتريات'!$A$5:$A$100000=الاصناف!R88,'فواتير مشتريات'!$J$5:$J$100000)))</f>
        <v>0</v>
      </c>
      <c r="O88" s="14">
        <f t="shared" si="5"/>
        <v>0</v>
      </c>
      <c r="P88" s="21"/>
      <c r="Q88" s="21"/>
      <c r="R88" s="86">
        <f t="array" ref="R88">MAX(IF('فواتير مشتريات'!$E$5:$E$100000=الاصناف!B88,'فواتير مشتريات'!$A$5:$A$100000))</f>
        <v>0</v>
      </c>
    </row>
    <row r="89" spans="1:18" ht="18" customHeight="1" x14ac:dyDescent="0.2">
      <c r="A89" s="18">
        <v>83</v>
      </c>
      <c r="B89" s="18">
        <v>10083</v>
      </c>
      <c r="C89" s="18" t="s">
        <v>105</v>
      </c>
      <c r="D89" s="18"/>
      <c r="E89" s="18" t="s">
        <v>20</v>
      </c>
      <c r="F89" s="18"/>
      <c r="G89" s="19"/>
      <c r="H89" s="20">
        <f t="shared" si="3"/>
        <v>0</v>
      </c>
      <c r="I89" s="15">
        <f>SUMIF('فواتير مشتريات'!$E:$E,B89,'فواتير مشتريات'!$I:$I)</f>
        <v>0</v>
      </c>
      <c r="J89" s="16">
        <f>SUMIF('[6]التصنيع-المطبخ'!$C:$C,B89,'[6]التصنيع-المطبخ'!$G:$G)</f>
        <v>0</v>
      </c>
      <c r="K89" s="16">
        <f>SUMIF([6]ريسبي!$A:$A,B89,[6]ريسبي!$H:$H)</f>
        <v>0</v>
      </c>
      <c r="L89" s="16"/>
      <c r="M89" s="16">
        <f t="shared" si="4"/>
        <v>0</v>
      </c>
      <c r="N89" s="14">
        <f t="array" ref="N89">MAX(IF('فواتير مشتريات'!$E$5:$E$100000=الاصناف!B89,IF('فواتير مشتريات'!$A$5:$A$100000=الاصناف!R89,'فواتير مشتريات'!$J$5:$J$100000)))</f>
        <v>0</v>
      </c>
      <c r="O89" s="14">
        <f t="shared" si="5"/>
        <v>0</v>
      </c>
      <c r="P89" s="21"/>
      <c r="Q89" s="21"/>
      <c r="R89" s="86">
        <f t="array" ref="R89">MAX(IF('فواتير مشتريات'!$E$5:$E$100000=الاصناف!B89,'فواتير مشتريات'!$A$5:$A$100000))</f>
        <v>0</v>
      </c>
    </row>
    <row r="90" spans="1:18" ht="18" customHeight="1" x14ac:dyDescent="0.2">
      <c r="A90" s="18">
        <v>84</v>
      </c>
      <c r="B90" s="18">
        <v>10084</v>
      </c>
      <c r="C90" s="18" t="s">
        <v>106</v>
      </c>
      <c r="D90" s="18"/>
      <c r="E90" s="18" t="s">
        <v>20</v>
      </c>
      <c r="F90" s="18"/>
      <c r="G90" s="19"/>
      <c r="H90" s="20">
        <f t="shared" si="3"/>
        <v>0</v>
      </c>
      <c r="I90" s="15">
        <f>SUMIF('فواتير مشتريات'!$E:$E,B90,'فواتير مشتريات'!$I:$I)</f>
        <v>0</v>
      </c>
      <c r="J90" s="16">
        <f>SUMIF('[6]التصنيع-المطبخ'!$C:$C,B90,'[6]التصنيع-المطبخ'!$G:$G)</f>
        <v>0</v>
      </c>
      <c r="K90" s="16">
        <f>SUMIF([6]ريسبي!$A:$A,B90,[6]ريسبي!$H:$H)</f>
        <v>0</v>
      </c>
      <c r="L90" s="16"/>
      <c r="M90" s="16">
        <f t="shared" si="4"/>
        <v>0</v>
      </c>
      <c r="N90" s="14">
        <f t="array" ref="N90">MAX(IF('فواتير مشتريات'!$E$5:$E$100000=الاصناف!B90,IF('فواتير مشتريات'!$A$5:$A$100000=الاصناف!R90,'فواتير مشتريات'!$J$5:$J$100000)))</f>
        <v>0</v>
      </c>
      <c r="O90" s="14">
        <f t="shared" si="5"/>
        <v>0</v>
      </c>
      <c r="P90" s="21"/>
      <c r="Q90" s="21"/>
      <c r="R90" s="86">
        <f t="array" ref="R90">MAX(IF('فواتير مشتريات'!$E$5:$E$100000=الاصناف!B90,'فواتير مشتريات'!$A$5:$A$100000))</f>
        <v>0</v>
      </c>
    </row>
    <row r="91" spans="1:18" ht="18" customHeight="1" x14ac:dyDescent="0.2">
      <c r="A91" s="18">
        <v>85</v>
      </c>
      <c r="B91" s="18">
        <v>10085</v>
      </c>
      <c r="C91" s="18" t="s">
        <v>107</v>
      </c>
      <c r="D91" s="18"/>
      <c r="E91" s="18" t="s">
        <v>20</v>
      </c>
      <c r="F91" s="18"/>
      <c r="G91" s="19"/>
      <c r="H91" s="20">
        <f t="shared" si="3"/>
        <v>0</v>
      </c>
      <c r="I91" s="15">
        <f>SUMIF('فواتير مشتريات'!$E:$E,B91,'فواتير مشتريات'!$I:$I)</f>
        <v>0</v>
      </c>
      <c r="J91" s="16">
        <f>SUMIF('[6]التصنيع-المطبخ'!$C:$C,B91,'[6]التصنيع-المطبخ'!$G:$G)</f>
        <v>0</v>
      </c>
      <c r="K91" s="16">
        <f>SUMIF([6]ريسبي!$A:$A,B91,[6]ريسبي!$H:$H)</f>
        <v>0</v>
      </c>
      <c r="L91" s="16"/>
      <c r="M91" s="16">
        <f t="shared" si="4"/>
        <v>0</v>
      </c>
      <c r="N91" s="14">
        <f t="array" ref="N91">MAX(IF('فواتير مشتريات'!$E$5:$E$100000=الاصناف!B91,IF('فواتير مشتريات'!$A$5:$A$100000=الاصناف!R91,'فواتير مشتريات'!$J$5:$J$100000)))</f>
        <v>0</v>
      </c>
      <c r="O91" s="14">
        <f t="shared" si="5"/>
        <v>0</v>
      </c>
      <c r="P91" s="21"/>
      <c r="Q91" s="21"/>
      <c r="R91" s="86">
        <f t="array" ref="R91">MAX(IF('فواتير مشتريات'!$E$5:$E$100000=الاصناف!B91,'فواتير مشتريات'!$A$5:$A$100000))</f>
        <v>0</v>
      </c>
    </row>
    <row r="92" spans="1:18" ht="18" customHeight="1" x14ac:dyDescent="0.2">
      <c r="A92" s="18">
        <v>86</v>
      </c>
      <c r="B92" s="18">
        <v>10086</v>
      </c>
      <c r="C92" s="18" t="s">
        <v>108</v>
      </c>
      <c r="D92" s="18"/>
      <c r="E92" s="18" t="s">
        <v>20</v>
      </c>
      <c r="F92" s="18"/>
      <c r="G92" s="19"/>
      <c r="H92" s="20">
        <f t="shared" si="3"/>
        <v>0</v>
      </c>
      <c r="I92" s="15">
        <f>SUMIF('فواتير مشتريات'!$E:$E,B92,'فواتير مشتريات'!$I:$I)</f>
        <v>0</v>
      </c>
      <c r="J92" s="16">
        <f>SUMIF('[6]التصنيع-المطبخ'!$C:$C,B92,'[6]التصنيع-المطبخ'!$G:$G)</f>
        <v>0</v>
      </c>
      <c r="K92" s="16">
        <f>SUMIF([6]ريسبي!$A:$A,B92,[6]ريسبي!$H:$H)</f>
        <v>0</v>
      </c>
      <c r="L92" s="16"/>
      <c r="M92" s="16">
        <f t="shared" si="4"/>
        <v>0</v>
      </c>
      <c r="N92" s="14">
        <f t="array" ref="N92">MAX(IF('فواتير مشتريات'!$E$5:$E$100000=الاصناف!B92,IF('فواتير مشتريات'!$A$5:$A$100000=الاصناف!R92,'فواتير مشتريات'!$J$5:$J$100000)))</f>
        <v>0</v>
      </c>
      <c r="O92" s="14">
        <f t="shared" si="5"/>
        <v>0</v>
      </c>
      <c r="P92" s="21"/>
      <c r="Q92" s="21"/>
      <c r="R92" s="86">
        <f t="array" ref="R92">MAX(IF('فواتير مشتريات'!$E$5:$E$100000=الاصناف!B92,'فواتير مشتريات'!$A$5:$A$100000))</f>
        <v>0</v>
      </c>
    </row>
    <row r="93" spans="1:18" ht="18" customHeight="1" x14ac:dyDescent="0.2">
      <c r="A93" s="18">
        <v>87</v>
      </c>
      <c r="B93" s="18">
        <v>10087</v>
      </c>
      <c r="C93" s="18" t="s">
        <v>109</v>
      </c>
      <c r="D93" s="18"/>
      <c r="E93" s="18" t="s">
        <v>20</v>
      </c>
      <c r="F93" s="18"/>
      <c r="G93" s="19"/>
      <c r="H93" s="20">
        <f t="shared" si="3"/>
        <v>0</v>
      </c>
      <c r="I93" s="15">
        <f>SUMIF('فواتير مشتريات'!$E:$E,B93,'فواتير مشتريات'!$I:$I)</f>
        <v>0</v>
      </c>
      <c r="J93" s="16">
        <f>SUMIF('[6]التصنيع-المطبخ'!$C:$C,B93,'[6]التصنيع-المطبخ'!$G:$G)</f>
        <v>0</v>
      </c>
      <c r="K93" s="16">
        <f>SUMIF([6]ريسبي!$A:$A,B93,[6]ريسبي!$H:$H)</f>
        <v>0</v>
      </c>
      <c r="L93" s="16"/>
      <c r="M93" s="16">
        <f t="shared" si="4"/>
        <v>0</v>
      </c>
      <c r="N93" s="14">
        <f t="array" ref="N93">MAX(IF('فواتير مشتريات'!$E$5:$E$100000=الاصناف!B93,IF('فواتير مشتريات'!$A$5:$A$100000=الاصناف!R93,'فواتير مشتريات'!$J$5:$J$100000)))</f>
        <v>0</v>
      </c>
      <c r="O93" s="14">
        <f t="shared" si="5"/>
        <v>0</v>
      </c>
      <c r="P93" s="21"/>
      <c r="Q93" s="21"/>
      <c r="R93" s="86">
        <f t="array" ref="R93">MAX(IF('فواتير مشتريات'!$E$5:$E$100000=الاصناف!B93,'فواتير مشتريات'!$A$5:$A$100000))</f>
        <v>0</v>
      </c>
    </row>
    <row r="94" spans="1:18" ht="18" customHeight="1" x14ac:dyDescent="0.2">
      <c r="A94" s="18">
        <v>88</v>
      </c>
      <c r="B94" s="18">
        <v>10088</v>
      </c>
      <c r="C94" s="18" t="s">
        <v>110</v>
      </c>
      <c r="D94" s="18" t="s">
        <v>57</v>
      </c>
      <c r="E94" s="18" t="s">
        <v>20</v>
      </c>
      <c r="F94" s="18"/>
      <c r="G94" s="19"/>
      <c r="H94" s="20">
        <f t="shared" si="3"/>
        <v>0</v>
      </c>
      <c r="I94" s="15">
        <f>SUMIF('فواتير مشتريات'!$E:$E,B94,'فواتير مشتريات'!$I:$I)</f>
        <v>20</v>
      </c>
      <c r="J94" s="16">
        <f>SUMIF('[6]التصنيع-المطبخ'!$C:$C,B94,'[6]التصنيع-المطبخ'!$G:$G)</f>
        <v>0</v>
      </c>
      <c r="K94" s="16">
        <f>SUMIF([6]ريسبي!$A:$A,B94,[6]ريسبي!$H:$H)</f>
        <v>0</v>
      </c>
      <c r="L94" s="16"/>
      <c r="M94" s="16">
        <f t="shared" si="4"/>
        <v>20</v>
      </c>
      <c r="N94" s="14">
        <f t="array" ref="N94">MAX(IF('فواتير مشتريات'!$E$5:$E$100000=الاصناف!B94,IF('فواتير مشتريات'!$A$5:$A$100000=الاصناف!R94,'فواتير مشتريات'!$J$5:$J$100000)))</f>
        <v>11</v>
      </c>
      <c r="O94" s="14">
        <f t="shared" si="5"/>
        <v>220</v>
      </c>
      <c r="P94" s="21"/>
      <c r="Q94" s="21"/>
      <c r="R94" s="86">
        <f t="array" ref="R94">MAX(IF('فواتير مشتريات'!$E$5:$E$100000=الاصناف!B94,'فواتير مشتريات'!$A$5:$A$100000))</f>
        <v>45292</v>
      </c>
    </row>
    <row r="95" spans="1:18" ht="18" customHeight="1" x14ac:dyDescent="0.2">
      <c r="A95" s="18">
        <v>89</v>
      </c>
      <c r="B95" s="18">
        <v>10089</v>
      </c>
      <c r="C95" s="18" t="s">
        <v>111</v>
      </c>
      <c r="D95" s="18"/>
      <c r="E95" s="18" t="s">
        <v>20</v>
      </c>
      <c r="F95" s="18"/>
      <c r="G95" s="19"/>
      <c r="H95" s="20">
        <f t="shared" si="3"/>
        <v>0</v>
      </c>
      <c r="I95" s="15">
        <f>SUMIF('فواتير مشتريات'!$E:$E,B95,'فواتير مشتريات'!$I:$I)</f>
        <v>0</v>
      </c>
      <c r="J95" s="16">
        <f>SUMIF('[6]التصنيع-المطبخ'!$C:$C,B95,'[6]التصنيع-المطبخ'!$G:$G)</f>
        <v>0</v>
      </c>
      <c r="K95" s="16">
        <f>SUMIF([6]ريسبي!$A:$A,B95,[6]ريسبي!$H:$H)</f>
        <v>0</v>
      </c>
      <c r="L95" s="16"/>
      <c r="M95" s="16">
        <f t="shared" si="4"/>
        <v>0</v>
      </c>
      <c r="N95" s="14">
        <f t="array" ref="N95">MAX(IF('فواتير مشتريات'!$E$5:$E$100000=الاصناف!B95,IF('فواتير مشتريات'!$A$5:$A$100000=الاصناف!R95,'فواتير مشتريات'!$J$5:$J$100000)))</f>
        <v>0</v>
      </c>
      <c r="O95" s="14">
        <f t="shared" si="5"/>
        <v>0</v>
      </c>
      <c r="P95" s="21"/>
      <c r="Q95" s="21"/>
      <c r="R95" s="86">
        <f t="array" ref="R95">MAX(IF('فواتير مشتريات'!$E$5:$E$100000=الاصناف!B95,'فواتير مشتريات'!$A$5:$A$100000))</f>
        <v>0</v>
      </c>
    </row>
    <row r="96" spans="1:18" ht="18" customHeight="1" x14ac:dyDescent="0.2">
      <c r="A96" s="18">
        <v>90</v>
      </c>
      <c r="B96" s="18">
        <v>10090</v>
      </c>
      <c r="C96" s="18" t="s">
        <v>112</v>
      </c>
      <c r="D96" s="18" t="s">
        <v>57</v>
      </c>
      <c r="E96" s="18" t="s">
        <v>20</v>
      </c>
      <c r="F96" s="18"/>
      <c r="G96" s="19"/>
      <c r="H96" s="20">
        <f t="shared" si="3"/>
        <v>0</v>
      </c>
      <c r="I96" s="15">
        <f>SUMIF('فواتير مشتريات'!$E:$E,B96,'فواتير مشتريات'!$I:$I)</f>
        <v>3</v>
      </c>
      <c r="J96" s="16">
        <f>SUMIF('[6]التصنيع-المطبخ'!$C:$C,B96,'[6]التصنيع-المطبخ'!$G:$G)</f>
        <v>0</v>
      </c>
      <c r="K96" s="16">
        <f>SUMIF([6]ريسبي!$A:$A,B96,[6]ريسبي!$H:$H)</f>
        <v>0</v>
      </c>
      <c r="L96" s="16"/>
      <c r="M96" s="16">
        <f t="shared" si="4"/>
        <v>3</v>
      </c>
      <c r="N96" s="14">
        <f t="array" ref="N96">MAX(IF('فواتير مشتريات'!$E$5:$E$100000=الاصناف!B96,IF('فواتير مشتريات'!$A$5:$A$100000=الاصناف!R96,'فواتير مشتريات'!$J$5:$J$100000)))</f>
        <v>19.739999999999998</v>
      </c>
      <c r="O96" s="14">
        <f t="shared" si="5"/>
        <v>59.22</v>
      </c>
      <c r="P96" s="21"/>
      <c r="Q96" s="21"/>
      <c r="R96" s="86">
        <f t="array" ref="R96">MAX(IF('فواتير مشتريات'!$E$5:$E$100000=الاصناف!B96,'فواتير مشتريات'!$A$5:$A$100000))</f>
        <v>45292</v>
      </c>
    </row>
    <row r="97" spans="1:18" ht="18" customHeight="1" x14ac:dyDescent="0.2">
      <c r="A97" s="18">
        <v>91</v>
      </c>
      <c r="B97" s="18">
        <v>10091</v>
      </c>
      <c r="C97" s="18" t="s">
        <v>113</v>
      </c>
      <c r="D97" s="18"/>
      <c r="E97" s="18" t="s">
        <v>20</v>
      </c>
      <c r="F97" s="18"/>
      <c r="G97" s="19"/>
      <c r="H97" s="20">
        <f t="shared" si="3"/>
        <v>0</v>
      </c>
      <c r="I97" s="15">
        <f>SUMIF('فواتير مشتريات'!$E:$E,B97,'فواتير مشتريات'!$I:$I)</f>
        <v>0</v>
      </c>
      <c r="J97" s="16">
        <f>SUMIF('[6]التصنيع-المطبخ'!$C:$C,B97,'[6]التصنيع-المطبخ'!$G:$G)</f>
        <v>0</v>
      </c>
      <c r="K97" s="16">
        <f>SUMIF([6]ريسبي!$A:$A,B97,[6]ريسبي!$H:$H)</f>
        <v>0</v>
      </c>
      <c r="L97" s="16"/>
      <c r="M97" s="16">
        <f t="shared" si="4"/>
        <v>0</v>
      </c>
      <c r="N97" s="14">
        <f t="array" ref="N97">MAX(IF('فواتير مشتريات'!$E$5:$E$100000=الاصناف!B97,IF('فواتير مشتريات'!$A$5:$A$100000=الاصناف!R97,'فواتير مشتريات'!$J$5:$J$100000)))</f>
        <v>0</v>
      </c>
      <c r="O97" s="14">
        <f t="shared" si="5"/>
        <v>0</v>
      </c>
      <c r="P97" s="21"/>
      <c r="Q97" s="21"/>
      <c r="R97" s="86">
        <f t="array" ref="R97">MAX(IF('فواتير مشتريات'!$E$5:$E$100000=الاصناف!B97,'فواتير مشتريات'!$A$5:$A$100000))</f>
        <v>0</v>
      </c>
    </row>
    <row r="98" spans="1:18" ht="18" customHeight="1" x14ac:dyDescent="0.2">
      <c r="A98" s="18">
        <v>92</v>
      </c>
      <c r="B98" s="18">
        <v>10092</v>
      </c>
      <c r="C98" s="18" t="s">
        <v>114</v>
      </c>
      <c r="D98" s="18" t="s">
        <v>60</v>
      </c>
      <c r="E98" s="18" t="s">
        <v>20</v>
      </c>
      <c r="F98" s="18"/>
      <c r="G98" s="19"/>
      <c r="H98" s="20">
        <f t="shared" si="3"/>
        <v>0</v>
      </c>
      <c r="I98" s="15">
        <f>SUMIF('فواتير مشتريات'!$E:$E,B98,'فواتير مشتريات'!$I:$I)</f>
        <v>7</v>
      </c>
      <c r="J98" s="16">
        <f>SUMIF('[6]التصنيع-المطبخ'!$C:$C,B98,'[6]التصنيع-المطبخ'!$G:$G)</f>
        <v>0</v>
      </c>
      <c r="K98" s="16">
        <f>SUMIF([6]ريسبي!$A:$A,B98,[6]ريسبي!$H:$H)</f>
        <v>0</v>
      </c>
      <c r="L98" s="16"/>
      <c r="M98" s="16">
        <f t="shared" si="4"/>
        <v>7</v>
      </c>
      <c r="N98" s="14">
        <f t="array" ref="N98">MAX(IF('فواتير مشتريات'!$E$5:$E$100000=الاصناف!B98,IF('فواتير مشتريات'!$A$5:$A$100000=الاصناف!R98,'فواتير مشتريات'!$J$5:$J$100000)))</f>
        <v>29.6</v>
      </c>
      <c r="O98" s="14">
        <f t="shared" si="5"/>
        <v>207.20000000000002</v>
      </c>
      <c r="P98" s="21"/>
      <c r="Q98" s="21"/>
      <c r="R98" s="86">
        <f t="array" ref="R98">MAX(IF('فواتير مشتريات'!$E$5:$E$100000=الاصناف!B98,'فواتير مشتريات'!$A$5:$A$100000))</f>
        <v>45292</v>
      </c>
    </row>
    <row r="99" spans="1:18" ht="18" customHeight="1" x14ac:dyDescent="0.2">
      <c r="A99" s="18">
        <v>93</v>
      </c>
      <c r="B99" s="18">
        <v>10093</v>
      </c>
      <c r="C99" s="18" t="s">
        <v>115</v>
      </c>
      <c r="D99" s="18"/>
      <c r="E99" s="18" t="s">
        <v>20</v>
      </c>
      <c r="F99" s="18"/>
      <c r="G99" s="19"/>
      <c r="H99" s="20">
        <f t="shared" si="3"/>
        <v>0</v>
      </c>
      <c r="I99" s="15">
        <f>SUMIF('فواتير مشتريات'!$E:$E,B99,'فواتير مشتريات'!$I:$I)</f>
        <v>0</v>
      </c>
      <c r="J99" s="16">
        <f>SUMIF('[6]التصنيع-المطبخ'!$C:$C,B99,'[6]التصنيع-المطبخ'!$G:$G)</f>
        <v>0</v>
      </c>
      <c r="K99" s="16">
        <f>SUMIF([6]ريسبي!$A:$A,B99,[6]ريسبي!$H:$H)</f>
        <v>0</v>
      </c>
      <c r="L99" s="16"/>
      <c r="M99" s="16">
        <f t="shared" si="4"/>
        <v>0</v>
      </c>
      <c r="N99" s="14">
        <f t="array" ref="N99">MAX(IF('فواتير مشتريات'!$E$5:$E$100000=الاصناف!B99,IF('فواتير مشتريات'!$A$5:$A$100000=الاصناف!R99,'فواتير مشتريات'!$J$5:$J$100000)))</f>
        <v>0</v>
      </c>
      <c r="O99" s="14">
        <f t="shared" si="5"/>
        <v>0</v>
      </c>
      <c r="P99" s="21"/>
      <c r="Q99" s="21"/>
      <c r="R99" s="86">
        <f t="array" ref="R99">MAX(IF('فواتير مشتريات'!$E$5:$E$100000=الاصناف!B99,'فواتير مشتريات'!$A$5:$A$100000))</f>
        <v>0</v>
      </c>
    </row>
    <row r="100" spans="1:18" ht="18" customHeight="1" x14ac:dyDescent="0.2">
      <c r="A100" s="18">
        <v>94</v>
      </c>
      <c r="B100" s="18">
        <v>10094</v>
      </c>
      <c r="C100" s="18" t="s">
        <v>116</v>
      </c>
      <c r="D100" s="18"/>
      <c r="E100" s="18" t="s">
        <v>20</v>
      </c>
      <c r="F100" s="18"/>
      <c r="G100" s="19"/>
      <c r="H100" s="20">
        <f t="shared" si="3"/>
        <v>0</v>
      </c>
      <c r="I100" s="15">
        <f>SUMIF('فواتير مشتريات'!$E:$E,B100,'فواتير مشتريات'!$I:$I)</f>
        <v>0</v>
      </c>
      <c r="J100" s="16">
        <f>SUMIF('[6]التصنيع-المطبخ'!$C:$C,B100,'[6]التصنيع-المطبخ'!$G:$G)</f>
        <v>0</v>
      </c>
      <c r="K100" s="16">
        <f>SUMIF([6]ريسبي!$A:$A,B100,[6]ريسبي!$H:$H)</f>
        <v>0</v>
      </c>
      <c r="L100" s="16"/>
      <c r="M100" s="16">
        <f t="shared" si="4"/>
        <v>0</v>
      </c>
      <c r="N100" s="14">
        <f t="array" ref="N100">MAX(IF('فواتير مشتريات'!$E$5:$E$100000=الاصناف!B100,IF('فواتير مشتريات'!$A$5:$A$100000=الاصناف!R100,'فواتير مشتريات'!$J$5:$J$100000)))</f>
        <v>0</v>
      </c>
      <c r="O100" s="14">
        <f t="shared" si="5"/>
        <v>0</v>
      </c>
      <c r="P100" s="21"/>
      <c r="Q100" s="21"/>
      <c r="R100" s="86">
        <f t="array" ref="R100">MAX(IF('فواتير مشتريات'!$E$5:$E$100000=الاصناف!B100,'فواتير مشتريات'!$A$5:$A$100000))</f>
        <v>0</v>
      </c>
    </row>
    <row r="101" spans="1:18" ht="18" customHeight="1" x14ac:dyDescent="0.2">
      <c r="A101" s="18">
        <v>95</v>
      </c>
      <c r="B101" s="18">
        <v>10095</v>
      </c>
      <c r="C101" s="18" t="s">
        <v>117</v>
      </c>
      <c r="D101" s="18"/>
      <c r="E101" s="18" t="s">
        <v>20</v>
      </c>
      <c r="F101" s="18"/>
      <c r="G101" s="19"/>
      <c r="H101" s="20">
        <f t="shared" si="3"/>
        <v>0</v>
      </c>
      <c r="I101" s="15">
        <f>SUMIF('فواتير مشتريات'!$E:$E,B101,'فواتير مشتريات'!$I:$I)</f>
        <v>0</v>
      </c>
      <c r="J101" s="16">
        <f>SUMIF('[6]التصنيع-المطبخ'!$C:$C,B101,'[6]التصنيع-المطبخ'!$G:$G)</f>
        <v>0</v>
      </c>
      <c r="K101" s="16">
        <f>SUMIF([6]ريسبي!$A:$A,B101,[6]ريسبي!$H:$H)</f>
        <v>0</v>
      </c>
      <c r="L101" s="16"/>
      <c r="M101" s="16">
        <f t="shared" si="4"/>
        <v>0</v>
      </c>
      <c r="N101" s="14">
        <f t="array" ref="N101">MAX(IF('فواتير مشتريات'!$E$5:$E$100000=الاصناف!B101,IF('فواتير مشتريات'!$A$5:$A$100000=الاصناف!R101,'فواتير مشتريات'!$J$5:$J$100000)))</f>
        <v>0</v>
      </c>
      <c r="O101" s="14">
        <f t="shared" si="5"/>
        <v>0</v>
      </c>
      <c r="P101" s="21"/>
      <c r="Q101" s="21"/>
      <c r="R101" s="86">
        <f t="array" ref="R101">MAX(IF('فواتير مشتريات'!$E$5:$E$100000=الاصناف!B101,'فواتير مشتريات'!$A$5:$A$100000))</f>
        <v>0</v>
      </c>
    </row>
    <row r="102" spans="1:18" ht="18" customHeight="1" x14ac:dyDescent="0.2">
      <c r="A102" s="18">
        <v>96</v>
      </c>
      <c r="B102" s="18">
        <v>10096</v>
      </c>
      <c r="C102" s="18" t="s">
        <v>118</v>
      </c>
      <c r="D102" s="18"/>
      <c r="E102" s="18" t="s">
        <v>20</v>
      </c>
      <c r="F102" s="18"/>
      <c r="G102" s="19"/>
      <c r="H102" s="20">
        <f t="shared" si="3"/>
        <v>0</v>
      </c>
      <c r="I102" s="15">
        <f>SUMIF('فواتير مشتريات'!$E:$E,B102,'فواتير مشتريات'!$I:$I)</f>
        <v>0</v>
      </c>
      <c r="J102" s="16">
        <f>SUMIF('[6]التصنيع-المطبخ'!$C:$C,B102,'[6]التصنيع-المطبخ'!$G:$G)</f>
        <v>0</v>
      </c>
      <c r="K102" s="16">
        <f>SUMIF([6]ريسبي!$A:$A,B102,[6]ريسبي!$H:$H)</f>
        <v>0</v>
      </c>
      <c r="L102" s="16"/>
      <c r="M102" s="16">
        <f t="shared" si="4"/>
        <v>0</v>
      </c>
      <c r="N102" s="14">
        <f t="array" ref="N102">MAX(IF('فواتير مشتريات'!$E$5:$E$100000=الاصناف!B102,IF('فواتير مشتريات'!$A$5:$A$100000=الاصناف!R102,'فواتير مشتريات'!$J$5:$J$100000)))</f>
        <v>0</v>
      </c>
      <c r="O102" s="14">
        <f t="shared" si="5"/>
        <v>0</v>
      </c>
      <c r="P102" s="21"/>
      <c r="Q102" s="21"/>
      <c r="R102" s="86">
        <f t="array" ref="R102">MAX(IF('فواتير مشتريات'!$E$5:$E$100000=الاصناف!B102,'فواتير مشتريات'!$A$5:$A$100000))</f>
        <v>0</v>
      </c>
    </row>
    <row r="103" spans="1:18" ht="18" customHeight="1" x14ac:dyDescent="0.2">
      <c r="A103" s="18">
        <v>97</v>
      </c>
      <c r="B103" s="18">
        <v>10097</v>
      </c>
      <c r="C103" s="18" t="s">
        <v>119</v>
      </c>
      <c r="D103" s="18"/>
      <c r="E103" s="18" t="s">
        <v>20</v>
      </c>
      <c r="F103" s="18"/>
      <c r="G103" s="19"/>
      <c r="H103" s="20">
        <f t="shared" si="3"/>
        <v>0</v>
      </c>
      <c r="I103" s="15">
        <f>SUMIF('فواتير مشتريات'!$E:$E,B103,'فواتير مشتريات'!$I:$I)</f>
        <v>0</v>
      </c>
      <c r="J103" s="16">
        <f>SUMIF('[6]التصنيع-المطبخ'!$C:$C,B103,'[6]التصنيع-المطبخ'!$G:$G)</f>
        <v>0</v>
      </c>
      <c r="K103" s="16">
        <f>SUMIF([6]ريسبي!$A:$A,B103,[6]ريسبي!$H:$H)</f>
        <v>0</v>
      </c>
      <c r="L103" s="16"/>
      <c r="M103" s="16">
        <f t="shared" si="4"/>
        <v>0</v>
      </c>
      <c r="N103" s="14">
        <f t="array" ref="N103">MAX(IF('فواتير مشتريات'!$E$5:$E$100000=الاصناف!B103,IF('فواتير مشتريات'!$A$5:$A$100000=الاصناف!R103,'فواتير مشتريات'!$J$5:$J$100000)))</f>
        <v>0</v>
      </c>
      <c r="O103" s="14">
        <f t="shared" si="5"/>
        <v>0</v>
      </c>
      <c r="P103" s="21"/>
      <c r="Q103" s="21"/>
      <c r="R103" s="86">
        <f t="array" ref="R103">MAX(IF('فواتير مشتريات'!$E$5:$E$100000=الاصناف!B103,'فواتير مشتريات'!$A$5:$A$100000))</f>
        <v>0</v>
      </c>
    </row>
    <row r="104" spans="1:18" ht="18" customHeight="1" x14ac:dyDescent="0.2">
      <c r="A104" s="18">
        <v>98</v>
      </c>
      <c r="B104" s="18">
        <v>10098</v>
      </c>
      <c r="C104" s="18" t="s">
        <v>120</v>
      </c>
      <c r="D104" s="18"/>
      <c r="E104" s="18" t="s">
        <v>20</v>
      </c>
      <c r="F104" s="18"/>
      <c r="G104" s="19"/>
      <c r="H104" s="20">
        <f t="shared" si="3"/>
        <v>0</v>
      </c>
      <c r="I104" s="15">
        <f>SUMIF('فواتير مشتريات'!$E:$E,B104,'فواتير مشتريات'!$I:$I)</f>
        <v>0</v>
      </c>
      <c r="J104" s="16">
        <f>SUMIF('[6]التصنيع-المطبخ'!$C:$C,B104,'[6]التصنيع-المطبخ'!$G:$G)</f>
        <v>0</v>
      </c>
      <c r="K104" s="16">
        <f>SUMIF([6]ريسبي!$A:$A,B104,[6]ريسبي!$H:$H)</f>
        <v>0</v>
      </c>
      <c r="L104" s="16"/>
      <c r="M104" s="16">
        <f t="shared" si="4"/>
        <v>0</v>
      </c>
      <c r="N104" s="14">
        <f t="array" ref="N104">MAX(IF('فواتير مشتريات'!$E$5:$E$100000=الاصناف!B104,IF('فواتير مشتريات'!$A$5:$A$100000=الاصناف!R104,'فواتير مشتريات'!$J$5:$J$100000)))</f>
        <v>0</v>
      </c>
      <c r="O104" s="14">
        <f t="shared" si="5"/>
        <v>0</v>
      </c>
      <c r="P104" s="21"/>
      <c r="Q104" s="21"/>
      <c r="R104" s="86">
        <f t="array" ref="R104">MAX(IF('فواتير مشتريات'!$E$5:$E$100000=الاصناف!B104,'فواتير مشتريات'!$A$5:$A$100000))</f>
        <v>0</v>
      </c>
    </row>
    <row r="105" spans="1:18" ht="18" customHeight="1" x14ac:dyDescent="0.2">
      <c r="A105" s="18">
        <v>99</v>
      </c>
      <c r="B105" s="18">
        <v>10099</v>
      </c>
      <c r="C105" s="18" t="s">
        <v>121</v>
      </c>
      <c r="D105" s="18"/>
      <c r="E105" s="18" t="s">
        <v>20</v>
      </c>
      <c r="F105" s="18"/>
      <c r="G105" s="19"/>
      <c r="H105" s="20">
        <f t="shared" si="3"/>
        <v>0</v>
      </c>
      <c r="I105" s="15">
        <f>SUMIF('فواتير مشتريات'!$E:$E,B105,'فواتير مشتريات'!$I:$I)</f>
        <v>0</v>
      </c>
      <c r="J105" s="16">
        <f>SUMIF('[6]التصنيع-المطبخ'!$C:$C,B105,'[6]التصنيع-المطبخ'!$G:$G)</f>
        <v>0</v>
      </c>
      <c r="K105" s="16">
        <f>SUMIF([6]ريسبي!$A:$A,B105,[6]ريسبي!$H:$H)</f>
        <v>0</v>
      </c>
      <c r="L105" s="16"/>
      <c r="M105" s="16">
        <f t="shared" si="4"/>
        <v>0</v>
      </c>
      <c r="N105" s="14">
        <f t="array" ref="N105">MAX(IF('فواتير مشتريات'!$E$5:$E$100000=الاصناف!B105,IF('فواتير مشتريات'!$A$5:$A$100000=الاصناف!R105,'فواتير مشتريات'!$J$5:$J$100000)))</f>
        <v>0</v>
      </c>
      <c r="O105" s="14">
        <f t="shared" si="5"/>
        <v>0</v>
      </c>
      <c r="P105" s="21"/>
      <c r="Q105" s="21"/>
      <c r="R105" s="86">
        <f t="array" ref="R105">MAX(IF('فواتير مشتريات'!$E$5:$E$100000=الاصناف!B105,'فواتير مشتريات'!$A$5:$A$100000))</f>
        <v>0</v>
      </c>
    </row>
    <row r="106" spans="1:18" ht="18" customHeight="1" x14ac:dyDescent="0.2">
      <c r="A106" s="18">
        <v>100</v>
      </c>
      <c r="B106" s="18">
        <v>10100</v>
      </c>
      <c r="C106" s="18" t="s">
        <v>122</v>
      </c>
      <c r="D106" s="18"/>
      <c r="E106" s="18" t="s">
        <v>20</v>
      </c>
      <c r="F106" s="18"/>
      <c r="G106" s="19"/>
      <c r="H106" s="20">
        <f t="shared" si="3"/>
        <v>0</v>
      </c>
      <c r="I106" s="15">
        <f>SUMIF('فواتير مشتريات'!$E:$E,B106,'فواتير مشتريات'!$I:$I)</f>
        <v>0</v>
      </c>
      <c r="J106" s="16">
        <f>SUMIF('[6]التصنيع-المطبخ'!$C:$C,B106,'[6]التصنيع-المطبخ'!$G:$G)</f>
        <v>0</v>
      </c>
      <c r="K106" s="16">
        <f>SUMIF([6]ريسبي!$A:$A,B106,[6]ريسبي!$H:$H)</f>
        <v>0</v>
      </c>
      <c r="L106" s="16"/>
      <c r="M106" s="16">
        <f t="shared" si="4"/>
        <v>0</v>
      </c>
      <c r="N106" s="14">
        <f t="array" ref="N106">MAX(IF('فواتير مشتريات'!$E$5:$E$100000=الاصناف!B106,IF('فواتير مشتريات'!$A$5:$A$100000=الاصناف!R106,'فواتير مشتريات'!$J$5:$J$100000)))</f>
        <v>0</v>
      </c>
      <c r="O106" s="14">
        <f t="shared" si="5"/>
        <v>0</v>
      </c>
      <c r="P106" s="21"/>
      <c r="Q106" s="21"/>
      <c r="R106" s="86">
        <f t="array" ref="R106">MAX(IF('فواتير مشتريات'!$E$5:$E$100000=الاصناف!B106,'فواتير مشتريات'!$A$5:$A$100000))</f>
        <v>0</v>
      </c>
    </row>
    <row r="107" spans="1:18" ht="18" customHeight="1" x14ac:dyDescent="0.2">
      <c r="A107" s="18">
        <v>101</v>
      </c>
      <c r="B107" s="18">
        <v>10101</v>
      </c>
      <c r="C107" s="18" t="s">
        <v>123</v>
      </c>
      <c r="D107" s="18"/>
      <c r="E107" s="18" t="s">
        <v>20</v>
      </c>
      <c r="F107" s="18"/>
      <c r="G107" s="19"/>
      <c r="H107" s="20">
        <f t="shared" si="3"/>
        <v>0</v>
      </c>
      <c r="I107" s="15">
        <f>SUMIF('فواتير مشتريات'!$E:$E,B107,'فواتير مشتريات'!$I:$I)</f>
        <v>0</v>
      </c>
      <c r="J107" s="16">
        <f>SUMIF('[6]التصنيع-المطبخ'!$C:$C,B107,'[6]التصنيع-المطبخ'!$G:$G)</f>
        <v>0</v>
      </c>
      <c r="K107" s="16">
        <f>SUMIF([6]ريسبي!$A:$A,B107,[6]ريسبي!$H:$H)</f>
        <v>0</v>
      </c>
      <c r="L107" s="16"/>
      <c r="M107" s="16">
        <f t="shared" si="4"/>
        <v>0</v>
      </c>
      <c r="N107" s="14">
        <f t="array" ref="N107">MAX(IF('فواتير مشتريات'!$E$5:$E$100000=الاصناف!B107,IF('فواتير مشتريات'!$A$5:$A$100000=الاصناف!R107,'فواتير مشتريات'!$J$5:$J$100000)))</f>
        <v>0</v>
      </c>
      <c r="O107" s="14">
        <f t="shared" si="5"/>
        <v>0</v>
      </c>
      <c r="P107" s="21"/>
      <c r="Q107" s="21"/>
      <c r="R107" s="86">
        <f t="array" ref="R107">MAX(IF('فواتير مشتريات'!$E$5:$E$100000=الاصناف!B107,'فواتير مشتريات'!$A$5:$A$100000))</f>
        <v>45292</v>
      </c>
    </row>
    <row r="108" spans="1:18" ht="18" customHeight="1" x14ac:dyDescent="0.2">
      <c r="A108" s="18">
        <v>102</v>
      </c>
      <c r="B108" s="18">
        <v>10102</v>
      </c>
      <c r="C108" s="18" t="s">
        <v>124</v>
      </c>
      <c r="D108" s="18"/>
      <c r="E108" s="18" t="s">
        <v>20</v>
      </c>
      <c r="F108" s="18"/>
      <c r="G108" s="19"/>
      <c r="H108" s="20">
        <f t="shared" si="3"/>
        <v>0</v>
      </c>
      <c r="I108" s="15">
        <f>SUMIF('فواتير مشتريات'!$E:$E,B108,'فواتير مشتريات'!$I:$I)</f>
        <v>0</v>
      </c>
      <c r="J108" s="16">
        <f>SUMIF('[6]التصنيع-المطبخ'!$C:$C,B108,'[6]التصنيع-المطبخ'!$G:$G)</f>
        <v>0</v>
      </c>
      <c r="K108" s="16">
        <f>SUMIF([6]ريسبي!$A:$A,B108,[6]ريسبي!$H:$H)</f>
        <v>0</v>
      </c>
      <c r="L108" s="16"/>
      <c r="M108" s="16">
        <f t="shared" si="4"/>
        <v>0</v>
      </c>
      <c r="N108" s="14">
        <f t="array" ref="N108">MAX(IF('فواتير مشتريات'!$E$5:$E$100000=الاصناف!B108,IF('فواتير مشتريات'!$A$5:$A$100000=الاصناف!R108,'فواتير مشتريات'!$J$5:$J$100000)))</f>
        <v>0</v>
      </c>
      <c r="O108" s="14">
        <f t="shared" si="5"/>
        <v>0</v>
      </c>
      <c r="P108" s="21"/>
      <c r="Q108" s="21"/>
      <c r="R108" s="86">
        <f t="array" ref="R108">MAX(IF('فواتير مشتريات'!$E$5:$E$100000=الاصناف!B108,'فواتير مشتريات'!$A$5:$A$100000))</f>
        <v>0</v>
      </c>
    </row>
    <row r="109" spans="1:18" ht="18" customHeight="1" x14ac:dyDescent="0.2">
      <c r="A109" s="18">
        <v>103</v>
      </c>
      <c r="B109" s="18">
        <v>10103</v>
      </c>
      <c r="C109" s="18" t="s">
        <v>125</v>
      </c>
      <c r="D109" s="18"/>
      <c r="E109" s="18" t="s">
        <v>20</v>
      </c>
      <c r="F109" s="18"/>
      <c r="G109" s="19"/>
      <c r="H109" s="20">
        <f t="shared" si="3"/>
        <v>0</v>
      </c>
      <c r="I109" s="15">
        <f>SUMIF('فواتير مشتريات'!$E:$E,B109,'فواتير مشتريات'!$I:$I)</f>
        <v>0</v>
      </c>
      <c r="J109" s="16">
        <f>SUMIF('[6]التصنيع-المطبخ'!$C:$C,B109,'[6]التصنيع-المطبخ'!$G:$G)</f>
        <v>0</v>
      </c>
      <c r="K109" s="16">
        <f>SUMIF([6]ريسبي!$A:$A,B109,[6]ريسبي!$H:$H)</f>
        <v>0</v>
      </c>
      <c r="L109" s="16"/>
      <c r="M109" s="16">
        <f t="shared" si="4"/>
        <v>0</v>
      </c>
      <c r="N109" s="14">
        <f t="array" ref="N109">MAX(IF('فواتير مشتريات'!$E$5:$E$100000=الاصناف!B109,IF('فواتير مشتريات'!$A$5:$A$100000=الاصناف!R109,'فواتير مشتريات'!$J$5:$J$100000)))</f>
        <v>0</v>
      </c>
      <c r="O109" s="14">
        <f t="shared" si="5"/>
        <v>0</v>
      </c>
      <c r="P109" s="21"/>
      <c r="Q109" s="21"/>
      <c r="R109" s="86">
        <f t="array" ref="R109">MAX(IF('فواتير مشتريات'!$E$5:$E$100000=الاصناف!B109,'فواتير مشتريات'!$A$5:$A$100000))</f>
        <v>0</v>
      </c>
    </row>
    <row r="110" spans="1:18" ht="18" customHeight="1" x14ac:dyDescent="0.2">
      <c r="A110" s="18">
        <v>104</v>
      </c>
      <c r="B110" s="18">
        <v>10104</v>
      </c>
      <c r="C110" s="18" t="s">
        <v>126</v>
      </c>
      <c r="D110" s="18"/>
      <c r="E110" s="18" t="s">
        <v>20</v>
      </c>
      <c r="F110" s="18"/>
      <c r="G110" s="19"/>
      <c r="H110" s="20">
        <f t="shared" si="3"/>
        <v>0</v>
      </c>
      <c r="I110" s="15">
        <f>SUMIF('فواتير مشتريات'!$E:$E,B110,'فواتير مشتريات'!$I:$I)</f>
        <v>0</v>
      </c>
      <c r="J110" s="16">
        <f>SUMIF('[6]التصنيع-المطبخ'!$C:$C,B110,'[6]التصنيع-المطبخ'!$G:$G)</f>
        <v>0</v>
      </c>
      <c r="K110" s="16">
        <f>SUMIF([6]ريسبي!$A:$A,B110,[6]ريسبي!$H:$H)</f>
        <v>0</v>
      </c>
      <c r="L110" s="16"/>
      <c r="M110" s="16">
        <f t="shared" si="4"/>
        <v>0</v>
      </c>
      <c r="N110" s="14">
        <f t="array" ref="N110">MAX(IF('فواتير مشتريات'!$E$5:$E$100000=الاصناف!B110,IF('فواتير مشتريات'!$A$5:$A$100000=الاصناف!R110,'فواتير مشتريات'!$J$5:$J$100000)))</f>
        <v>0</v>
      </c>
      <c r="O110" s="14">
        <f t="shared" si="5"/>
        <v>0</v>
      </c>
      <c r="P110" s="21"/>
      <c r="Q110" s="21"/>
      <c r="R110" s="86">
        <f t="array" ref="R110">MAX(IF('فواتير مشتريات'!$E$5:$E$100000=الاصناف!B110,'فواتير مشتريات'!$A$5:$A$100000))</f>
        <v>0</v>
      </c>
    </row>
    <row r="111" spans="1:18" ht="18" customHeight="1" x14ac:dyDescent="0.2">
      <c r="A111" s="18">
        <v>105</v>
      </c>
      <c r="B111" s="18">
        <v>10105</v>
      </c>
      <c r="C111" s="18" t="s">
        <v>127</v>
      </c>
      <c r="D111" s="18"/>
      <c r="E111" s="18" t="s">
        <v>20</v>
      </c>
      <c r="F111" s="18"/>
      <c r="G111" s="19"/>
      <c r="H111" s="20">
        <f t="shared" si="3"/>
        <v>0</v>
      </c>
      <c r="I111" s="15">
        <f>SUMIF('فواتير مشتريات'!$E:$E,B111,'فواتير مشتريات'!$I:$I)</f>
        <v>0</v>
      </c>
      <c r="J111" s="16">
        <f>SUMIF('[6]التصنيع-المطبخ'!$C:$C,B111,'[6]التصنيع-المطبخ'!$G:$G)</f>
        <v>0</v>
      </c>
      <c r="K111" s="16">
        <f>SUMIF([6]ريسبي!$A:$A,B111,[6]ريسبي!$H:$H)</f>
        <v>0</v>
      </c>
      <c r="L111" s="16"/>
      <c r="M111" s="16">
        <f t="shared" si="4"/>
        <v>0</v>
      </c>
      <c r="N111" s="14">
        <f t="array" ref="N111">MAX(IF('فواتير مشتريات'!$E$5:$E$100000=الاصناف!B111,IF('فواتير مشتريات'!$A$5:$A$100000=الاصناف!R111,'فواتير مشتريات'!$J$5:$J$100000)))</f>
        <v>0</v>
      </c>
      <c r="O111" s="14">
        <f t="shared" si="5"/>
        <v>0</v>
      </c>
      <c r="P111" s="21"/>
      <c r="Q111" s="21"/>
      <c r="R111" s="86">
        <f t="array" ref="R111">MAX(IF('فواتير مشتريات'!$E$5:$E$100000=الاصناف!B111,'فواتير مشتريات'!$A$5:$A$100000))</f>
        <v>0</v>
      </c>
    </row>
    <row r="112" spans="1:18" ht="18" customHeight="1" x14ac:dyDescent="0.2">
      <c r="A112" s="18">
        <v>106</v>
      </c>
      <c r="B112" s="18">
        <v>10106</v>
      </c>
      <c r="C112" s="18" t="s">
        <v>128</v>
      </c>
      <c r="D112" s="18"/>
      <c r="E112" s="18" t="s">
        <v>20</v>
      </c>
      <c r="F112" s="18"/>
      <c r="G112" s="19"/>
      <c r="H112" s="20">
        <f t="shared" si="3"/>
        <v>0</v>
      </c>
      <c r="I112" s="15">
        <f>SUMIF('فواتير مشتريات'!$E:$E,B112,'فواتير مشتريات'!$I:$I)</f>
        <v>0</v>
      </c>
      <c r="J112" s="16">
        <f>SUMIF('[6]التصنيع-المطبخ'!$C:$C,B112,'[6]التصنيع-المطبخ'!$G:$G)</f>
        <v>0</v>
      </c>
      <c r="K112" s="16">
        <f>SUMIF([6]ريسبي!$A:$A,B112,[6]ريسبي!$H:$H)</f>
        <v>0</v>
      </c>
      <c r="L112" s="16"/>
      <c r="M112" s="16">
        <f t="shared" si="4"/>
        <v>0</v>
      </c>
      <c r="N112" s="14">
        <f t="array" ref="N112">MAX(IF('فواتير مشتريات'!$E$5:$E$100000=الاصناف!B112,IF('فواتير مشتريات'!$A$5:$A$100000=الاصناف!R112,'فواتير مشتريات'!$J$5:$J$100000)))</f>
        <v>0</v>
      </c>
      <c r="O112" s="14">
        <f t="shared" si="5"/>
        <v>0</v>
      </c>
      <c r="P112" s="21"/>
      <c r="Q112" s="21"/>
      <c r="R112" s="86">
        <f t="array" ref="R112">MAX(IF('فواتير مشتريات'!$E$5:$E$100000=الاصناف!B112,'فواتير مشتريات'!$A$5:$A$100000))</f>
        <v>0</v>
      </c>
    </row>
    <row r="113" spans="1:18" ht="18" customHeight="1" x14ac:dyDescent="0.2">
      <c r="A113" s="18">
        <v>107</v>
      </c>
      <c r="B113" s="18">
        <v>10107</v>
      </c>
      <c r="C113" s="18" t="s">
        <v>129</v>
      </c>
      <c r="D113" s="18"/>
      <c r="E113" s="18" t="s">
        <v>20</v>
      </c>
      <c r="F113" s="18"/>
      <c r="G113" s="19"/>
      <c r="H113" s="20">
        <f t="shared" si="3"/>
        <v>0</v>
      </c>
      <c r="I113" s="15">
        <f>SUMIF('فواتير مشتريات'!$E:$E,B113,'فواتير مشتريات'!$I:$I)</f>
        <v>0</v>
      </c>
      <c r="J113" s="16">
        <f>SUMIF('[6]التصنيع-المطبخ'!$C:$C,B113,'[6]التصنيع-المطبخ'!$G:$G)</f>
        <v>0</v>
      </c>
      <c r="K113" s="16">
        <f>SUMIF([6]ريسبي!$A:$A,B113,[6]ريسبي!$H:$H)</f>
        <v>0</v>
      </c>
      <c r="L113" s="16"/>
      <c r="M113" s="16">
        <f t="shared" si="4"/>
        <v>0</v>
      </c>
      <c r="N113" s="14">
        <f t="array" ref="N113">MAX(IF('فواتير مشتريات'!$E$5:$E$100000=الاصناف!B113,IF('فواتير مشتريات'!$A$5:$A$100000=الاصناف!R113,'فواتير مشتريات'!$J$5:$J$100000)))</f>
        <v>0</v>
      </c>
      <c r="O113" s="14">
        <f t="shared" si="5"/>
        <v>0</v>
      </c>
      <c r="P113" s="21"/>
      <c r="Q113" s="21"/>
      <c r="R113" s="86">
        <f t="array" ref="R113">MAX(IF('فواتير مشتريات'!$E$5:$E$100000=الاصناف!B113,'فواتير مشتريات'!$A$5:$A$100000))</f>
        <v>0</v>
      </c>
    </row>
    <row r="114" spans="1:18" ht="18" customHeight="1" x14ac:dyDescent="0.2">
      <c r="A114" s="18">
        <v>108</v>
      </c>
      <c r="B114" s="18">
        <v>10108</v>
      </c>
      <c r="C114" s="18" t="s">
        <v>130</v>
      </c>
      <c r="D114" s="18"/>
      <c r="E114" s="18" t="s">
        <v>20</v>
      </c>
      <c r="F114" s="18"/>
      <c r="G114" s="19"/>
      <c r="H114" s="20">
        <f t="shared" si="3"/>
        <v>0</v>
      </c>
      <c r="I114" s="15">
        <f>SUMIF('فواتير مشتريات'!$E:$E,B114,'فواتير مشتريات'!$I:$I)</f>
        <v>1</v>
      </c>
      <c r="J114" s="16">
        <f>SUMIF('[6]التصنيع-المطبخ'!$C:$C,B114,'[6]التصنيع-المطبخ'!$G:$G)</f>
        <v>0</v>
      </c>
      <c r="K114" s="16">
        <f>SUMIF([6]ريسبي!$A:$A,B114,[6]ريسبي!$H:$H)</f>
        <v>0</v>
      </c>
      <c r="L114" s="16"/>
      <c r="M114" s="16">
        <f t="shared" si="4"/>
        <v>1</v>
      </c>
      <c r="N114" s="14">
        <f t="array" ref="N114">MAX(IF('فواتير مشتريات'!$E$5:$E$100000=الاصناف!B114,IF('فواتير مشتريات'!$A$5:$A$100000=الاصناف!R114,'فواتير مشتريات'!$J$5:$J$100000)))</f>
        <v>75</v>
      </c>
      <c r="O114" s="14">
        <f t="shared" si="5"/>
        <v>75</v>
      </c>
      <c r="P114" s="21"/>
      <c r="Q114" s="21"/>
      <c r="R114" s="86">
        <f t="array" ref="R114">MAX(IF('فواتير مشتريات'!$E$5:$E$100000=الاصناف!B114,'فواتير مشتريات'!$A$5:$A$100000))</f>
        <v>45292</v>
      </c>
    </row>
    <row r="115" spans="1:18" ht="18" customHeight="1" x14ac:dyDescent="0.2">
      <c r="A115" s="18">
        <v>109</v>
      </c>
      <c r="B115" s="18">
        <v>10109</v>
      </c>
      <c r="C115" s="18" t="s">
        <v>131</v>
      </c>
      <c r="D115" s="18"/>
      <c r="E115" s="18" t="s">
        <v>20</v>
      </c>
      <c r="F115" s="18"/>
      <c r="G115" s="19"/>
      <c r="H115" s="20">
        <f t="shared" si="3"/>
        <v>0</v>
      </c>
      <c r="I115" s="15">
        <f>SUMIF('فواتير مشتريات'!$E:$E,B115,'فواتير مشتريات'!$I:$I)</f>
        <v>0</v>
      </c>
      <c r="J115" s="16">
        <f>SUMIF('[6]التصنيع-المطبخ'!$C:$C,B115,'[6]التصنيع-المطبخ'!$G:$G)</f>
        <v>0</v>
      </c>
      <c r="K115" s="16">
        <f>SUMIF([6]ريسبي!$A:$A,B115,[6]ريسبي!$H:$H)</f>
        <v>0</v>
      </c>
      <c r="L115" s="16"/>
      <c r="M115" s="16">
        <f t="shared" si="4"/>
        <v>0</v>
      </c>
      <c r="N115" s="14">
        <f t="array" ref="N115">MAX(IF('فواتير مشتريات'!$E$5:$E$100000=الاصناف!B115,IF('فواتير مشتريات'!$A$5:$A$100000=الاصناف!R115,'فواتير مشتريات'!$J$5:$J$100000)))</f>
        <v>0</v>
      </c>
      <c r="O115" s="14">
        <f t="shared" si="5"/>
        <v>0</v>
      </c>
      <c r="P115" s="21"/>
      <c r="Q115" s="21"/>
      <c r="R115" s="86">
        <f t="array" ref="R115">MAX(IF('فواتير مشتريات'!$E$5:$E$100000=الاصناف!B115,'فواتير مشتريات'!$A$5:$A$100000))</f>
        <v>0</v>
      </c>
    </row>
    <row r="116" spans="1:18" ht="18" customHeight="1" x14ac:dyDescent="0.2">
      <c r="A116" s="18">
        <v>110</v>
      </c>
      <c r="B116" s="18">
        <v>10110</v>
      </c>
      <c r="C116" s="18" t="s">
        <v>132</v>
      </c>
      <c r="D116" s="18" t="s">
        <v>57</v>
      </c>
      <c r="E116" s="18" t="s">
        <v>20</v>
      </c>
      <c r="F116" s="18"/>
      <c r="G116" s="19"/>
      <c r="H116" s="20">
        <f t="shared" si="3"/>
        <v>0</v>
      </c>
      <c r="I116" s="15">
        <f>SUMIF('فواتير مشتريات'!$E:$E,B116,'فواتير مشتريات'!$I:$I)</f>
        <v>2400</v>
      </c>
      <c r="J116" s="16">
        <f>SUMIF('[6]التصنيع-المطبخ'!$C:$C,B116,'[6]التصنيع-المطبخ'!$G:$G)</f>
        <v>0</v>
      </c>
      <c r="K116" s="16">
        <f>SUMIF([6]ريسبي!$A:$A,B116,[6]ريسبي!$H:$H)</f>
        <v>0</v>
      </c>
      <c r="L116" s="16"/>
      <c r="M116" s="16">
        <f t="shared" si="4"/>
        <v>2400</v>
      </c>
      <c r="N116" s="14">
        <f t="array" ref="N116">MAX(IF('فواتير مشتريات'!$E$5:$E$100000=الاصناف!B116,IF('فواتير مشتريات'!$A$5:$A$100000=الاصناف!R116,'فواتير مشتريات'!$J$5:$J$100000)))</f>
        <v>2.5</v>
      </c>
      <c r="O116" s="14">
        <f t="shared" si="5"/>
        <v>6000</v>
      </c>
      <c r="P116" s="21"/>
      <c r="Q116" s="21"/>
      <c r="R116" s="86">
        <f t="array" ref="R116">MAX(IF('فواتير مشتريات'!$E$5:$E$100000=الاصناف!B116,'فواتير مشتريات'!$A$5:$A$100000))</f>
        <v>45292</v>
      </c>
    </row>
    <row r="117" spans="1:18" ht="18" customHeight="1" x14ac:dyDescent="0.2">
      <c r="A117" s="18">
        <v>111</v>
      </c>
      <c r="B117" s="18">
        <v>10111</v>
      </c>
      <c r="C117" s="18" t="s">
        <v>133</v>
      </c>
      <c r="D117" s="18" t="s">
        <v>134</v>
      </c>
      <c r="E117" s="18" t="s">
        <v>20</v>
      </c>
      <c r="F117" s="18"/>
      <c r="G117" s="19"/>
      <c r="H117" s="20">
        <f t="shared" si="3"/>
        <v>0</v>
      </c>
      <c r="I117" s="15">
        <f>SUMIF('فواتير مشتريات'!$E:$E,B117,'فواتير مشتريات'!$I:$I)</f>
        <v>0</v>
      </c>
      <c r="J117" s="16">
        <f>SUMIF('[6]التصنيع-المطبخ'!$C:$C,B117,'[6]التصنيع-المطبخ'!$G:$G)</f>
        <v>0</v>
      </c>
      <c r="K117" s="16">
        <f>SUMIF([6]ريسبي!$A:$A,B117,[6]ريسبي!$H:$H)</f>
        <v>0</v>
      </c>
      <c r="L117" s="16"/>
      <c r="M117" s="16">
        <f t="shared" si="4"/>
        <v>0</v>
      </c>
      <c r="N117" s="14">
        <f t="array" ref="N117">MAX(IF('فواتير مشتريات'!$E$5:$E$100000=الاصناف!B117,IF('فواتير مشتريات'!$A$5:$A$100000=الاصناف!R117,'فواتير مشتريات'!$J$5:$J$100000)))</f>
        <v>125</v>
      </c>
      <c r="O117" s="14">
        <f t="shared" si="5"/>
        <v>0</v>
      </c>
      <c r="P117" s="21"/>
      <c r="Q117" s="21"/>
      <c r="R117" s="86">
        <f t="array" ref="R117">MAX(IF('فواتير مشتريات'!$E$5:$E$100000=الاصناف!B117,'فواتير مشتريات'!$A$5:$A$100000))</f>
        <v>45292</v>
      </c>
    </row>
    <row r="118" spans="1:18" ht="18" customHeight="1" x14ac:dyDescent="0.2">
      <c r="A118" s="18">
        <v>112</v>
      </c>
      <c r="B118" s="18">
        <v>10112</v>
      </c>
      <c r="C118" s="18" t="s">
        <v>135</v>
      </c>
      <c r="D118" s="18" t="s">
        <v>134</v>
      </c>
      <c r="E118" s="18" t="s">
        <v>20</v>
      </c>
      <c r="F118" s="18"/>
      <c r="G118" s="19"/>
      <c r="H118" s="20">
        <f t="shared" si="3"/>
        <v>0</v>
      </c>
      <c r="I118" s="15">
        <f>SUMIF('فواتير مشتريات'!$E:$E,B118,'فواتير مشتريات'!$I:$I)</f>
        <v>40</v>
      </c>
      <c r="J118" s="16">
        <f>SUMIF('[6]التصنيع-المطبخ'!$C:$C,B118,'[6]التصنيع-المطبخ'!$G:$G)</f>
        <v>0</v>
      </c>
      <c r="K118" s="16">
        <f>SUMIF([6]ريسبي!$A:$A,B118,[6]ريسبي!$H:$H)</f>
        <v>0</v>
      </c>
      <c r="L118" s="16"/>
      <c r="M118" s="16">
        <f t="shared" si="4"/>
        <v>40</v>
      </c>
      <c r="N118" s="14">
        <f t="array" ref="N118">MAX(IF('فواتير مشتريات'!$E$5:$E$100000=الاصناف!B118,IF('فواتير مشتريات'!$A$5:$A$100000=الاصناف!R118,'فواتير مشتريات'!$J$5:$J$100000)))</f>
        <v>4</v>
      </c>
      <c r="O118" s="14">
        <f t="shared" si="5"/>
        <v>160</v>
      </c>
      <c r="P118" s="21"/>
      <c r="Q118" s="21"/>
      <c r="R118" s="86">
        <f t="array" ref="R118">MAX(IF('فواتير مشتريات'!$E$5:$E$100000=الاصناف!B118,'فواتير مشتريات'!$A$5:$A$100000))</f>
        <v>45292</v>
      </c>
    </row>
    <row r="119" spans="1:18" ht="18" customHeight="1" x14ac:dyDescent="0.2">
      <c r="A119" s="18">
        <v>113</v>
      </c>
      <c r="B119" s="18">
        <v>10113</v>
      </c>
      <c r="C119" s="18" t="s">
        <v>136</v>
      </c>
      <c r="D119" s="18" t="s">
        <v>134</v>
      </c>
      <c r="E119" s="18" t="s">
        <v>20</v>
      </c>
      <c r="F119" s="18"/>
      <c r="G119" s="19"/>
      <c r="H119" s="20">
        <f t="shared" si="3"/>
        <v>0</v>
      </c>
      <c r="I119" s="15">
        <f>SUMIF('فواتير مشتريات'!$E:$E,B119,'فواتير مشتريات'!$I:$I)</f>
        <v>2</v>
      </c>
      <c r="J119" s="16">
        <f>SUMIF('[6]التصنيع-المطبخ'!$C:$C,B119,'[6]التصنيع-المطبخ'!$G:$G)</f>
        <v>0</v>
      </c>
      <c r="K119" s="16">
        <f>SUMIF([6]ريسبي!$A:$A,B119,[6]ريسبي!$H:$H)</f>
        <v>0</v>
      </c>
      <c r="L119" s="16"/>
      <c r="M119" s="16">
        <f t="shared" si="4"/>
        <v>2</v>
      </c>
      <c r="N119" s="14">
        <f t="array" ref="N119">MAX(IF('فواتير مشتريات'!$E$5:$E$100000=الاصناف!B119,IF('فواتير مشتريات'!$A$5:$A$100000=الاصناف!R119,'فواتير مشتريات'!$J$5:$J$100000)))</f>
        <v>3.5</v>
      </c>
      <c r="O119" s="14">
        <f t="shared" si="5"/>
        <v>7</v>
      </c>
      <c r="P119" s="21"/>
      <c r="Q119" s="21"/>
      <c r="R119" s="86">
        <f t="array" ref="R119">MAX(IF('فواتير مشتريات'!$E$5:$E$100000=الاصناف!B119,'فواتير مشتريات'!$A$5:$A$100000))</f>
        <v>45292</v>
      </c>
    </row>
    <row r="120" spans="1:18" ht="18" customHeight="1" x14ac:dyDescent="0.2">
      <c r="A120" s="18">
        <v>114</v>
      </c>
      <c r="B120" s="18">
        <v>10114</v>
      </c>
      <c r="C120" s="18" t="s">
        <v>137</v>
      </c>
      <c r="D120" s="18" t="s">
        <v>134</v>
      </c>
      <c r="E120" s="18" t="s">
        <v>20</v>
      </c>
      <c r="F120" s="18"/>
      <c r="G120" s="19"/>
      <c r="H120" s="20">
        <f t="shared" si="3"/>
        <v>0</v>
      </c>
      <c r="I120" s="15">
        <f>SUMIF('فواتير مشتريات'!$E:$E,B120,'فواتير مشتريات'!$I:$I)</f>
        <v>8</v>
      </c>
      <c r="J120" s="16">
        <f>SUMIF('[6]التصنيع-المطبخ'!$C:$C,B120,'[6]التصنيع-المطبخ'!$G:$G)</f>
        <v>0</v>
      </c>
      <c r="K120" s="16">
        <f>SUMIF([6]ريسبي!$A:$A,B120,[6]ريسبي!$H:$H)</f>
        <v>0</v>
      </c>
      <c r="L120" s="16"/>
      <c r="M120" s="16">
        <f t="shared" si="4"/>
        <v>8</v>
      </c>
      <c r="N120" s="14">
        <f t="array" ref="N120">MAX(IF('فواتير مشتريات'!$E$5:$E$100000=الاصناف!B120,IF('فواتير مشتريات'!$A$5:$A$100000=الاصناف!R120,'فواتير مشتريات'!$J$5:$J$100000)))</f>
        <v>3</v>
      </c>
      <c r="O120" s="14">
        <f t="shared" si="5"/>
        <v>24</v>
      </c>
      <c r="P120" s="21"/>
      <c r="Q120" s="21"/>
      <c r="R120" s="86">
        <f t="array" ref="R120">MAX(IF('فواتير مشتريات'!$E$5:$E$100000=الاصناف!B120,'فواتير مشتريات'!$A$5:$A$100000))</f>
        <v>45292</v>
      </c>
    </row>
    <row r="121" spans="1:18" ht="18" customHeight="1" x14ac:dyDescent="0.2">
      <c r="A121" s="18">
        <v>115</v>
      </c>
      <c r="B121" s="18">
        <v>10115</v>
      </c>
      <c r="C121" s="18" t="s">
        <v>138</v>
      </c>
      <c r="D121" s="18" t="s">
        <v>57</v>
      </c>
      <c r="E121" s="18" t="s">
        <v>20</v>
      </c>
      <c r="F121" s="18"/>
      <c r="G121" s="19"/>
      <c r="H121" s="20">
        <f t="shared" si="3"/>
        <v>0</v>
      </c>
      <c r="I121" s="15">
        <f>SUMIF('فواتير مشتريات'!$E:$E,B121,'فواتير مشتريات'!$I:$I)</f>
        <v>0</v>
      </c>
      <c r="J121" s="16">
        <f>SUMIF('[6]التصنيع-المطبخ'!$C:$C,B121,'[6]التصنيع-المطبخ'!$G:$G)</f>
        <v>0</v>
      </c>
      <c r="K121" s="16">
        <f>SUMIF([6]ريسبي!$A:$A,B121,[6]ريسبي!$H:$H)</f>
        <v>0</v>
      </c>
      <c r="L121" s="16"/>
      <c r="M121" s="16">
        <f t="shared" si="4"/>
        <v>0</v>
      </c>
      <c r="N121" s="14">
        <f t="array" ref="N121">MAX(IF('فواتير مشتريات'!$E$5:$E$100000=الاصناف!B121,IF('فواتير مشتريات'!$A$5:$A$100000=الاصناف!R121,'فواتير مشتريات'!$J$5:$J$100000)))</f>
        <v>0</v>
      </c>
      <c r="O121" s="14">
        <f t="shared" si="5"/>
        <v>0</v>
      </c>
      <c r="P121" s="21"/>
      <c r="Q121" s="21"/>
      <c r="R121" s="86">
        <f t="array" ref="R121">MAX(IF('فواتير مشتريات'!$E$5:$E$100000=الاصناف!B121,'فواتير مشتريات'!$A$5:$A$100000))</f>
        <v>0</v>
      </c>
    </row>
    <row r="122" spans="1:18" ht="18" customHeight="1" x14ac:dyDescent="0.2">
      <c r="A122" s="18">
        <v>116</v>
      </c>
      <c r="B122" s="18">
        <v>10116</v>
      </c>
      <c r="C122" s="18" t="s">
        <v>139</v>
      </c>
      <c r="D122" s="18" t="s">
        <v>57</v>
      </c>
      <c r="E122" s="18" t="s">
        <v>20</v>
      </c>
      <c r="F122" s="18"/>
      <c r="G122" s="19"/>
      <c r="H122" s="20">
        <f t="shared" si="3"/>
        <v>0</v>
      </c>
      <c r="I122" s="15">
        <f>SUMIF('فواتير مشتريات'!$E:$E,B122,'فواتير مشتريات'!$I:$I)</f>
        <v>0</v>
      </c>
      <c r="J122" s="16">
        <f>SUMIF('[6]التصنيع-المطبخ'!$C:$C,B122,'[6]التصنيع-المطبخ'!$G:$G)</f>
        <v>0</v>
      </c>
      <c r="K122" s="16">
        <f>SUMIF([6]ريسبي!$A:$A,B122,[6]ريسبي!$H:$H)</f>
        <v>0</v>
      </c>
      <c r="L122" s="16"/>
      <c r="M122" s="16">
        <f t="shared" si="4"/>
        <v>0</v>
      </c>
      <c r="N122" s="14">
        <f t="array" ref="N122">MAX(IF('فواتير مشتريات'!$E$5:$E$100000=الاصناف!B122,IF('فواتير مشتريات'!$A$5:$A$100000=الاصناف!R122,'فواتير مشتريات'!$J$5:$J$100000)))</f>
        <v>0</v>
      </c>
      <c r="O122" s="14">
        <f t="shared" si="5"/>
        <v>0</v>
      </c>
      <c r="P122" s="21"/>
      <c r="Q122" s="21"/>
      <c r="R122" s="86">
        <f t="array" ref="R122">MAX(IF('فواتير مشتريات'!$E$5:$E$100000=الاصناف!B122,'فواتير مشتريات'!$A$5:$A$100000))</f>
        <v>0</v>
      </c>
    </row>
    <row r="123" spans="1:18" ht="18" customHeight="1" x14ac:dyDescent="0.2">
      <c r="A123" s="18">
        <v>117</v>
      </c>
      <c r="B123" s="18">
        <v>10117</v>
      </c>
      <c r="C123" s="18" t="s">
        <v>140</v>
      </c>
      <c r="D123" s="18" t="s">
        <v>57</v>
      </c>
      <c r="E123" s="18" t="s">
        <v>20</v>
      </c>
      <c r="F123" s="18"/>
      <c r="G123" s="19"/>
      <c r="H123" s="20">
        <f t="shared" si="3"/>
        <v>0</v>
      </c>
      <c r="I123" s="15">
        <f>SUMIF('فواتير مشتريات'!$E:$E,B123,'فواتير مشتريات'!$I:$I)</f>
        <v>0</v>
      </c>
      <c r="J123" s="16">
        <f>SUMIF('[6]التصنيع-المطبخ'!$C:$C,B123,'[6]التصنيع-المطبخ'!$G:$G)</f>
        <v>0</v>
      </c>
      <c r="K123" s="16">
        <f>SUMIF([6]ريسبي!$A:$A,B123,[6]ريسبي!$H:$H)</f>
        <v>0</v>
      </c>
      <c r="L123" s="16"/>
      <c r="M123" s="16">
        <f t="shared" si="4"/>
        <v>0</v>
      </c>
      <c r="N123" s="14">
        <f t="array" ref="N123">MAX(IF('فواتير مشتريات'!$E$5:$E$100000=الاصناف!B123,IF('فواتير مشتريات'!$A$5:$A$100000=الاصناف!R123,'فواتير مشتريات'!$J$5:$J$100000)))</f>
        <v>0</v>
      </c>
      <c r="O123" s="14">
        <f t="shared" si="5"/>
        <v>0</v>
      </c>
      <c r="P123" s="21"/>
      <c r="Q123" s="21"/>
      <c r="R123" s="86">
        <f t="array" ref="R123">MAX(IF('فواتير مشتريات'!$E$5:$E$100000=الاصناف!B123,'فواتير مشتريات'!$A$5:$A$100000))</f>
        <v>0</v>
      </c>
    </row>
    <row r="124" spans="1:18" ht="18" customHeight="1" x14ac:dyDescent="0.2">
      <c r="A124" s="18">
        <v>118</v>
      </c>
      <c r="B124" s="18">
        <v>10118</v>
      </c>
      <c r="C124" s="18" t="s">
        <v>141</v>
      </c>
      <c r="D124" s="18" t="s">
        <v>57</v>
      </c>
      <c r="E124" s="18" t="s">
        <v>20</v>
      </c>
      <c r="F124" s="18"/>
      <c r="G124" s="19"/>
      <c r="H124" s="20">
        <f t="shared" si="3"/>
        <v>0</v>
      </c>
      <c r="I124" s="15">
        <f>SUMIF('فواتير مشتريات'!$E:$E,B124,'فواتير مشتريات'!$I:$I)</f>
        <v>0</v>
      </c>
      <c r="J124" s="16">
        <f>SUMIF('[6]التصنيع-المطبخ'!$C:$C,B124,'[6]التصنيع-المطبخ'!$G:$G)</f>
        <v>0</v>
      </c>
      <c r="K124" s="16">
        <f>SUMIF([6]ريسبي!$A:$A,B124,[6]ريسبي!$H:$H)</f>
        <v>0</v>
      </c>
      <c r="L124" s="16"/>
      <c r="M124" s="16">
        <f t="shared" si="4"/>
        <v>0</v>
      </c>
      <c r="N124" s="14">
        <f t="array" ref="N124">MAX(IF('فواتير مشتريات'!$E$5:$E$100000=الاصناف!B124,IF('فواتير مشتريات'!$A$5:$A$100000=الاصناف!R124,'فواتير مشتريات'!$J$5:$J$100000)))</f>
        <v>0</v>
      </c>
      <c r="O124" s="14">
        <f t="shared" si="5"/>
        <v>0</v>
      </c>
      <c r="P124" s="21"/>
      <c r="Q124" s="21"/>
      <c r="R124" s="86">
        <f t="array" ref="R124">MAX(IF('فواتير مشتريات'!$E$5:$E$100000=الاصناف!B124,'فواتير مشتريات'!$A$5:$A$100000))</f>
        <v>0</v>
      </c>
    </row>
    <row r="125" spans="1:18" ht="18" customHeight="1" x14ac:dyDescent="0.2">
      <c r="A125" s="18">
        <v>119</v>
      </c>
      <c r="B125" s="18">
        <v>10119</v>
      </c>
      <c r="C125" s="18" t="s">
        <v>142</v>
      </c>
      <c r="D125" s="18" t="s">
        <v>57</v>
      </c>
      <c r="E125" s="18" t="s">
        <v>20</v>
      </c>
      <c r="F125" s="18"/>
      <c r="G125" s="19"/>
      <c r="H125" s="20">
        <f t="shared" si="3"/>
        <v>0</v>
      </c>
      <c r="I125" s="15">
        <f>SUMIF('فواتير مشتريات'!$E:$E,B125,'فواتير مشتريات'!$I:$I)</f>
        <v>0</v>
      </c>
      <c r="J125" s="16">
        <f>SUMIF('[6]التصنيع-المطبخ'!$C:$C,B125,'[6]التصنيع-المطبخ'!$G:$G)</f>
        <v>0</v>
      </c>
      <c r="K125" s="16">
        <f>SUMIF([6]ريسبي!$A:$A,B125,[6]ريسبي!$H:$H)</f>
        <v>0</v>
      </c>
      <c r="L125" s="16"/>
      <c r="M125" s="16">
        <f t="shared" si="4"/>
        <v>0</v>
      </c>
      <c r="N125" s="14">
        <f t="array" ref="N125">MAX(IF('فواتير مشتريات'!$E$5:$E$100000=الاصناف!B125,IF('فواتير مشتريات'!$A$5:$A$100000=الاصناف!R125,'فواتير مشتريات'!$J$5:$J$100000)))</f>
        <v>0</v>
      </c>
      <c r="O125" s="14">
        <f t="shared" si="5"/>
        <v>0</v>
      </c>
      <c r="P125" s="21"/>
      <c r="Q125" s="21"/>
      <c r="R125" s="86">
        <f t="array" ref="R125">MAX(IF('فواتير مشتريات'!$E$5:$E$100000=الاصناف!B125,'فواتير مشتريات'!$A$5:$A$100000))</f>
        <v>0</v>
      </c>
    </row>
    <row r="126" spans="1:18" ht="18" customHeight="1" x14ac:dyDescent="0.2">
      <c r="A126" s="18">
        <v>120</v>
      </c>
      <c r="B126" s="18">
        <v>10120</v>
      </c>
      <c r="C126" s="18" t="s">
        <v>143</v>
      </c>
      <c r="D126" s="18" t="s">
        <v>57</v>
      </c>
      <c r="E126" s="18" t="s">
        <v>20</v>
      </c>
      <c r="F126" s="18"/>
      <c r="G126" s="19"/>
      <c r="H126" s="20">
        <f t="shared" si="3"/>
        <v>0</v>
      </c>
      <c r="I126" s="15">
        <f>SUMIF('فواتير مشتريات'!$E:$E,B126,'فواتير مشتريات'!$I:$I)</f>
        <v>0</v>
      </c>
      <c r="J126" s="16">
        <f>SUMIF('[6]التصنيع-المطبخ'!$C:$C,B126,'[6]التصنيع-المطبخ'!$G:$G)</f>
        <v>0</v>
      </c>
      <c r="K126" s="16">
        <f>SUMIF([6]ريسبي!$A:$A,B126,[6]ريسبي!$H:$H)</f>
        <v>0</v>
      </c>
      <c r="L126" s="16"/>
      <c r="M126" s="16">
        <f t="shared" si="4"/>
        <v>0</v>
      </c>
      <c r="N126" s="14">
        <f t="array" ref="N126">MAX(IF('فواتير مشتريات'!$E$5:$E$100000=الاصناف!B126,IF('فواتير مشتريات'!$A$5:$A$100000=الاصناف!R126,'فواتير مشتريات'!$J$5:$J$100000)))</f>
        <v>0</v>
      </c>
      <c r="O126" s="14">
        <f t="shared" si="5"/>
        <v>0</v>
      </c>
      <c r="P126" s="21"/>
      <c r="Q126" s="21"/>
      <c r="R126" s="86">
        <f t="array" ref="R126">MAX(IF('فواتير مشتريات'!$E$5:$E$100000=الاصناف!B126,'فواتير مشتريات'!$A$5:$A$100000))</f>
        <v>0</v>
      </c>
    </row>
    <row r="127" spans="1:18" ht="18" customHeight="1" x14ac:dyDescent="0.2">
      <c r="A127" s="18">
        <v>121</v>
      </c>
      <c r="B127" s="18">
        <v>10121</v>
      </c>
      <c r="C127" s="18" t="s">
        <v>144</v>
      </c>
      <c r="D127" s="18" t="s">
        <v>57</v>
      </c>
      <c r="E127" s="18" t="s">
        <v>20</v>
      </c>
      <c r="F127" s="18"/>
      <c r="G127" s="19"/>
      <c r="H127" s="20">
        <f t="shared" si="3"/>
        <v>0</v>
      </c>
      <c r="I127" s="15">
        <f>SUMIF('فواتير مشتريات'!$E:$E,B127,'فواتير مشتريات'!$I:$I)</f>
        <v>0</v>
      </c>
      <c r="J127" s="16">
        <f>SUMIF('[6]التصنيع-المطبخ'!$C:$C,B127,'[6]التصنيع-المطبخ'!$G:$G)</f>
        <v>0</v>
      </c>
      <c r="K127" s="16">
        <f>SUMIF([6]ريسبي!$A:$A,B127,[6]ريسبي!$H:$H)</f>
        <v>0</v>
      </c>
      <c r="L127" s="16"/>
      <c r="M127" s="16">
        <f t="shared" si="4"/>
        <v>0</v>
      </c>
      <c r="N127" s="14">
        <f t="array" ref="N127">MAX(IF('فواتير مشتريات'!$E$5:$E$100000=الاصناف!B127,IF('فواتير مشتريات'!$A$5:$A$100000=الاصناف!R127,'فواتير مشتريات'!$J$5:$J$100000)))</f>
        <v>0</v>
      </c>
      <c r="O127" s="14">
        <f t="shared" si="5"/>
        <v>0</v>
      </c>
      <c r="P127" s="21"/>
      <c r="Q127" s="21"/>
      <c r="R127" s="86">
        <f t="array" ref="R127">MAX(IF('فواتير مشتريات'!$E$5:$E$100000=الاصناف!B127,'فواتير مشتريات'!$A$5:$A$100000))</f>
        <v>0</v>
      </c>
    </row>
    <row r="128" spans="1:18" ht="18" customHeight="1" x14ac:dyDescent="0.2">
      <c r="A128" s="18">
        <v>122</v>
      </c>
      <c r="B128" s="18">
        <v>10122</v>
      </c>
      <c r="C128" s="18" t="s">
        <v>145</v>
      </c>
      <c r="D128" s="18" t="s">
        <v>57</v>
      </c>
      <c r="E128" s="18" t="s">
        <v>20</v>
      </c>
      <c r="F128" s="18"/>
      <c r="G128" s="19"/>
      <c r="H128" s="20">
        <f t="shared" si="3"/>
        <v>0</v>
      </c>
      <c r="I128" s="15">
        <f>SUMIF('فواتير مشتريات'!$E:$E,B128,'فواتير مشتريات'!$I:$I)</f>
        <v>0</v>
      </c>
      <c r="J128" s="16">
        <f>SUMIF('[6]التصنيع-المطبخ'!$C:$C,B128,'[6]التصنيع-المطبخ'!$G:$G)</f>
        <v>0</v>
      </c>
      <c r="K128" s="16">
        <f>SUMIF([6]ريسبي!$A:$A,B128,[6]ريسبي!$H:$H)</f>
        <v>0</v>
      </c>
      <c r="L128" s="16"/>
      <c r="M128" s="16">
        <f t="shared" si="4"/>
        <v>0</v>
      </c>
      <c r="N128" s="14">
        <f t="array" ref="N128">MAX(IF('فواتير مشتريات'!$E$5:$E$100000=الاصناف!B128,IF('فواتير مشتريات'!$A$5:$A$100000=الاصناف!R128,'فواتير مشتريات'!$J$5:$J$100000)))</f>
        <v>0</v>
      </c>
      <c r="O128" s="14">
        <f t="shared" si="5"/>
        <v>0</v>
      </c>
      <c r="P128" s="21"/>
      <c r="Q128" s="21"/>
      <c r="R128" s="86">
        <f t="array" ref="R128">MAX(IF('فواتير مشتريات'!$E$5:$E$100000=الاصناف!B128,'فواتير مشتريات'!$A$5:$A$100000))</f>
        <v>0</v>
      </c>
    </row>
    <row r="129" spans="1:18" ht="18" customHeight="1" x14ac:dyDescent="0.2">
      <c r="A129" s="18">
        <v>123</v>
      </c>
      <c r="B129" s="18">
        <v>10123</v>
      </c>
      <c r="C129" s="18" t="s">
        <v>146</v>
      </c>
      <c r="D129" s="18" t="s">
        <v>57</v>
      </c>
      <c r="E129" s="18" t="s">
        <v>20</v>
      </c>
      <c r="F129" s="18"/>
      <c r="G129" s="19"/>
      <c r="H129" s="20">
        <f t="shared" si="3"/>
        <v>0</v>
      </c>
      <c r="I129" s="15">
        <f>SUMIF('فواتير مشتريات'!$E:$E,B129,'فواتير مشتريات'!$I:$I)</f>
        <v>0</v>
      </c>
      <c r="J129" s="16">
        <f>SUMIF('[6]التصنيع-المطبخ'!$C:$C,B129,'[6]التصنيع-المطبخ'!$G:$G)</f>
        <v>0</v>
      </c>
      <c r="K129" s="16">
        <f>SUMIF([6]ريسبي!$A:$A,B129,[6]ريسبي!$H:$H)</f>
        <v>0</v>
      </c>
      <c r="L129" s="16"/>
      <c r="M129" s="16">
        <f t="shared" si="4"/>
        <v>0</v>
      </c>
      <c r="N129" s="14">
        <f t="array" ref="N129">MAX(IF('فواتير مشتريات'!$E$5:$E$100000=الاصناف!B129,IF('فواتير مشتريات'!$A$5:$A$100000=الاصناف!R129,'فواتير مشتريات'!$J$5:$J$100000)))</f>
        <v>0</v>
      </c>
      <c r="O129" s="14">
        <f t="shared" si="5"/>
        <v>0</v>
      </c>
      <c r="P129" s="21"/>
      <c r="Q129" s="21"/>
      <c r="R129" s="86">
        <f t="array" ref="R129">MAX(IF('فواتير مشتريات'!$E$5:$E$100000=الاصناف!B129,'فواتير مشتريات'!$A$5:$A$100000))</f>
        <v>0</v>
      </c>
    </row>
    <row r="130" spans="1:18" ht="18" customHeight="1" x14ac:dyDescent="0.2">
      <c r="A130" s="18">
        <v>124</v>
      </c>
      <c r="B130" s="18">
        <v>10124</v>
      </c>
      <c r="C130" s="18" t="s">
        <v>147</v>
      </c>
      <c r="D130" s="18" t="s">
        <v>57</v>
      </c>
      <c r="E130" s="18" t="s">
        <v>20</v>
      </c>
      <c r="F130" s="18"/>
      <c r="G130" s="19"/>
      <c r="H130" s="20">
        <f t="shared" si="3"/>
        <v>0</v>
      </c>
      <c r="I130" s="15">
        <f>SUMIF('فواتير مشتريات'!$E:$E,B130,'فواتير مشتريات'!$I:$I)</f>
        <v>0</v>
      </c>
      <c r="J130" s="16">
        <f>SUMIF('[6]التصنيع-المطبخ'!$C:$C,B130,'[6]التصنيع-المطبخ'!$G:$G)</f>
        <v>0</v>
      </c>
      <c r="K130" s="16">
        <f>SUMIF([6]ريسبي!$A:$A,B130,[6]ريسبي!$H:$H)</f>
        <v>0</v>
      </c>
      <c r="L130" s="16"/>
      <c r="M130" s="16">
        <f t="shared" si="4"/>
        <v>0</v>
      </c>
      <c r="N130" s="14">
        <f t="array" ref="N130">MAX(IF('فواتير مشتريات'!$E$5:$E$100000=الاصناف!B130,IF('فواتير مشتريات'!$A$5:$A$100000=الاصناف!R130,'فواتير مشتريات'!$J$5:$J$100000)))</f>
        <v>0</v>
      </c>
      <c r="O130" s="14">
        <f t="shared" si="5"/>
        <v>0</v>
      </c>
      <c r="P130" s="21"/>
      <c r="Q130" s="21"/>
      <c r="R130" s="86">
        <f t="array" ref="R130">MAX(IF('فواتير مشتريات'!$E$5:$E$100000=الاصناف!B130,'فواتير مشتريات'!$A$5:$A$100000))</f>
        <v>0</v>
      </c>
    </row>
    <row r="131" spans="1:18" ht="18" customHeight="1" x14ac:dyDescent="0.2">
      <c r="A131" s="18">
        <v>125</v>
      </c>
      <c r="B131" s="18">
        <v>10125</v>
      </c>
      <c r="C131" s="18" t="s">
        <v>148</v>
      </c>
      <c r="D131" s="18" t="s">
        <v>57</v>
      </c>
      <c r="E131" s="18" t="s">
        <v>20</v>
      </c>
      <c r="F131" s="18"/>
      <c r="G131" s="19"/>
      <c r="H131" s="20">
        <f t="shared" si="3"/>
        <v>0</v>
      </c>
      <c r="I131" s="15">
        <f>SUMIF('فواتير مشتريات'!$E:$E,B131,'فواتير مشتريات'!$I:$I)</f>
        <v>0</v>
      </c>
      <c r="J131" s="16">
        <f>SUMIF('[6]التصنيع-المطبخ'!$C:$C,B131,'[6]التصنيع-المطبخ'!$G:$G)</f>
        <v>0</v>
      </c>
      <c r="K131" s="16">
        <f>SUMIF([6]ريسبي!$A:$A,B131,[6]ريسبي!$H:$H)</f>
        <v>0</v>
      </c>
      <c r="L131" s="16"/>
      <c r="M131" s="16">
        <f t="shared" si="4"/>
        <v>0</v>
      </c>
      <c r="N131" s="14">
        <f t="array" ref="N131">MAX(IF('فواتير مشتريات'!$E$5:$E$100000=الاصناف!B131,IF('فواتير مشتريات'!$A$5:$A$100000=الاصناف!R131,'فواتير مشتريات'!$J$5:$J$100000)))</f>
        <v>0</v>
      </c>
      <c r="O131" s="14">
        <f t="shared" si="5"/>
        <v>0</v>
      </c>
      <c r="P131" s="21"/>
      <c r="Q131" s="21"/>
      <c r="R131" s="86">
        <f t="array" ref="R131">MAX(IF('فواتير مشتريات'!$E$5:$E$100000=الاصناف!B131,'فواتير مشتريات'!$A$5:$A$100000))</f>
        <v>0</v>
      </c>
    </row>
    <row r="132" spans="1:18" ht="18" customHeight="1" x14ac:dyDescent="0.2">
      <c r="A132" s="18">
        <v>126</v>
      </c>
      <c r="B132" s="18">
        <v>10126</v>
      </c>
      <c r="C132" s="18" t="s">
        <v>149</v>
      </c>
      <c r="D132" s="18" t="s">
        <v>57</v>
      </c>
      <c r="E132" s="18" t="s">
        <v>20</v>
      </c>
      <c r="F132" s="18"/>
      <c r="G132" s="19"/>
      <c r="H132" s="20">
        <f t="shared" si="3"/>
        <v>0</v>
      </c>
      <c r="I132" s="15">
        <f>SUMIF('فواتير مشتريات'!$E:$E,B132,'فواتير مشتريات'!$I:$I)</f>
        <v>0</v>
      </c>
      <c r="J132" s="16">
        <f>SUMIF('[6]التصنيع-المطبخ'!$C:$C,B132,'[6]التصنيع-المطبخ'!$G:$G)</f>
        <v>0</v>
      </c>
      <c r="K132" s="16">
        <f>SUMIF([6]ريسبي!$A:$A,B132,[6]ريسبي!$H:$H)</f>
        <v>0</v>
      </c>
      <c r="L132" s="16"/>
      <c r="M132" s="16">
        <f t="shared" si="4"/>
        <v>0</v>
      </c>
      <c r="N132" s="14">
        <f t="array" ref="N132">MAX(IF('فواتير مشتريات'!$E$5:$E$100000=الاصناف!B132,IF('فواتير مشتريات'!$A$5:$A$100000=الاصناف!R132,'فواتير مشتريات'!$J$5:$J$100000)))</f>
        <v>0</v>
      </c>
      <c r="O132" s="14">
        <f t="shared" si="5"/>
        <v>0</v>
      </c>
      <c r="P132" s="21"/>
      <c r="Q132" s="21"/>
      <c r="R132" s="86">
        <f t="array" ref="R132">MAX(IF('فواتير مشتريات'!$E$5:$E$100000=الاصناف!B132,'فواتير مشتريات'!$A$5:$A$100000))</f>
        <v>0</v>
      </c>
    </row>
    <row r="133" spans="1:18" ht="18" customHeight="1" x14ac:dyDescent="0.2">
      <c r="A133" s="18">
        <v>127</v>
      </c>
      <c r="B133" s="18">
        <v>10127</v>
      </c>
      <c r="C133" s="18" t="s">
        <v>150</v>
      </c>
      <c r="D133" s="18" t="s">
        <v>57</v>
      </c>
      <c r="E133" s="18" t="s">
        <v>20</v>
      </c>
      <c r="F133" s="18"/>
      <c r="G133" s="19"/>
      <c r="H133" s="20">
        <f t="shared" si="3"/>
        <v>0</v>
      </c>
      <c r="I133" s="15">
        <f>SUMIF('فواتير مشتريات'!$E:$E,B133,'فواتير مشتريات'!$I:$I)</f>
        <v>0</v>
      </c>
      <c r="J133" s="16">
        <f>SUMIF('[6]التصنيع-المطبخ'!$C:$C,B133,'[6]التصنيع-المطبخ'!$G:$G)</f>
        <v>0</v>
      </c>
      <c r="K133" s="16">
        <f>SUMIF([6]ريسبي!$A:$A,B133,[6]ريسبي!$H:$H)</f>
        <v>0</v>
      </c>
      <c r="L133" s="16"/>
      <c r="M133" s="16">
        <f t="shared" si="4"/>
        <v>0</v>
      </c>
      <c r="N133" s="14">
        <f t="array" ref="N133">MAX(IF('فواتير مشتريات'!$E$5:$E$100000=الاصناف!B133,IF('فواتير مشتريات'!$A$5:$A$100000=الاصناف!R133,'فواتير مشتريات'!$J$5:$J$100000)))</f>
        <v>0</v>
      </c>
      <c r="O133" s="14">
        <f t="shared" si="5"/>
        <v>0</v>
      </c>
      <c r="P133" s="21"/>
      <c r="Q133" s="21"/>
      <c r="R133" s="86">
        <f t="array" ref="R133">MAX(IF('فواتير مشتريات'!$E$5:$E$100000=الاصناف!B133,'فواتير مشتريات'!$A$5:$A$100000))</f>
        <v>0</v>
      </c>
    </row>
    <row r="134" spans="1:18" ht="18" customHeight="1" x14ac:dyDescent="0.2">
      <c r="A134" s="18">
        <v>128</v>
      </c>
      <c r="B134" s="18">
        <v>10128</v>
      </c>
      <c r="C134" s="18" t="s">
        <v>151</v>
      </c>
      <c r="D134" s="18" t="s">
        <v>57</v>
      </c>
      <c r="E134" s="18" t="s">
        <v>20</v>
      </c>
      <c r="F134" s="18"/>
      <c r="G134" s="19"/>
      <c r="H134" s="20">
        <f t="shared" si="3"/>
        <v>0</v>
      </c>
      <c r="I134" s="15">
        <f>SUMIF('فواتير مشتريات'!$E:$E,B134,'فواتير مشتريات'!$I:$I)</f>
        <v>0</v>
      </c>
      <c r="J134" s="16">
        <f>SUMIF('[6]التصنيع-المطبخ'!$C:$C,B134,'[6]التصنيع-المطبخ'!$G:$G)</f>
        <v>0</v>
      </c>
      <c r="K134" s="16">
        <f>SUMIF([6]ريسبي!$A:$A,B134,[6]ريسبي!$H:$H)</f>
        <v>0</v>
      </c>
      <c r="L134" s="16"/>
      <c r="M134" s="16">
        <f t="shared" si="4"/>
        <v>0</v>
      </c>
      <c r="N134" s="14">
        <f t="array" ref="N134">MAX(IF('فواتير مشتريات'!$E$5:$E$100000=الاصناف!B134,IF('فواتير مشتريات'!$A$5:$A$100000=الاصناف!R134,'فواتير مشتريات'!$J$5:$J$100000)))</f>
        <v>0</v>
      </c>
      <c r="O134" s="14">
        <f t="shared" si="5"/>
        <v>0</v>
      </c>
      <c r="P134" s="21"/>
      <c r="Q134" s="21"/>
      <c r="R134" s="86">
        <f t="array" ref="R134">MAX(IF('فواتير مشتريات'!$E$5:$E$100000=الاصناف!B134,'فواتير مشتريات'!$A$5:$A$100000))</f>
        <v>0</v>
      </c>
    </row>
    <row r="135" spans="1:18" ht="18" customHeight="1" x14ac:dyDescent="0.2">
      <c r="A135" s="18">
        <v>129</v>
      </c>
      <c r="B135" s="18">
        <v>10129</v>
      </c>
      <c r="C135" s="18" t="s">
        <v>152</v>
      </c>
      <c r="D135" s="18" t="s">
        <v>57</v>
      </c>
      <c r="E135" s="18" t="s">
        <v>20</v>
      </c>
      <c r="F135" s="18"/>
      <c r="G135" s="19"/>
      <c r="H135" s="20">
        <f t="shared" si="3"/>
        <v>0</v>
      </c>
      <c r="I135" s="15">
        <f>SUMIF('فواتير مشتريات'!$E:$E,B135,'فواتير مشتريات'!$I:$I)</f>
        <v>0</v>
      </c>
      <c r="J135" s="16">
        <f>SUMIF('[6]التصنيع-المطبخ'!$C:$C,B135,'[6]التصنيع-المطبخ'!$G:$G)</f>
        <v>0</v>
      </c>
      <c r="K135" s="16">
        <f>SUMIF([6]ريسبي!$A:$A,B135,[6]ريسبي!$H:$H)</f>
        <v>0</v>
      </c>
      <c r="L135" s="16"/>
      <c r="M135" s="16">
        <f t="shared" si="4"/>
        <v>0</v>
      </c>
      <c r="N135" s="14">
        <f t="array" ref="N135">MAX(IF('فواتير مشتريات'!$E$5:$E$100000=الاصناف!B135,IF('فواتير مشتريات'!$A$5:$A$100000=الاصناف!R135,'فواتير مشتريات'!$J$5:$J$100000)))</f>
        <v>0</v>
      </c>
      <c r="O135" s="14">
        <f t="shared" si="5"/>
        <v>0</v>
      </c>
      <c r="P135" s="21"/>
      <c r="Q135" s="21"/>
      <c r="R135" s="86">
        <f t="array" ref="R135">MAX(IF('فواتير مشتريات'!$E$5:$E$100000=الاصناف!B135,'فواتير مشتريات'!$A$5:$A$100000))</f>
        <v>0</v>
      </c>
    </row>
    <row r="136" spans="1:18" ht="18" customHeight="1" x14ac:dyDescent="0.2">
      <c r="A136" s="18">
        <v>130</v>
      </c>
      <c r="B136" s="18">
        <v>10130</v>
      </c>
      <c r="C136" s="18" t="s">
        <v>153</v>
      </c>
      <c r="D136" s="18" t="s">
        <v>57</v>
      </c>
      <c r="E136" s="18" t="s">
        <v>20</v>
      </c>
      <c r="F136" s="18"/>
      <c r="G136" s="19"/>
      <c r="H136" s="20">
        <f t="shared" ref="H136:H199" si="6">F136*G136</f>
        <v>0</v>
      </c>
      <c r="I136" s="15">
        <f>SUMIF('فواتير مشتريات'!$E:$E,B136,'فواتير مشتريات'!$I:$I)</f>
        <v>0</v>
      </c>
      <c r="J136" s="16">
        <f>SUMIF('[6]التصنيع-المطبخ'!$C:$C,B136,'[6]التصنيع-المطبخ'!$G:$G)</f>
        <v>0</v>
      </c>
      <c r="K136" s="16">
        <f>SUMIF([6]ريسبي!$A:$A,B136,[6]ريسبي!$H:$H)</f>
        <v>0</v>
      </c>
      <c r="L136" s="16"/>
      <c r="M136" s="16">
        <f t="shared" ref="M136:M199" si="7">F136+I136+J136-K136-L136</f>
        <v>0</v>
      </c>
      <c r="N136" s="14">
        <f t="array" ref="N136">MAX(IF('فواتير مشتريات'!$E$5:$E$100000=الاصناف!B136,IF('فواتير مشتريات'!$A$5:$A$100000=الاصناف!R136,'فواتير مشتريات'!$J$5:$J$100000)))</f>
        <v>0</v>
      </c>
      <c r="O136" s="14">
        <f t="shared" si="5"/>
        <v>0</v>
      </c>
      <c r="P136" s="21"/>
      <c r="Q136" s="21"/>
      <c r="R136" s="86">
        <f t="array" ref="R136">MAX(IF('فواتير مشتريات'!$E$5:$E$100000=الاصناف!B136,'فواتير مشتريات'!$A$5:$A$100000))</f>
        <v>0</v>
      </c>
    </row>
    <row r="137" spans="1:18" ht="18" customHeight="1" x14ac:dyDescent="0.2">
      <c r="A137" s="18">
        <v>131</v>
      </c>
      <c r="B137" s="18">
        <v>10131</v>
      </c>
      <c r="C137" s="18" t="s">
        <v>154</v>
      </c>
      <c r="D137" s="18" t="s">
        <v>57</v>
      </c>
      <c r="E137" s="18" t="s">
        <v>20</v>
      </c>
      <c r="F137" s="18"/>
      <c r="G137" s="19"/>
      <c r="H137" s="20">
        <f t="shared" si="6"/>
        <v>0</v>
      </c>
      <c r="I137" s="15">
        <f>SUMIF('فواتير مشتريات'!$E:$E,B137,'فواتير مشتريات'!$I:$I)</f>
        <v>200</v>
      </c>
      <c r="J137" s="16">
        <f>SUMIF('[6]التصنيع-المطبخ'!$C:$C,B137,'[6]التصنيع-المطبخ'!$G:$G)</f>
        <v>0</v>
      </c>
      <c r="K137" s="16">
        <f>SUMIF([6]ريسبي!$A:$A,B137,[6]ريسبي!$H:$H)</f>
        <v>0</v>
      </c>
      <c r="L137" s="16"/>
      <c r="M137" s="16">
        <f t="shared" si="7"/>
        <v>200</v>
      </c>
      <c r="N137" s="14">
        <f t="array" ref="N137">MAX(IF('فواتير مشتريات'!$E$5:$E$100000=الاصناف!B137,IF('فواتير مشتريات'!$A$5:$A$100000=الاصناف!R137,'فواتير مشتريات'!$J$5:$J$100000)))</f>
        <v>1.8</v>
      </c>
      <c r="O137" s="14">
        <f t="shared" ref="O137:O200" si="8">M137*N137</f>
        <v>360</v>
      </c>
      <c r="P137" s="21"/>
      <c r="Q137" s="21"/>
      <c r="R137" s="86">
        <f t="array" ref="R137">MAX(IF('فواتير مشتريات'!$E$5:$E$100000=الاصناف!B137,'فواتير مشتريات'!$A$5:$A$100000))</f>
        <v>45292</v>
      </c>
    </row>
    <row r="138" spans="1:18" ht="18" customHeight="1" x14ac:dyDescent="0.2">
      <c r="A138" s="18">
        <v>132</v>
      </c>
      <c r="B138" s="18">
        <v>10132</v>
      </c>
      <c r="C138" s="18" t="s">
        <v>155</v>
      </c>
      <c r="D138" s="18" t="s">
        <v>57</v>
      </c>
      <c r="E138" s="18" t="s">
        <v>20</v>
      </c>
      <c r="F138" s="18"/>
      <c r="G138" s="19"/>
      <c r="H138" s="20">
        <f t="shared" si="6"/>
        <v>0</v>
      </c>
      <c r="I138" s="15">
        <f>SUMIF('فواتير مشتريات'!$E:$E,B138,'فواتير مشتريات'!$I:$I)</f>
        <v>0</v>
      </c>
      <c r="J138" s="16">
        <f>SUMIF('[6]التصنيع-المطبخ'!$C:$C,B138,'[6]التصنيع-المطبخ'!$G:$G)</f>
        <v>0</v>
      </c>
      <c r="K138" s="16">
        <f>SUMIF([6]ريسبي!$A:$A,B138,[6]ريسبي!$H:$H)</f>
        <v>0</v>
      </c>
      <c r="L138" s="16"/>
      <c r="M138" s="16">
        <f t="shared" si="7"/>
        <v>0</v>
      </c>
      <c r="N138" s="14">
        <f t="array" ref="N138">MAX(IF('فواتير مشتريات'!$E$5:$E$100000=الاصناف!B138,IF('فواتير مشتريات'!$A$5:$A$100000=الاصناف!R138,'فواتير مشتريات'!$J$5:$J$100000)))</f>
        <v>0</v>
      </c>
      <c r="O138" s="14">
        <f t="shared" si="8"/>
        <v>0</v>
      </c>
      <c r="P138" s="21"/>
      <c r="Q138" s="21"/>
      <c r="R138" s="86">
        <f t="array" ref="R138">MAX(IF('فواتير مشتريات'!$E$5:$E$100000=الاصناف!B138,'فواتير مشتريات'!$A$5:$A$100000))</f>
        <v>0</v>
      </c>
    </row>
    <row r="139" spans="1:18" ht="18" customHeight="1" x14ac:dyDescent="0.2">
      <c r="A139" s="18">
        <v>133</v>
      </c>
      <c r="B139" s="18">
        <v>10133</v>
      </c>
      <c r="C139" s="18" t="s">
        <v>156</v>
      </c>
      <c r="D139" s="18" t="s">
        <v>57</v>
      </c>
      <c r="E139" s="18" t="s">
        <v>20</v>
      </c>
      <c r="F139" s="18"/>
      <c r="G139" s="19"/>
      <c r="H139" s="20">
        <f t="shared" si="6"/>
        <v>0</v>
      </c>
      <c r="I139" s="15">
        <f>SUMIF('فواتير مشتريات'!$E:$E,B139,'فواتير مشتريات'!$I:$I)</f>
        <v>0</v>
      </c>
      <c r="J139" s="16">
        <f>SUMIF('[6]التصنيع-المطبخ'!$C:$C,B139,'[6]التصنيع-المطبخ'!$G:$G)</f>
        <v>0</v>
      </c>
      <c r="K139" s="16">
        <f>SUMIF([6]ريسبي!$A:$A,B139,[6]ريسبي!$H:$H)</f>
        <v>0</v>
      </c>
      <c r="L139" s="16"/>
      <c r="M139" s="16">
        <f t="shared" si="7"/>
        <v>0</v>
      </c>
      <c r="N139" s="14">
        <f t="array" ref="N139">MAX(IF('فواتير مشتريات'!$E$5:$E$100000=الاصناف!B139,IF('فواتير مشتريات'!$A$5:$A$100000=الاصناف!R139,'فواتير مشتريات'!$J$5:$J$100000)))</f>
        <v>0</v>
      </c>
      <c r="O139" s="14">
        <f t="shared" si="8"/>
        <v>0</v>
      </c>
      <c r="P139" s="21"/>
      <c r="Q139" s="21"/>
      <c r="R139" s="86">
        <f t="array" ref="R139">MAX(IF('فواتير مشتريات'!$E$5:$E$100000=الاصناف!B139,'فواتير مشتريات'!$A$5:$A$100000))</f>
        <v>0</v>
      </c>
    </row>
    <row r="140" spans="1:18" ht="18" customHeight="1" x14ac:dyDescent="0.2">
      <c r="A140" s="18">
        <v>134</v>
      </c>
      <c r="B140" s="18">
        <v>10134</v>
      </c>
      <c r="C140" s="18" t="s">
        <v>157</v>
      </c>
      <c r="D140" s="18" t="s">
        <v>57</v>
      </c>
      <c r="E140" s="18" t="s">
        <v>20</v>
      </c>
      <c r="F140" s="18"/>
      <c r="G140" s="19"/>
      <c r="H140" s="20">
        <f t="shared" si="6"/>
        <v>0</v>
      </c>
      <c r="I140" s="15">
        <f>SUMIF('فواتير مشتريات'!$E:$E,B140,'فواتير مشتريات'!$I:$I)</f>
        <v>0</v>
      </c>
      <c r="J140" s="16">
        <f>SUMIF('[6]التصنيع-المطبخ'!$C:$C,B140,'[6]التصنيع-المطبخ'!$G:$G)</f>
        <v>0</v>
      </c>
      <c r="K140" s="16">
        <f>SUMIF([6]ريسبي!$A:$A,B140,[6]ريسبي!$H:$H)</f>
        <v>0</v>
      </c>
      <c r="L140" s="16"/>
      <c r="M140" s="16">
        <f t="shared" si="7"/>
        <v>0</v>
      </c>
      <c r="N140" s="14">
        <f t="array" ref="N140">MAX(IF('فواتير مشتريات'!$E$5:$E$100000=الاصناف!B140,IF('فواتير مشتريات'!$A$5:$A$100000=الاصناف!R140,'فواتير مشتريات'!$J$5:$J$100000)))</f>
        <v>0</v>
      </c>
      <c r="O140" s="14">
        <f t="shared" si="8"/>
        <v>0</v>
      </c>
      <c r="P140" s="21"/>
      <c r="Q140" s="21"/>
      <c r="R140" s="86">
        <f t="array" ref="R140">MAX(IF('فواتير مشتريات'!$E$5:$E$100000=الاصناف!B140,'فواتير مشتريات'!$A$5:$A$100000))</f>
        <v>0</v>
      </c>
    </row>
    <row r="141" spans="1:18" ht="18" customHeight="1" x14ac:dyDescent="0.2">
      <c r="A141" s="18">
        <v>135</v>
      </c>
      <c r="B141" s="18">
        <v>10135</v>
      </c>
      <c r="C141" s="18" t="s">
        <v>158</v>
      </c>
      <c r="D141" s="18" t="s">
        <v>57</v>
      </c>
      <c r="E141" s="18" t="s">
        <v>20</v>
      </c>
      <c r="F141" s="18"/>
      <c r="G141" s="19"/>
      <c r="H141" s="20">
        <f t="shared" si="6"/>
        <v>0</v>
      </c>
      <c r="I141" s="15">
        <f>SUMIF('فواتير مشتريات'!$E:$E,B141,'فواتير مشتريات'!$I:$I)</f>
        <v>0</v>
      </c>
      <c r="J141" s="16">
        <f>SUMIF('[6]التصنيع-المطبخ'!$C:$C,B141,'[6]التصنيع-المطبخ'!$G:$G)</f>
        <v>0</v>
      </c>
      <c r="K141" s="16">
        <f>SUMIF([6]ريسبي!$A:$A,B141,[6]ريسبي!$H:$H)</f>
        <v>0</v>
      </c>
      <c r="L141" s="16"/>
      <c r="M141" s="16">
        <f t="shared" si="7"/>
        <v>0</v>
      </c>
      <c r="N141" s="14">
        <f t="array" ref="N141">MAX(IF('فواتير مشتريات'!$E$5:$E$100000=الاصناف!B141,IF('فواتير مشتريات'!$A$5:$A$100000=الاصناف!R141,'فواتير مشتريات'!$J$5:$J$100000)))</f>
        <v>0</v>
      </c>
      <c r="O141" s="14">
        <f t="shared" si="8"/>
        <v>0</v>
      </c>
      <c r="P141" s="21"/>
      <c r="Q141" s="21"/>
      <c r="R141" s="86">
        <f t="array" ref="R141">MAX(IF('فواتير مشتريات'!$E$5:$E$100000=الاصناف!B141,'فواتير مشتريات'!$A$5:$A$100000))</f>
        <v>0</v>
      </c>
    </row>
    <row r="142" spans="1:18" ht="18" customHeight="1" x14ac:dyDescent="0.2">
      <c r="A142" s="18">
        <v>136</v>
      </c>
      <c r="B142" s="18">
        <v>10136</v>
      </c>
      <c r="C142" s="18" t="s">
        <v>159</v>
      </c>
      <c r="D142" s="18" t="s">
        <v>57</v>
      </c>
      <c r="E142" s="18" t="s">
        <v>20</v>
      </c>
      <c r="F142" s="18"/>
      <c r="G142" s="19"/>
      <c r="H142" s="20">
        <f t="shared" si="6"/>
        <v>0</v>
      </c>
      <c r="I142" s="15">
        <f>SUMIF('فواتير مشتريات'!$E:$E,B142,'فواتير مشتريات'!$I:$I)</f>
        <v>0</v>
      </c>
      <c r="J142" s="16">
        <f>SUMIF('[6]التصنيع-المطبخ'!$C:$C,B142,'[6]التصنيع-المطبخ'!$G:$G)</f>
        <v>0</v>
      </c>
      <c r="K142" s="16">
        <f>SUMIF([6]ريسبي!$A:$A,B142,[6]ريسبي!$H:$H)</f>
        <v>0</v>
      </c>
      <c r="L142" s="16"/>
      <c r="M142" s="16">
        <f t="shared" si="7"/>
        <v>0</v>
      </c>
      <c r="N142" s="14">
        <f t="array" ref="N142">MAX(IF('فواتير مشتريات'!$E$5:$E$100000=الاصناف!B142,IF('فواتير مشتريات'!$A$5:$A$100000=الاصناف!R142,'فواتير مشتريات'!$J$5:$J$100000)))</f>
        <v>0</v>
      </c>
      <c r="O142" s="14">
        <f t="shared" si="8"/>
        <v>0</v>
      </c>
      <c r="P142" s="21"/>
      <c r="Q142" s="21"/>
      <c r="R142" s="86">
        <f t="array" ref="R142">MAX(IF('فواتير مشتريات'!$E$5:$E$100000=الاصناف!B142,'فواتير مشتريات'!$A$5:$A$100000))</f>
        <v>0</v>
      </c>
    </row>
    <row r="143" spans="1:18" ht="18" customHeight="1" x14ac:dyDescent="0.2">
      <c r="A143" s="18">
        <v>137</v>
      </c>
      <c r="B143" s="18">
        <v>10137</v>
      </c>
      <c r="C143" s="18" t="s">
        <v>160</v>
      </c>
      <c r="D143" s="18" t="s">
        <v>57</v>
      </c>
      <c r="E143" s="18" t="s">
        <v>20</v>
      </c>
      <c r="F143" s="18"/>
      <c r="G143" s="19"/>
      <c r="H143" s="20">
        <f t="shared" si="6"/>
        <v>0</v>
      </c>
      <c r="I143" s="15">
        <f>SUMIF('فواتير مشتريات'!$E:$E,B143,'فواتير مشتريات'!$I:$I)</f>
        <v>0</v>
      </c>
      <c r="J143" s="16">
        <f>SUMIF('[6]التصنيع-المطبخ'!$C:$C,B143,'[6]التصنيع-المطبخ'!$G:$G)</f>
        <v>0</v>
      </c>
      <c r="K143" s="16">
        <f>SUMIF([6]ريسبي!$A:$A,B143,[6]ريسبي!$H:$H)</f>
        <v>0</v>
      </c>
      <c r="L143" s="16"/>
      <c r="M143" s="16">
        <f t="shared" si="7"/>
        <v>0</v>
      </c>
      <c r="N143" s="14">
        <f t="array" ref="N143">MAX(IF('فواتير مشتريات'!$E$5:$E$100000=الاصناف!B143,IF('فواتير مشتريات'!$A$5:$A$100000=الاصناف!R143,'فواتير مشتريات'!$J$5:$J$100000)))</f>
        <v>0</v>
      </c>
      <c r="O143" s="14">
        <f t="shared" si="8"/>
        <v>0</v>
      </c>
      <c r="P143" s="21"/>
      <c r="Q143" s="21"/>
      <c r="R143" s="86">
        <f t="array" ref="R143">MAX(IF('فواتير مشتريات'!$E$5:$E$100000=الاصناف!B143,'فواتير مشتريات'!$A$5:$A$100000))</f>
        <v>0</v>
      </c>
    </row>
    <row r="144" spans="1:18" ht="18" customHeight="1" x14ac:dyDescent="0.2">
      <c r="A144" s="18">
        <v>138</v>
      </c>
      <c r="B144" s="18">
        <v>10138</v>
      </c>
      <c r="C144" s="18" t="s">
        <v>161</v>
      </c>
      <c r="D144" s="18" t="s">
        <v>57</v>
      </c>
      <c r="E144" s="18" t="s">
        <v>20</v>
      </c>
      <c r="F144" s="18"/>
      <c r="G144" s="19"/>
      <c r="H144" s="20">
        <f t="shared" si="6"/>
        <v>0</v>
      </c>
      <c r="I144" s="15">
        <f>SUMIF('فواتير مشتريات'!$E:$E,B144,'فواتير مشتريات'!$I:$I)</f>
        <v>0</v>
      </c>
      <c r="J144" s="16">
        <f>SUMIF('[6]التصنيع-المطبخ'!$C:$C,B144,'[6]التصنيع-المطبخ'!$G:$G)</f>
        <v>0</v>
      </c>
      <c r="K144" s="16">
        <f>SUMIF([6]ريسبي!$A:$A,B144,[6]ريسبي!$H:$H)</f>
        <v>0</v>
      </c>
      <c r="L144" s="16"/>
      <c r="M144" s="16">
        <f t="shared" si="7"/>
        <v>0</v>
      </c>
      <c r="N144" s="14">
        <f t="array" ref="N144">MAX(IF('فواتير مشتريات'!$E$5:$E$100000=الاصناف!B144,IF('فواتير مشتريات'!$A$5:$A$100000=الاصناف!R144,'فواتير مشتريات'!$J$5:$J$100000)))</f>
        <v>0</v>
      </c>
      <c r="O144" s="14">
        <f t="shared" si="8"/>
        <v>0</v>
      </c>
      <c r="P144" s="21"/>
      <c r="Q144" s="21"/>
      <c r="R144" s="86">
        <f t="array" ref="R144">MAX(IF('فواتير مشتريات'!$E$5:$E$100000=الاصناف!B144,'فواتير مشتريات'!$A$5:$A$100000))</f>
        <v>0</v>
      </c>
    </row>
    <row r="145" spans="1:18" ht="18" customHeight="1" x14ac:dyDescent="0.2">
      <c r="A145" s="18">
        <v>139</v>
      </c>
      <c r="B145" s="18">
        <v>10139</v>
      </c>
      <c r="C145" s="18" t="s">
        <v>162</v>
      </c>
      <c r="D145" s="18" t="s">
        <v>134</v>
      </c>
      <c r="E145" s="18" t="s">
        <v>20</v>
      </c>
      <c r="F145" s="18"/>
      <c r="G145" s="19"/>
      <c r="H145" s="20">
        <f t="shared" si="6"/>
        <v>0</v>
      </c>
      <c r="I145" s="15">
        <f>SUMIF('فواتير مشتريات'!$E:$E,B145,'فواتير مشتريات'!$I:$I)</f>
        <v>80</v>
      </c>
      <c r="J145" s="16">
        <f>SUMIF('[6]التصنيع-المطبخ'!$C:$C,B145,'[6]التصنيع-المطبخ'!$G:$G)</f>
        <v>0</v>
      </c>
      <c r="K145" s="16">
        <f>SUMIF([6]ريسبي!$A:$A,B145,[6]ريسبي!$H:$H)</f>
        <v>0</v>
      </c>
      <c r="L145" s="16"/>
      <c r="M145" s="16">
        <f t="shared" si="7"/>
        <v>80</v>
      </c>
      <c r="N145" s="14">
        <f t="array" ref="N145">MAX(IF('فواتير مشتريات'!$E$5:$E$100000=الاصناف!B145,IF('فواتير مشتريات'!$A$5:$A$100000=الاصناف!R145,'فواتير مشتريات'!$J$5:$J$100000)))</f>
        <v>10.5</v>
      </c>
      <c r="O145" s="14">
        <f t="shared" si="8"/>
        <v>840</v>
      </c>
      <c r="P145" s="21"/>
      <c r="Q145" s="21"/>
      <c r="R145" s="86">
        <f t="array" ref="R145">MAX(IF('فواتير مشتريات'!$E$5:$E$100000=الاصناف!B145,'فواتير مشتريات'!$A$5:$A$100000))</f>
        <v>45292</v>
      </c>
    </row>
    <row r="146" spans="1:18" ht="18" customHeight="1" x14ac:dyDescent="0.2">
      <c r="A146" s="18">
        <v>140</v>
      </c>
      <c r="B146" s="18">
        <v>10140</v>
      </c>
      <c r="C146" s="18" t="s">
        <v>163</v>
      </c>
      <c r="D146" s="18" t="s">
        <v>134</v>
      </c>
      <c r="E146" s="18" t="s">
        <v>20</v>
      </c>
      <c r="F146" s="18"/>
      <c r="G146" s="19"/>
      <c r="H146" s="20">
        <f t="shared" si="6"/>
        <v>0</v>
      </c>
      <c r="I146" s="15">
        <f>SUMIF('فواتير مشتريات'!$E:$E,B146,'فواتير مشتريات'!$I:$I)</f>
        <v>25</v>
      </c>
      <c r="J146" s="16">
        <f>SUMIF('[6]التصنيع-المطبخ'!$C:$C,B146,'[6]التصنيع-المطبخ'!$G:$G)</f>
        <v>0</v>
      </c>
      <c r="K146" s="16">
        <f>SUMIF([6]ريسبي!$A:$A,B146,[6]ريسبي!$H:$H)</f>
        <v>0</v>
      </c>
      <c r="L146" s="16"/>
      <c r="M146" s="16">
        <f t="shared" si="7"/>
        <v>25</v>
      </c>
      <c r="N146" s="14">
        <f t="array" ref="N146">MAX(IF('فواتير مشتريات'!$E$5:$E$100000=الاصناف!B146,IF('فواتير مشتريات'!$A$5:$A$100000=الاصناف!R146,'فواتير مشتريات'!$J$5:$J$100000)))</f>
        <v>9.5</v>
      </c>
      <c r="O146" s="14">
        <f t="shared" si="8"/>
        <v>237.5</v>
      </c>
      <c r="P146" s="21"/>
      <c r="Q146" s="21"/>
      <c r="R146" s="86">
        <f t="array" ref="R146">MAX(IF('فواتير مشتريات'!$E$5:$E$100000=الاصناف!B146,'فواتير مشتريات'!$A$5:$A$100000))</f>
        <v>45292</v>
      </c>
    </row>
    <row r="147" spans="1:18" ht="18" customHeight="1" x14ac:dyDescent="0.2">
      <c r="A147" s="18">
        <v>141</v>
      </c>
      <c r="B147" s="18">
        <v>10141</v>
      </c>
      <c r="C147" s="18" t="s">
        <v>164</v>
      </c>
      <c r="D147" s="18" t="s">
        <v>134</v>
      </c>
      <c r="E147" s="18" t="s">
        <v>20</v>
      </c>
      <c r="F147" s="18"/>
      <c r="G147" s="19"/>
      <c r="H147" s="20">
        <f t="shared" si="6"/>
        <v>0</v>
      </c>
      <c r="I147" s="15">
        <f>SUMIF('فواتير مشتريات'!$E:$E,B147,'فواتير مشتريات'!$I:$I)</f>
        <v>0</v>
      </c>
      <c r="J147" s="16">
        <f>SUMIF('[6]التصنيع-المطبخ'!$C:$C,B147,'[6]التصنيع-المطبخ'!$G:$G)</f>
        <v>0</v>
      </c>
      <c r="K147" s="16">
        <f>SUMIF([6]ريسبي!$A:$A,B147,[6]ريسبي!$H:$H)</f>
        <v>0</v>
      </c>
      <c r="L147" s="16"/>
      <c r="M147" s="16">
        <f t="shared" si="7"/>
        <v>0</v>
      </c>
      <c r="N147" s="14">
        <f t="array" ref="N147">MAX(IF('فواتير مشتريات'!$E$5:$E$100000=الاصناف!B147,IF('فواتير مشتريات'!$A$5:$A$100000=الاصناف!R147,'فواتير مشتريات'!$J$5:$J$100000)))</f>
        <v>0</v>
      </c>
      <c r="O147" s="14">
        <f t="shared" si="8"/>
        <v>0</v>
      </c>
      <c r="P147" s="21"/>
      <c r="Q147" s="21"/>
      <c r="R147" s="86">
        <f t="array" ref="R147">MAX(IF('فواتير مشتريات'!$E$5:$E$100000=الاصناف!B147,'فواتير مشتريات'!$A$5:$A$100000))</f>
        <v>45292</v>
      </c>
    </row>
    <row r="148" spans="1:18" ht="18" customHeight="1" x14ac:dyDescent="0.2">
      <c r="A148" s="18">
        <v>142</v>
      </c>
      <c r="B148" s="18">
        <v>10142</v>
      </c>
      <c r="C148" s="18" t="s">
        <v>165</v>
      </c>
      <c r="D148" s="18" t="s">
        <v>134</v>
      </c>
      <c r="E148" s="18" t="s">
        <v>20</v>
      </c>
      <c r="F148" s="18"/>
      <c r="G148" s="19"/>
      <c r="H148" s="20">
        <f t="shared" si="6"/>
        <v>0</v>
      </c>
      <c r="I148" s="15">
        <f>SUMIF('فواتير مشتريات'!$E:$E,B148,'فواتير مشتريات'!$I:$I)</f>
        <v>0</v>
      </c>
      <c r="J148" s="16">
        <f>SUMIF('[6]التصنيع-المطبخ'!$C:$C,B148,'[6]التصنيع-المطبخ'!$G:$G)</f>
        <v>0</v>
      </c>
      <c r="K148" s="16">
        <f>SUMIF([6]ريسبي!$A:$A,B148,[6]ريسبي!$H:$H)</f>
        <v>0</v>
      </c>
      <c r="L148" s="16"/>
      <c r="M148" s="16">
        <f t="shared" si="7"/>
        <v>0</v>
      </c>
      <c r="N148" s="14">
        <f t="array" ref="N148">MAX(IF('فواتير مشتريات'!$E$5:$E$100000=الاصناف!B148,IF('فواتير مشتريات'!$A$5:$A$100000=الاصناف!R148,'فواتير مشتريات'!$J$5:$J$100000)))</f>
        <v>0</v>
      </c>
      <c r="O148" s="14">
        <f t="shared" si="8"/>
        <v>0</v>
      </c>
      <c r="P148" s="21"/>
      <c r="Q148" s="21"/>
      <c r="R148" s="86">
        <f t="array" ref="R148">MAX(IF('فواتير مشتريات'!$E$5:$E$100000=الاصناف!B148,'فواتير مشتريات'!$A$5:$A$100000))</f>
        <v>45292</v>
      </c>
    </row>
    <row r="149" spans="1:18" ht="18" customHeight="1" x14ac:dyDescent="0.2">
      <c r="A149" s="18">
        <v>143</v>
      </c>
      <c r="B149" s="18">
        <v>10143</v>
      </c>
      <c r="C149" s="18" t="s">
        <v>166</v>
      </c>
      <c r="D149" s="18" t="s">
        <v>57</v>
      </c>
      <c r="E149" s="18" t="s">
        <v>20</v>
      </c>
      <c r="F149" s="18"/>
      <c r="G149" s="19"/>
      <c r="H149" s="20">
        <f t="shared" si="6"/>
        <v>0</v>
      </c>
      <c r="I149" s="15">
        <f>SUMIF('فواتير مشتريات'!$E:$E,B149,'فواتير مشتريات'!$I:$I)</f>
        <v>2100</v>
      </c>
      <c r="J149" s="16">
        <f>SUMIF('[6]التصنيع-المطبخ'!$C:$C,B149,'[6]التصنيع-المطبخ'!$G:$G)</f>
        <v>0</v>
      </c>
      <c r="K149" s="16">
        <f>SUMIF([6]ريسبي!$A:$A,B149,[6]ريسبي!$H:$H)</f>
        <v>0</v>
      </c>
      <c r="L149" s="16"/>
      <c r="M149" s="16">
        <f t="shared" si="7"/>
        <v>2100</v>
      </c>
      <c r="N149" s="14">
        <f t="array" ref="N149">MAX(IF('فواتير مشتريات'!$E$5:$E$100000=الاصناف!B149,IF('فواتير مشتريات'!$A$5:$A$100000=الاصناف!R149,'فواتير مشتريات'!$J$5:$J$100000)))</f>
        <v>0.6</v>
      </c>
      <c r="O149" s="14">
        <f t="shared" si="8"/>
        <v>1260</v>
      </c>
      <c r="P149" s="21"/>
      <c r="Q149" s="21"/>
      <c r="R149" s="86">
        <f t="array" ref="R149">MAX(IF('فواتير مشتريات'!$E$5:$E$100000=الاصناف!B149,'فواتير مشتريات'!$A$5:$A$100000))</f>
        <v>45292</v>
      </c>
    </row>
    <row r="150" spans="1:18" ht="18" customHeight="1" x14ac:dyDescent="0.2">
      <c r="A150" s="18">
        <v>144</v>
      </c>
      <c r="B150" s="18">
        <v>10144</v>
      </c>
      <c r="C150" s="18" t="s">
        <v>167</v>
      </c>
      <c r="D150" s="18"/>
      <c r="E150" s="18" t="s">
        <v>20</v>
      </c>
      <c r="F150" s="18"/>
      <c r="G150" s="19"/>
      <c r="H150" s="20">
        <f t="shared" si="6"/>
        <v>0</v>
      </c>
      <c r="I150" s="15">
        <f>SUMIF('فواتير مشتريات'!$E:$E,B150,'فواتير مشتريات'!$I:$I)</f>
        <v>0</v>
      </c>
      <c r="J150" s="16">
        <f>SUMIF('[6]التصنيع-المطبخ'!$C:$C,B150,'[6]التصنيع-المطبخ'!$G:$G)</f>
        <v>0</v>
      </c>
      <c r="K150" s="16">
        <f>SUMIF([6]ريسبي!$A:$A,B150,[6]ريسبي!$H:$H)</f>
        <v>0</v>
      </c>
      <c r="L150" s="16"/>
      <c r="M150" s="16">
        <f t="shared" si="7"/>
        <v>0</v>
      </c>
      <c r="N150" s="14">
        <f t="array" ref="N150">MAX(IF('فواتير مشتريات'!$E$5:$E$100000=الاصناف!B150,IF('فواتير مشتريات'!$A$5:$A$100000=الاصناف!R150,'فواتير مشتريات'!$J$5:$J$100000)))</f>
        <v>0</v>
      </c>
      <c r="O150" s="14">
        <f t="shared" si="8"/>
        <v>0</v>
      </c>
      <c r="P150" s="21"/>
      <c r="Q150" s="21"/>
      <c r="R150" s="86">
        <f t="array" ref="R150">MAX(IF('فواتير مشتريات'!$E$5:$E$100000=الاصناف!B150,'فواتير مشتريات'!$A$5:$A$100000))</f>
        <v>0</v>
      </c>
    </row>
    <row r="151" spans="1:18" ht="18" customHeight="1" x14ac:dyDescent="0.2">
      <c r="A151" s="18">
        <v>145</v>
      </c>
      <c r="B151" s="18">
        <v>10145</v>
      </c>
      <c r="C151" s="18" t="s">
        <v>168</v>
      </c>
      <c r="D151" s="18"/>
      <c r="E151" s="18" t="s">
        <v>20</v>
      </c>
      <c r="F151" s="18"/>
      <c r="G151" s="19"/>
      <c r="H151" s="20">
        <f t="shared" si="6"/>
        <v>0</v>
      </c>
      <c r="I151" s="15">
        <f>SUMIF('فواتير مشتريات'!$E:$E,B151,'فواتير مشتريات'!$I:$I)</f>
        <v>0</v>
      </c>
      <c r="J151" s="16">
        <f>SUMIF('[6]التصنيع-المطبخ'!$C:$C,B151,'[6]التصنيع-المطبخ'!$G:$G)</f>
        <v>0</v>
      </c>
      <c r="K151" s="16">
        <f>SUMIF([6]ريسبي!$A:$A,B151,[6]ريسبي!$H:$H)</f>
        <v>0</v>
      </c>
      <c r="L151" s="16"/>
      <c r="M151" s="16">
        <f t="shared" si="7"/>
        <v>0</v>
      </c>
      <c r="N151" s="14">
        <f t="array" ref="N151">MAX(IF('فواتير مشتريات'!$E$5:$E$100000=الاصناف!B151,IF('فواتير مشتريات'!$A$5:$A$100000=الاصناف!R151,'فواتير مشتريات'!$J$5:$J$100000)))</f>
        <v>0</v>
      </c>
      <c r="O151" s="14">
        <f t="shared" si="8"/>
        <v>0</v>
      </c>
      <c r="P151" s="21"/>
      <c r="Q151" s="21"/>
      <c r="R151" s="86">
        <f t="array" ref="R151">MAX(IF('فواتير مشتريات'!$E$5:$E$100000=الاصناف!B151,'فواتير مشتريات'!$A$5:$A$100000))</f>
        <v>0</v>
      </c>
    </row>
    <row r="152" spans="1:18" ht="18" customHeight="1" x14ac:dyDescent="0.2">
      <c r="A152" s="18">
        <v>146</v>
      </c>
      <c r="B152" s="18">
        <v>10146</v>
      </c>
      <c r="C152" s="18" t="s">
        <v>169</v>
      </c>
      <c r="D152" s="18" t="s">
        <v>57</v>
      </c>
      <c r="E152" s="18" t="s">
        <v>20</v>
      </c>
      <c r="F152" s="18"/>
      <c r="G152" s="19"/>
      <c r="H152" s="20">
        <f t="shared" si="6"/>
        <v>0</v>
      </c>
      <c r="I152" s="15">
        <f>SUMIF('فواتير مشتريات'!$E:$E,B152,'فواتير مشتريات'!$I:$I)</f>
        <v>1100</v>
      </c>
      <c r="J152" s="16">
        <f>SUMIF('[6]التصنيع-المطبخ'!$C:$C,B152,'[6]التصنيع-المطبخ'!$G:$G)</f>
        <v>0</v>
      </c>
      <c r="K152" s="16">
        <f>SUMIF([6]ريسبي!$A:$A,B152,[6]ريسبي!$H:$H)</f>
        <v>0</v>
      </c>
      <c r="L152" s="16"/>
      <c r="M152" s="16">
        <f t="shared" si="7"/>
        <v>1100</v>
      </c>
      <c r="N152" s="14">
        <f t="array" ref="N152">MAX(IF('فواتير مشتريات'!$E$5:$E$100000=الاصناف!B152,IF('فواتير مشتريات'!$A$5:$A$100000=الاصناف!R152,'فواتير مشتريات'!$J$5:$J$100000)))</f>
        <v>2.6</v>
      </c>
      <c r="O152" s="14">
        <f t="shared" si="8"/>
        <v>2860</v>
      </c>
      <c r="P152" s="21"/>
      <c r="Q152" s="21"/>
      <c r="R152" s="86">
        <f t="array" ref="R152">MAX(IF('فواتير مشتريات'!$E$5:$E$100000=الاصناف!B152,'فواتير مشتريات'!$A$5:$A$100000))</f>
        <v>45292</v>
      </c>
    </row>
    <row r="153" spans="1:18" ht="18" customHeight="1" x14ac:dyDescent="0.2">
      <c r="A153" s="18">
        <v>147</v>
      </c>
      <c r="B153" s="18">
        <v>10147</v>
      </c>
      <c r="C153" s="18" t="s">
        <v>170</v>
      </c>
      <c r="D153" s="18" t="s">
        <v>57</v>
      </c>
      <c r="E153" s="18" t="s">
        <v>20</v>
      </c>
      <c r="F153" s="18"/>
      <c r="G153" s="19"/>
      <c r="H153" s="20">
        <f t="shared" si="6"/>
        <v>0</v>
      </c>
      <c r="I153" s="15">
        <f>SUMIF('فواتير مشتريات'!$E:$E,B153,'فواتير مشتريات'!$I:$I)</f>
        <v>1950</v>
      </c>
      <c r="J153" s="16">
        <f>SUMIF('[6]التصنيع-المطبخ'!$C:$C,B153,'[6]التصنيع-المطبخ'!$G:$G)</f>
        <v>0</v>
      </c>
      <c r="K153" s="16">
        <f>SUMIF([6]ريسبي!$A:$A,B153,[6]ريسبي!$H:$H)</f>
        <v>0</v>
      </c>
      <c r="L153" s="16"/>
      <c r="M153" s="16">
        <f t="shared" si="7"/>
        <v>1950</v>
      </c>
      <c r="N153" s="14">
        <f t="array" ref="N153">MAX(IF('فواتير مشتريات'!$E$5:$E$100000=الاصناف!B153,IF('فواتير مشتريات'!$A$5:$A$100000=الاصناف!R153,'فواتير مشتريات'!$J$5:$J$100000)))</f>
        <v>0</v>
      </c>
      <c r="O153" s="14">
        <f t="shared" si="8"/>
        <v>0</v>
      </c>
      <c r="P153" s="21"/>
      <c r="Q153" s="21"/>
      <c r="R153" s="86">
        <f t="array" ref="R153">MAX(IF('فواتير مشتريات'!$E$5:$E$100000=الاصناف!B153,'فواتير مشتريات'!$A$5:$A$100000))</f>
        <v>45292</v>
      </c>
    </row>
    <row r="154" spans="1:18" ht="18" customHeight="1" x14ac:dyDescent="0.2">
      <c r="A154" s="18">
        <v>148</v>
      </c>
      <c r="B154" s="18">
        <v>10148</v>
      </c>
      <c r="C154" s="18" t="s">
        <v>171</v>
      </c>
      <c r="D154" s="18" t="s">
        <v>57</v>
      </c>
      <c r="E154" s="18" t="s">
        <v>20</v>
      </c>
      <c r="F154" s="18"/>
      <c r="G154" s="19"/>
      <c r="H154" s="20">
        <f t="shared" si="6"/>
        <v>0</v>
      </c>
      <c r="I154" s="15">
        <f>SUMIF('فواتير مشتريات'!$E:$E,B154,'فواتير مشتريات'!$I:$I)</f>
        <v>1260</v>
      </c>
      <c r="J154" s="16">
        <f>SUMIF('[6]التصنيع-المطبخ'!$C:$C,B154,'[6]التصنيع-المطبخ'!$G:$G)</f>
        <v>0</v>
      </c>
      <c r="K154" s="16">
        <f>SUMIF([6]ريسبي!$A:$A,B154,[6]ريسبي!$H:$H)</f>
        <v>0</v>
      </c>
      <c r="L154" s="16"/>
      <c r="M154" s="16">
        <f t="shared" si="7"/>
        <v>1260</v>
      </c>
      <c r="N154" s="14">
        <f t="array" ref="N154">MAX(IF('فواتير مشتريات'!$E$5:$E$100000=الاصناف!B154,IF('فواتير مشتريات'!$A$5:$A$100000=الاصناف!R154,'فواتير مشتريات'!$J$5:$J$100000)))</f>
        <v>0</v>
      </c>
      <c r="O154" s="14">
        <f t="shared" si="8"/>
        <v>0</v>
      </c>
      <c r="P154" s="21"/>
      <c r="Q154" s="21"/>
      <c r="R154" s="86">
        <f t="array" ref="R154">MAX(IF('فواتير مشتريات'!$E$5:$E$100000=الاصناف!B154,'فواتير مشتريات'!$A$5:$A$100000))</f>
        <v>45292</v>
      </c>
    </row>
    <row r="155" spans="1:18" ht="18" customHeight="1" x14ac:dyDescent="0.2">
      <c r="A155" s="18">
        <v>149</v>
      </c>
      <c r="B155" s="18">
        <v>10149</v>
      </c>
      <c r="C155" s="18" t="s">
        <v>172</v>
      </c>
      <c r="D155" s="18" t="s">
        <v>57</v>
      </c>
      <c r="E155" s="18" t="s">
        <v>20</v>
      </c>
      <c r="F155" s="18"/>
      <c r="G155" s="19"/>
      <c r="H155" s="20">
        <f t="shared" si="6"/>
        <v>0</v>
      </c>
      <c r="I155" s="15">
        <f>SUMIF('فواتير مشتريات'!$E:$E,B155,'فواتير مشتريات'!$I:$I)</f>
        <v>775</v>
      </c>
      <c r="J155" s="16">
        <f>SUMIF('[6]التصنيع-المطبخ'!$C:$C,B155,'[6]التصنيع-المطبخ'!$G:$G)</f>
        <v>0</v>
      </c>
      <c r="K155" s="16">
        <f>SUMIF([6]ريسبي!$A:$A,B155,[6]ريسبي!$H:$H)</f>
        <v>0</v>
      </c>
      <c r="L155" s="16"/>
      <c r="M155" s="16">
        <f t="shared" si="7"/>
        <v>775</v>
      </c>
      <c r="N155" s="14">
        <f t="array" ref="N155">MAX(IF('فواتير مشتريات'!$E$5:$E$100000=الاصناف!B155,IF('فواتير مشتريات'!$A$5:$A$100000=الاصناف!R155,'فواتير مشتريات'!$J$5:$J$100000)))</f>
        <v>1.55</v>
      </c>
      <c r="O155" s="14">
        <f t="shared" si="8"/>
        <v>1201.25</v>
      </c>
      <c r="P155" s="21"/>
      <c r="Q155" s="21"/>
      <c r="R155" s="86">
        <f t="array" ref="R155">MAX(IF('فواتير مشتريات'!$E$5:$E$100000=الاصناف!B155,'فواتير مشتريات'!$A$5:$A$100000))</f>
        <v>45292</v>
      </c>
    </row>
    <row r="156" spans="1:18" ht="18" customHeight="1" x14ac:dyDescent="0.2">
      <c r="A156" s="18">
        <v>150</v>
      </c>
      <c r="B156" s="18">
        <v>10150</v>
      </c>
      <c r="C156" s="18" t="s">
        <v>173</v>
      </c>
      <c r="D156" s="18" t="s">
        <v>57</v>
      </c>
      <c r="E156" s="18" t="s">
        <v>20</v>
      </c>
      <c r="F156" s="18"/>
      <c r="G156" s="19"/>
      <c r="H156" s="20">
        <f t="shared" si="6"/>
        <v>0</v>
      </c>
      <c r="I156" s="15">
        <f>SUMIF('فواتير مشتريات'!$E:$E,B156,'فواتير مشتريات'!$I:$I)</f>
        <v>5040</v>
      </c>
      <c r="J156" s="16">
        <f>SUMIF('[6]التصنيع-المطبخ'!$C:$C,B156,'[6]التصنيع-المطبخ'!$G:$G)</f>
        <v>0</v>
      </c>
      <c r="K156" s="16">
        <f>SUMIF([6]ريسبي!$A:$A,B156,[6]ريسبي!$H:$H)</f>
        <v>0</v>
      </c>
      <c r="L156" s="16"/>
      <c r="M156" s="16">
        <f t="shared" si="7"/>
        <v>5040</v>
      </c>
      <c r="N156" s="14">
        <f t="array" ref="N156">MAX(IF('فواتير مشتريات'!$E$5:$E$100000=الاصناف!B156,IF('فواتير مشتريات'!$A$5:$A$100000=الاصناف!R156,'فواتير مشتريات'!$J$5:$J$100000)))</f>
        <v>3.5</v>
      </c>
      <c r="O156" s="14">
        <f t="shared" si="8"/>
        <v>17640</v>
      </c>
      <c r="P156" s="21"/>
      <c r="Q156" s="21"/>
      <c r="R156" s="86">
        <f t="array" ref="R156">MAX(IF('فواتير مشتريات'!$E$5:$E$100000=الاصناف!B156,'فواتير مشتريات'!$A$5:$A$100000))</f>
        <v>45292</v>
      </c>
    </row>
    <row r="157" spans="1:18" ht="18" customHeight="1" x14ac:dyDescent="0.2">
      <c r="A157" s="18">
        <v>151</v>
      </c>
      <c r="B157" s="18">
        <v>10151</v>
      </c>
      <c r="C157" s="18" t="s">
        <v>174</v>
      </c>
      <c r="D157" s="18" t="s">
        <v>57</v>
      </c>
      <c r="E157" s="18" t="s">
        <v>20</v>
      </c>
      <c r="F157" s="18"/>
      <c r="G157" s="19"/>
      <c r="H157" s="20">
        <f t="shared" si="6"/>
        <v>0</v>
      </c>
      <c r="I157" s="15">
        <f>SUMIF('فواتير مشتريات'!$E:$E,B157,'فواتير مشتريات'!$I:$I)</f>
        <v>1680</v>
      </c>
      <c r="J157" s="16">
        <f>SUMIF('[6]التصنيع-المطبخ'!$C:$C,B157,'[6]التصنيع-المطبخ'!$G:$G)</f>
        <v>0</v>
      </c>
      <c r="K157" s="16">
        <f>SUMIF([6]ريسبي!$A:$A,B157,[6]ريسبي!$H:$H)</f>
        <v>0</v>
      </c>
      <c r="L157" s="16"/>
      <c r="M157" s="16">
        <f t="shared" si="7"/>
        <v>1680</v>
      </c>
      <c r="N157" s="14">
        <f t="array" ref="N157">MAX(IF('فواتير مشتريات'!$E$5:$E$100000=الاصناف!B157,IF('فواتير مشتريات'!$A$5:$A$100000=الاصناف!R157,'فواتير مشتريات'!$J$5:$J$100000)))</f>
        <v>3</v>
      </c>
      <c r="O157" s="14">
        <f t="shared" si="8"/>
        <v>5040</v>
      </c>
      <c r="P157" s="21"/>
      <c r="Q157" s="21"/>
      <c r="R157" s="86">
        <f t="array" ref="R157">MAX(IF('فواتير مشتريات'!$E$5:$E$100000=الاصناف!B157,'فواتير مشتريات'!$A$5:$A$100000))</f>
        <v>45292</v>
      </c>
    </row>
    <row r="158" spans="1:18" ht="18" customHeight="1" x14ac:dyDescent="0.2">
      <c r="A158" s="18">
        <v>152</v>
      </c>
      <c r="B158" s="18">
        <v>10152</v>
      </c>
      <c r="C158" s="18" t="s">
        <v>175</v>
      </c>
      <c r="D158" s="18" t="s">
        <v>57</v>
      </c>
      <c r="E158" s="18" t="s">
        <v>20</v>
      </c>
      <c r="F158" s="18"/>
      <c r="G158" s="19"/>
      <c r="H158" s="20">
        <f t="shared" si="6"/>
        <v>0</v>
      </c>
      <c r="I158" s="15">
        <f>SUMIF('فواتير مشتريات'!$E:$E,B158,'فواتير مشتريات'!$I:$I)</f>
        <v>0</v>
      </c>
      <c r="J158" s="16">
        <f>SUMIF('[6]التصنيع-المطبخ'!$C:$C,B158,'[6]التصنيع-المطبخ'!$G:$G)</f>
        <v>0</v>
      </c>
      <c r="K158" s="16">
        <f>SUMIF([6]ريسبي!$A:$A,B158,[6]ريسبي!$H:$H)</f>
        <v>0</v>
      </c>
      <c r="L158" s="16"/>
      <c r="M158" s="16">
        <f t="shared" si="7"/>
        <v>0</v>
      </c>
      <c r="N158" s="14">
        <f t="array" ref="N158">MAX(IF('فواتير مشتريات'!$E$5:$E$100000=الاصناف!B158,IF('فواتير مشتريات'!$A$5:$A$100000=الاصناف!R158,'فواتير مشتريات'!$J$5:$J$100000)))</f>
        <v>0</v>
      </c>
      <c r="O158" s="14">
        <f t="shared" si="8"/>
        <v>0</v>
      </c>
      <c r="P158" s="21"/>
      <c r="Q158" s="21"/>
      <c r="R158" s="86">
        <f t="array" ref="R158">MAX(IF('فواتير مشتريات'!$E$5:$E$100000=الاصناف!B158,'فواتير مشتريات'!$A$5:$A$100000))</f>
        <v>0</v>
      </c>
    </row>
    <row r="159" spans="1:18" ht="18" customHeight="1" x14ac:dyDescent="0.2">
      <c r="A159" s="18">
        <v>153</v>
      </c>
      <c r="B159" s="18">
        <v>10153</v>
      </c>
      <c r="C159" s="18" t="s">
        <v>176</v>
      </c>
      <c r="D159" s="18" t="s">
        <v>57</v>
      </c>
      <c r="E159" s="18" t="s">
        <v>20</v>
      </c>
      <c r="F159" s="18"/>
      <c r="G159" s="19"/>
      <c r="H159" s="20">
        <f t="shared" si="6"/>
        <v>0</v>
      </c>
      <c r="I159" s="15">
        <f>SUMIF('فواتير مشتريات'!$E:$E,B159,'فواتير مشتريات'!$I:$I)</f>
        <v>0</v>
      </c>
      <c r="J159" s="16">
        <f>SUMIF('[6]التصنيع-المطبخ'!$C:$C,B159,'[6]التصنيع-المطبخ'!$G:$G)</f>
        <v>0</v>
      </c>
      <c r="K159" s="16">
        <f>SUMIF([6]ريسبي!$A:$A,B159,[6]ريسبي!$H:$H)</f>
        <v>0</v>
      </c>
      <c r="L159" s="16"/>
      <c r="M159" s="16">
        <f t="shared" si="7"/>
        <v>0</v>
      </c>
      <c r="N159" s="14">
        <f t="array" ref="N159">MAX(IF('فواتير مشتريات'!$E$5:$E$100000=الاصناف!B159,IF('فواتير مشتريات'!$A$5:$A$100000=الاصناف!R159,'فواتير مشتريات'!$J$5:$J$100000)))</f>
        <v>0</v>
      </c>
      <c r="O159" s="14">
        <f t="shared" si="8"/>
        <v>0</v>
      </c>
      <c r="P159" s="21"/>
      <c r="Q159" s="21"/>
      <c r="R159" s="86">
        <f t="array" ref="R159">MAX(IF('فواتير مشتريات'!$E$5:$E$100000=الاصناف!B159,'فواتير مشتريات'!$A$5:$A$100000))</f>
        <v>0</v>
      </c>
    </row>
    <row r="160" spans="1:18" ht="18" customHeight="1" x14ac:dyDescent="0.2">
      <c r="A160" s="18">
        <v>154</v>
      </c>
      <c r="B160" s="18">
        <v>10154</v>
      </c>
      <c r="C160" s="18" t="s">
        <v>177</v>
      </c>
      <c r="D160" s="18" t="s">
        <v>57</v>
      </c>
      <c r="E160" s="18" t="s">
        <v>20</v>
      </c>
      <c r="F160" s="18"/>
      <c r="G160" s="19"/>
      <c r="H160" s="20">
        <f t="shared" si="6"/>
        <v>0</v>
      </c>
      <c r="I160" s="15">
        <f>SUMIF('فواتير مشتريات'!$E:$E,B160,'فواتير مشتريات'!$I:$I)</f>
        <v>0</v>
      </c>
      <c r="J160" s="16">
        <f>SUMIF('[6]التصنيع-المطبخ'!$C:$C,B160,'[6]التصنيع-المطبخ'!$G:$G)</f>
        <v>0</v>
      </c>
      <c r="K160" s="16">
        <f>SUMIF([6]ريسبي!$A:$A,B160,[6]ريسبي!$H:$H)</f>
        <v>0</v>
      </c>
      <c r="L160" s="16"/>
      <c r="M160" s="16">
        <f t="shared" si="7"/>
        <v>0</v>
      </c>
      <c r="N160" s="14">
        <f t="array" ref="N160">MAX(IF('فواتير مشتريات'!$E$5:$E$100000=الاصناف!B160,IF('فواتير مشتريات'!$A$5:$A$100000=الاصناف!R160,'فواتير مشتريات'!$J$5:$J$100000)))</f>
        <v>0</v>
      </c>
      <c r="O160" s="14">
        <f t="shared" si="8"/>
        <v>0</v>
      </c>
      <c r="P160" s="21"/>
      <c r="Q160" s="21"/>
      <c r="R160" s="86">
        <f t="array" ref="R160">MAX(IF('فواتير مشتريات'!$E$5:$E$100000=الاصناف!B160,'فواتير مشتريات'!$A$5:$A$100000))</f>
        <v>0</v>
      </c>
    </row>
    <row r="161" spans="1:18" ht="18" customHeight="1" x14ac:dyDescent="0.2">
      <c r="A161" s="18">
        <v>155</v>
      </c>
      <c r="B161" s="18">
        <v>10155</v>
      </c>
      <c r="C161" s="18" t="s">
        <v>178</v>
      </c>
      <c r="D161" s="18" t="s">
        <v>57</v>
      </c>
      <c r="E161" s="18" t="s">
        <v>20</v>
      </c>
      <c r="F161" s="18"/>
      <c r="G161" s="19"/>
      <c r="H161" s="20">
        <f t="shared" si="6"/>
        <v>0</v>
      </c>
      <c r="I161" s="15">
        <f>SUMIF('فواتير مشتريات'!$E:$E,B161,'فواتير مشتريات'!$I:$I)</f>
        <v>0</v>
      </c>
      <c r="J161" s="16">
        <f>SUMIF('[6]التصنيع-المطبخ'!$C:$C,B161,'[6]التصنيع-المطبخ'!$G:$G)</f>
        <v>0</v>
      </c>
      <c r="K161" s="16">
        <f>SUMIF([6]ريسبي!$A:$A,B161,[6]ريسبي!$H:$H)</f>
        <v>0</v>
      </c>
      <c r="L161" s="16"/>
      <c r="M161" s="16">
        <f t="shared" si="7"/>
        <v>0</v>
      </c>
      <c r="N161" s="14">
        <f t="array" ref="N161">MAX(IF('فواتير مشتريات'!$E$5:$E$100000=الاصناف!B161,IF('فواتير مشتريات'!$A$5:$A$100000=الاصناف!R161,'فواتير مشتريات'!$J$5:$J$100000)))</f>
        <v>0</v>
      </c>
      <c r="O161" s="14">
        <f t="shared" si="8"/>
        <v>0</v>
      </c>
      <c r="P161" s="21"/>
      <c r="Q161" s="21"/>
      <c r="R161" s="86">
        <f t="array" ref="R161">MAX(IF('فواتير مشتريات'!$E$5:$E$100000=الاصناف!B161,'فواتير مشتريات'!$A$5:$A$100000))</f>
        <v>0</v>
      </c>
    </row>
    <row r="162" spans="1:18" ht="18" customHeight="1" x14ac:dyDescent="0.2">
      <c r="A162" s="18">
        <v>156</v>
      </c>
      <c r="B162" s="18">
        <v>10156</v>
      </c>
      <c r="C162" s="18" t="s">
        <v>179</v>
      </c>
      <c r="D162" s="18" t="s">
        <v>57</v>
      </c>
      <c r="E162" s="18" t="s">
        <v>20</v>
      </c>
      <c r="F162" s="18"/>
      <c r="G162" s="19"/>
      <c r="H162" s="20">
        <f t="shared" si="6"/>
        <v>0</v>
      </c>
      <c r="I162" s="15">
        <f>SUMIF('فواتير مشتريات'!$E:$E,B162,'فواتير مشتريات'!$I:$I)</f>
        <v>0</v>
      </c>
      <c r="J162" s="16">
        <f>SUMIF('[6]التصنيع-المطبخ'!$C:$C,B162,'[6]التصنيع-المطبخ'!$G:$G)</f>
        <v>0</v>
      </c>
      <c r="K162" s="16">
        <f>SUMIF([6]ريسبي!$A:$A,B162,[6]ريسبي!$H:$H)</f>
        <v>0</v>
      </c>
      <c r="L162" s="16"/>
      <c r="M162" s="16">
        <f t="shared" si="7"/>
        <v>0</v>
      </c>
      <c r="N162" s="14">
        <f t="array" ref="N162">MAX(IF('فواتير مشتريات'!$E$5:$E$100000=الاصناف!B162,IF('فواتير مشتريات'!$A$5:$A$100000=الاصناف!R162,'فواتير مشتريات'!$J$5:$J$100000)))</f>
        <v>0</v>
      </c>
      <c r="O162" s="14">
        <f t="shared" si="8"/>
        <v>0</v>
      </c>
      <c r="P162" s="21"/>
      <c r="Q162" s="21"/>
      <c r="R162" s="86">
        <f t="array" ref="R162">MAX(IF('فواتير مشتريات'!$E$5:$E$100000=الاصناف!B162,'فواتير مشتريات'!$A$5:$A$100000))</f>
        <v>0</v>
      </c>
    </row>
    <row r="163" spans="1:18" ht="18" customHeight="1" x14ac:dyDescent="0.2">
      <c r="A163" s="18">
        <v>157</v>
      </c>
      <c r="B163" s="18">
        <v>10157</v>
      </c>
      <c r="C163" s="18" t="s">
        <v>180</v>
      </c>
      <c r="D163" s="18" t="s">
        <v>57</v>
      </c>
      <c r="E163" s="18" t="s">
        <v>20</v>
      </c>
      <c r="F163" s="18"/>
      <c r="G163" s="19"/>
      <c r="H163" s="20">
        <f t="shared" si="6"/>
        <v>0</v>
      </c>
      <c r="I163" s="15">
        <f>SUMIF('فواتير مشتريات'!$E:$E,B163,'فواتير مشتريات'!$I:$I)</f>
        <v>0</v>
      </c>
      <c r="J163" s="16">
        <f>SUMIF('[6]التصنيع-المطبخ'!$C:$C,B163,'[6]التصنيع-المطبخ'!$G:$G)</f>
        <v>0</v>
      </c>
      <c r="K163" s="16">
        <f>SUMIF([6]ريسبي!$A:$A,B163,[6]ريسبي!$H:$H)</f>
        <v>0</v>
      </c>
      <c r="L163" s="16"/>
      <c r="M163" s="16">
        <f t="shared" si="7"/>
        <v>0</v>
      </c>
      <c r="N163" s="14">
        <f t="array" ref="N163">MAX(IF('فواتير مشتريات'!$E$5:$E$100000=الاصناف!B163,IF('فواتير مشتريات'!$A$5:$A$100000=الاصناف!R163,'فواتير مشتريات'!$J$5:$J$100000)))</f>
        <v>0</v>
      </c>
      <c r="O163" s="14">
        <f t="shared" si="8"/>
        <v>0</v>
      </c>
      <c r="P163" s="21"/>
      <c r="Q163" s="21"/>
      <c r="R163" s="86">
        <f t="array" ref="R163">MAX(IF('فواتير مشتريات'!$E$5:$E$100000=الاصناف!B163,'فواتير مشتريات'!$A$5:$A$100000))</f>
        <v>0</v>
      </c>
    </row>
    <row r="164" spans="1:18" ht="18" customHeight="1" x14ac:dyDescent="0.2">
      <c r="A164" s="18">
        <v>158</v>
      </c>
      <c r="B164" s="18">
        <v>10158</v>
      </c>
      <c r="C164" s="18" t="s">
        <v>181</v>
      </c>
      <c r="D164" s="18"/>
      <c r="E164" s="18" t="s">
        <v>20</v>
      </c>
      <c r="F164" s="18"/>
      <c r="G164" s="19"/>
      <c r="H164" s="20">
        <f t="shared" si="6"/>
        <v>0</v>
      </c>
      <c r="I164" s="15">
        <f>SUMIF('فواتير مشتريات'!$E:$E,B164,'فواتير مشتريات'!$I:$I)</f>
        <v>0</v>
      </c>
      <c r="J164" s="16">
        <f>SUMIF('[6]التصنيع-المطبخ'!$C:$C,B164,'[6]التصنيع-المطبخ'!$G:$G)</f>
        <v>0</v>
      </c>
      <c r="K164" s="16">
        <f>SUMIF([6]ريسبي!$A:$A,B164,[6]ريسبي!$H:$H)</f>
        <v>0</v>
      </c>
      <c r="L164" s="16"/>
      <c r="M164" s="16">
        <f t="shared" si="7"/>
        <v>0</v>
      </c>
      <c r="N164" s="14">
        <f t="array" ref="N164">MAX(IF('فواتير مشتريات'!$E$5:$E$100000=الاصناف!B164,IF('فواتير مشتريات'!$A$5:$A$100000=الاصناف!R164,'فواتير مشتريات'!$J$5:$J$100000)))</f>
        <v>0</v>
      </c>
      <c r="O164" s="14">
        <f t="shared" si="8"/>
        <v>0</v>
      </c>
      <c r="P164" s="21"/>
      <c r="Q164" s="21"/>
      <c r="R164" s="86">
        <f t="array" ref="R164">MAX(IF('فواتير مشتريات'!$E$5:$E$100000=الاصناف!B164,'فواتير مشتريات'!$A$5:$A$100000))</f>
        <v>0</v>
      </c>
    </row>
    <row r="165" spans="1:18" ht="18" customHeight="1" x14ac:dyDescent="0.2">
      <c r="A165" s="18">
        <v>159</v>
      </c>
      <c r="B165" s="18">
        <v>10159</v>
      </c>
      <c r="C165" s="18" t="s">
        <v>182</v>
      </c>
      <c r="D165" s="18"/>
      <c r="E165" s="18" t="s">
        <v>20</v>
      </c>
      <c r="F165" s="18"/>
      <c r="G165" s="19"/>
      <c r="H165" s="20">
        <f t="shared" si="6"/>
        <v>0</v>
      </c>
      <c r="I165" s="15">
        <f>SUMIF('فواتير مشتريات'!$E:$E,B165,'فواتير مشتريات'!$I:$I)</f>
        <v>0</v>
      </c>
      <c r="J165" s="16">
        <f>SUMIF('[6]التصنيع-المطبخ'!$C:$C,B165,'[6]التصنيع-المطبخ'!$G:$G)</f>
        <v>0</v>
      </c>
      <c r="K165" s="16">
        <f>SUMIF([6]ريسبي!$A:$A,B165,[6]ريسبي!$H:$H)</f>
        <v>0</v>
      </c>
      <c r="L165" s="16"/>
      <c r="M165" s="16">
        <f t="shared" si="7"/>
        <v>0</v>
      </c>
      <c r="N165" s="14">
        <f t="array" ref="N165">MAX(IF('فواتير مشتريات'!$E$5:$E$100000=الاصناف!B165,IF('فواتير مشتريات'!$A$5:$A$100000=الاصناف!R165,'فواتير مشتريات'!$J$5:$J$100000)))</f>
        <v>0</v>
      </c>
      <c r="O165" s="14">
        <f t="shared" si="8"/>
        <v>0</v>
      </c>
      <c r="P165" s="21"/>
      <c r="Q165" s="21"/>
      <c r="R165" s="86">
        <f t="array" ref="R165">MAX(IF('فواتير مشتريات'!$E$5:$E$100000=الاصناف!B165,'فواتير مشتريات'!$A$5:$A$100000))</f>
        <v>0</v>
      </c>
    </row>
    <row r="166" spans="1:18" ht="18" customHeight="1" x14ac:dyDescent="0.2">
      <c r="A166" s="18">
        <v>160</v>
      </c>
      <c r="B166" s="18">
        <v>10160</v>
      </c>
      <c r="C166" s="18" t="s">
        <v>183</v>
      </c>
      <c r="D166" s="18"/>
      <c r="E166" s="18" t="s">
        <v>20</v>
      </c>
      <c r="F166" s="18"/>
      <c r="G166" s="19"/>
      <c r="H166" s="20">
        <f t="shared" si="6"/>
        <v>0</v>
      </c>
      <c r="I166" s="15">
        <f>SUMIF('فواتير مشتريات'!$E:$E,B166,'فواتير مشتريات'!$I:$I)</f>
        <v>0</v>
      </c>
      <c r="J166" s="16">
        <f>SUMIF('[6]التصنيع-المطبخ'!$C:$C,B166,'[6]التصنيع-المطبخ'!$G:$G)</f>
        <v>0</v>
      </c>
      <c r="K166" s="16">
        <f>SUMIF([6]ريسبي!$A:$A,B166,[6]ريسبي!$H:$H)</f>
        <v>0</v>
      </c>
      <c r="L166" s="16"/>
      <c r="M166" s="16">
        <f t="shared" si="7"/>
        <v>0</v>
      </c>
      <c r="N166" s="14">
        <f t="array" ref="N166">MAX(IF('فواتير مشتريات'!$E$5:$E$100000=الاصناف!B166,IF('فواتير مشتريات'!$A$5:$A$100000=الاصناف!R166,'فواتير مشتريات'!$J$5:$J$100000)))</f>
        <v>0</v>
      </c>
      <c r="O166" s="14">
        <f t="shared" si="8"/>
        <v>0</v>
      </c>
      <c r="P166" s="21"/>
      <c r="Q166" s="21"/>
      <c r="R166" s="86">
        <f t="array" ref="R166">MAX(IF('فواتير مشتريات'!$E$5:$E$100000=الاصناف!B166,'فواتير مشتريات'!$A$5:$A$100000))</f>
        <v>0</v>
      </c>
    </row>
    <row r="167" spans="1:18" ht="18" customHeight="1" x14ac:dyDescent="0.2">
      <c r="A167" s="18">
        <v>161</v>
      </c>
      <c r="B167" s="18">
        <v>10161</v>
      </c>
      <c r="C167" s="18" t="s">
        <v>184</v>
      </c>
      <c r="D167" s="18"/>
      <c r="E167" s="18" t="s">
        <v>20</v>
      </c>
      <c r="F167" s="18"/>
      <c r="G167" s="19"/>
      <c r="H167" s="20">
        <f t="shared" si="6"/>
        <v>0</v>
      </c>
      <c r="I167" s="15">
        <f>SUMIF('فواتير مشتريات'!$E:$E,B167,'فواتير مشتريات'!$I:$I)</f>
        <v>0</v>
      </c>
      <c r="J167" s="16">
        <f>SUMIF('[6]التصنيع-المطبخ'!$C:$C,B167,'[6]التصنيع-المطبخ'!$G:$G)</f>
        <v>0</v>
      </c>
      <c r="K167" s="16">
        <f>SUMIF([6]ريسبي!$A:$A,B167,[6]ريسبي!$H:$H)</f>
        <v>0</v>
      </c>
      <c r="L167" s="16"/>
      <c r="M167" s="16">
        <f t="shared" si="7"/>
        <v>0</v>
      </c>
      <c r="N167" s="14">
        <f t="array" ref="N167">MAX(IF('فواتير مشتريات'!$E$5:$E$100000=الاصناف!B167,IF('فواتير مشتريات'!$A$5:$A$100000=الاصناف!R167,'فواتير مشتريات'!$J$5:$J$100000)))</f>
        <v>0</v>
      </c>
      <c r="O167" s="14">
        <f t="shared" si="8"/>
        <v>0</v>
      </c>
      <c r="P167" s="21"/>
      <c r="Q167" s="21"/>
      <c r="R167" s="86">
        <f t="array" ref="R167">MAX(IF('فواتير مشتريات'!$E$5:$E$100000=الاصناف!B167,'فواتير مشتريات'!$A$5:$A$100000))</f>
        <v>0</v>
      </c>
    </row>
    <row r="168" spans="1:18" ht="18" customHeight="1" x14ac:dyDescent="0.2">
      <c r="A168" s="18">
        <v>162</v>
      </c>
      <c r="B168" s="18">
        <v>10162</v>
      </c>
      <c r="C168" s="18" t="s">
        <v>185</v>
      </c>
      <c r="D168" s="18"/>
      <c r="E168" s="18" t="s">
        <v>20</v>
      </c>
      <c r="F168" s="18"/>
      <c r="G168" s="19"/>
      <c r="H168" s="20">
        <f t="shared" si="6"/>
        <v>0</v>
      </c>
      <c r="I168" s="15">
        <f>SUMIF('فواتير مشتريات'!$E:$E,B168,'فواتير مشتريات'!$I:$I)</f>
        <v>0</v>
      </c>
      <c r="J168" s="16">
        <f>SUMIF('[6]التصنيع-المطبخ'!$C:$C,B168,'[6]التصنيع-المطبخ'!$G:$G)</f>
        <v>0</v>
      </c>
      <c r="K168" s="16">
        <f>SUMIF([6]ريسبي!$A:$A,B168,[6]ريسبي!$H:$H)</f>
        <v>0</v>
      </c>
      <c r="L168" s="16"/>
      <c r="M168" s="16">
        <f t="shared" si="7"/>
        <v>0</v>
      </c>
      <c r="N168" s="14">
        <f t="array" ref="N168">MAX(IF('فواتير مشتريات'!$E$5:$E$100000=الاصناف!B168,IF('فواتير مشتريات'!$A$5:$A$100000=الاصناف!R168,'فواتير مشتريات'!$J$5:$J$100000)))</f>
        <v>0</v>
      </c>
      <c r="O168" s="14">
        <f t="shared" si="8"/>
        <v>0</v>
      </c>
      <c r="P168" s="21"/>
      <c r="Q168" s="21"/>
      <c r="R168" s="86">
        <f t="array" ref="R168">MAX(IF('فواتير مشتريات'!$E$5:$E$100000=الاصناف!B168,'فواتير مشتريات'!$A$5:$A$100000))</f>
        <v>0</v>
      </c>
    </row>
    <row r="169" spans="1:18" ht="18" customHeight="1" x14ac:dyDescent="0.2">
      <c r="A169" s="18">
        <v>163</v>
      </c>
      <c r="B169" s="18">
        <v>10163</v>
      </c>
      <c r="C169" s="18" t="s">
        <v>186</v>
      </c>
      <c r="D169" s="18"/>
      <c r="E169" s="18" t="s">
        <v>20</v>
      </c>
      <c r="F169" s="18"/>
      <c r="G169" s="19"/>
      <c r="H169" s="20">
        <f t="shared" si="6"/>
        <v>0</v>
      </c>
      <c r="I169" s="15">
        <f>SUMIF('فواتير مشتريات'!$E:$E,B169,'فواتير مشتريات'!$I:$I)</f>
        <v>0</v>
      </c>
      <c r="J169" s="16">
        <f>SUMIF('[6]التصنيع-المطبخ'!$C:$C,B169,'[6]التصنيع-المطبخ'!$G:$G)</f>
        <v>0</v>
      </c>
      <c r="K169" s="16">
        <f>SUMIF([6]ريسبي!$A:$A,B169,[6]ريسبي!$H:$H)</f>
        <v>0</v>
      </c>
      <c r="L169" s="16"/>
      <c r="M169" s="16">
        <f t="shared" si="7"/>
        <v>0</v>
      </c>
      <c r="N169" s="14">
        <f t="array" ref="N169">MAX(IF('فواتير مشتريات'!$E$5:$E$100000=الاصناف!B169,IF('فواتير مشتريات'!$A$5:$A$100000=الاصناف!R169,'فواتير مشتريات'!$J$5:$J$100000)))</f>
        <v>0</v>
      </c>
      <c r="O169" s="14">
        <f t="shared" si="8"/>
        <v>0</v>
      </c>
      <c r="P169" s="21"/>
      <c r="Q169" s="21"/>
      <c r="R169" s="86">
        <f t="array" ref="R169">MAX(IF('فواتير مشتريات'!$E$5:$E$100000=الاصناف!B169,'فواتير مشتريات'!$A$5:$A$100000))</f>
        <v>0</v>
      </c>
    </row>
    <row r="170" spans="1:18" ht="18" customHeight="1" x14ac:dyDescent="0.2">
      <c r="A170" s="18">
        <v>164</v>
      </c>
      <c r="B170" s="18">
        <v>10164</v>
      </c>
      <c r="C170" s="18" t="s">
        <v>187</v>
      </c>
      <c r="D170" s="18"/>
      <c r="E170" s="18" t="s">
        <v>20</v>
      </c>
      <c r="F170" s="18"/>
      <c r="G170" s="19"/>
      <c r="H170" s="20">
        <f t="shared" si="6"/>
        <v>0</v>
      </c>
      <c r="I170" s="15">
        <f>SUMIF('فواتير مشتريات'!$E:$E,B170,'فواتير مشتريات'!$I:$I)</f>
        <v>0</v>
      </c>
      <c r="J170" s="16">
        <f>SUMIF('[6]التصنيع-المطبخ'!$C:$C,B170,'[6]التصنيع-المطبخ'!$G:$G)</f>
        <v>0</v>
      </c>
      <c r="K170" s="16">
        <f>SUMIF([6]ريسبي!$A:$A,B170,[6]ريسبي!$H:$H)</f>
        <v>0</v>
      </c>
      <c r="L170" s="16"/>
      <c r="M170" s="16">
        <f t="shared" si="7"/>
        <v>0</v>
      </c>
      <c r="N170" s="14">
        <f t="array" ref="N170">MAX(IF('فواتير مشتريات'!$E$5:$E$100000=الاصناف!B170,IF('فواتير مشتريات'!$A$5:$A$100000=الاصناف!R170,'فواتير مشتريات'!$J$5:$J$100000)))</f>
        <v>0</v>
      </c>
      <c r="O170" s="14">
        <f t="shared" si="8"/>
        <v>0</v>
      </c>
      <c r="P170" s="21"/>
      <c r="Q170" s="21"/>
      <c r="R170" s="86">
        <f t="array" ref="R170">MAX(IF('فواتير مشتريات'!$E$5:$E$100000=الاصناف!B170,'فواتير مشتريات'!$A$5:$A$100000))</f>
        <v>0</v>
      </c>
    </row>
    <row r="171" spans="1:18" ht="18" customHeight="1" x14ac:dyDescent="0.2">
      <c r="A171" s="18">
        <v>165</v>
      </c>
      <c r="B171" s="18">
        <v>10165</v>
      </c>
      <c r="C171" s="18" t="s">
        <v>188</v>
      </c>
      <c r="D171" s="18"/>
      <c r="E171" s="18" t="s">
        <v>20</v>
      </c>
      <c r="F171" s="18"/>
      <c r="G171" s="19"/>
      <c r="H171" s="20">
        <f t="shared" si="6"/>
        <v>0</v>
      </c>
      <c r="I171" s="15">
        <f>SUMIF('فواتير مشتريات'!$E:$E,B171,'فواتير مشتريات'!$I:$I)</f>
        <v>0</v>
      </c>
      <c r="J171" s="16">
        <f>SUMIF('[6]التصنيع-المطبخ'!$C:$C,B171,'[6]التصنيع-المطبخ'!$G:$G)</f>
        <v>0</v>
      </c>
      <c r="K171" s="16">
        <f>SUMIF([6]ريسبي!$A:$A,B171,[6]ريسبي!$H:$H)</f>
        <v>0</v>
      </c>
      <c r="L171" s="16"/>
      <c r="M171" s="16">
        <f t="shared" si="7"/>
        <v>0</v>
      </c>
      <c r="N171" s="14">
        <f t="array" ref="N171">MAX(IF('فواتير مشتريات'!$E$5:$E$100000=الاصناف!B171,IF('فواتير مشتريات'!$A$5:$A$100000=الاصناف!R171,'فواتير مشتريات'!$J$5:$J$100000)))</f>
        <v>0</v>
      </c>
      <c r="O171" s="14">
        <f t="shared" si="8"/>
        <v>0</v>
      </c>
      <c r="P171" s="21"/>
      <c r="Q171" s="21"/>
      <c r="R171" s="86">
        <f t="array" ref="R171">MAX(IF('فواتير مشتريات'!$E$5:$E$100000=الاصناف!B171,'فواتير مشتريات'!$A$5:$A$100000))</f>
        <v>0</v>
      </c>
    </row>
    <row r="172" spans="1:18" ht="18" customHeight="1" x14ac:dyDescent="0.2">
      <c r="A172" s="18">
        <v>166</v>
      </c>
      <c r="B172" s="18">
        <v>10166</v>
      </c>
      <c r="C172" s="18" t="s">
        <v>189</v>
      </c>
      <c r="D172" s="18"/>
      <c r="E172" s="18" t="s">
        <v>20</v>
      </c>
      <c r="F172" s="18"/>
      <c r="G172" s="19"/>
      <c r="H172" s="20">
        <f t="shared" si="6"/>
        <v>0</v>
      </c>
      <c r="I172" s="15">
        <f>SUMIF('فواتير مشتريات'!$E:$E,B172,'فواتير مشتريات'!$I:$I)</f>
        <v>0</v>
      </c>
      <c r="J172" s="16">
        <f>SUMIF('[6]التصنيع-المطبخ'!$C:$C,B172,'[6]التصنيع-المطبخ'!$G:$G)</f>
        <v>0</v>
      </c>
      <c r="K172" s="16">
        <f>SUMIF([6]ريسبي!$A:$A,B172,[6]ريسبي!$H:$H)</f>
        <v>0</v>
      </c>
      <c r="L172" s="16"/>
      <c r="M172" s="16">
        <f t="shared" si="7"/>
        <v>0</v>
      </c>
      <c r="N172" s="14">
        <f t="array" ref="N172">MAX(IF('فواتير مشتريات'!$E$5:$E$100000=الاصناف!B172,IF('فواتير مشتريات'!$A$5:$A$100000=الاصناف!R172,'فواتير مشتريات'!$J$5:$J$100000)))</f>
        <v>0</v>
      </c>
      <c r="O172" s="14">
        <f t="shared" si="8"/>
        <v>0</v>
      </c>
      <c r="P172" s="21"/>
      <c r="Q172" s="21"/>
      <c r="R172" s="86">
        <f t="array" ref="R172">MAX(IF('فواتير مشتريات'!$E$5:$E$100000=الاصناف!B172,'فواتير مشتريات'!$A$5:$A$100000))</f>
        <v>0</v>
      </c>
    </row>
    <row r="173" spans="1:18" ht="18" customHeight="1" x14ac:dyDescent="0.2">
      <c r="A173" s="18">
        <v>167</v>
      </c>
      <c r="B173" s="18">
        <v>10167</v>
      </c>
      <c r="C173" s="18" t="s">
        <v>190</v>
      </c>
      <c r="D173" s="18"/>
      <c r="E173" s="18" t="s">
        <v>20</v>
      </c>
      <c r="F173" s="18"/>
      <c r="G173" s="19"/>
      <c r="H173" s="20">
        <f t="shared" si="6"/>
        <v>0</v>
      </c>
      <c r="I173" s="15">
        <f>SUMIF('فواتير مشتريات'!$E:$E,B173,'فواتير مشتريات'!$I:$I)</f>
        <v>0</v>
      </c>
      <c r="J173" s="16">
        <f>SUMIF('[6]التصنيع-المطبخ'!$C:$C,B173,'[6]التصنيع-المطبخ'!$G:$G)</f>
        <v>0</v>
      </c>
      <c r="K173" s="16">
        <f>SUMIF([6]ريسبي!$A:$A,B173,[6]ريسبي!$H:$H)</f>
        <v>0</v>
      </c>
      <c r="L173" s="16"/>
      <c r="M173" s="16">
        <f t="shared" si="7"/>
        <v>0</v>
      </c>
      <c r="N173" s="14">
        <f t="array" ref="N173">MAX(IF('فواتير مشتريات'!$E$5:$E$100000=الاصناف!B173,IF('فواتير مشتريات'!$A$5:$A$100000=الاصناف!R173,'فواتير مشتريات'!$J$5:$J$100000)))</f>
        <v>0</v>
      </c>
      <c r="O173" s="14">
        <f t="shared" si="8"/>
        <v>0</v>
      </c>
      <c r="P173" s="21"/>
      <c r="Q173" s="21"/>
      <c r="R173" s="86">
        <f t="array" ref="R173">MAX(IF('فواتير مشتريات'!$E$5:$E$100000=الاصناف!B173,'فواتير مشتريات'!$A$5:$A$100000))</f>
        <v>0</v>
      </c>
    </row>
    <row r="174" spans="1:18" ht="18" customHeight="1" x14ac:dyDescent="0.2">
      <c r="A174" s="18">
        <v>168</v>
      </c>
      <c r="B174" s="18">
        <v>10168</v>
      </c>
      <c r="C174" s="18" t="s">
        <v>191</v>
      </c>
      <c r="D174" s="18"/>
      <c r="E174" s="18" t="s">
        <v>20</v>
      </c>
      <c r="F174" s="18"/>
      <c r="G174" s="19"/>
      <c r="H174" s="20">
        <f t="shared" si="6"/>
        <v>0</v>
      </c>
      <c r="I174" s="15">
        <f>SUMIF('فواتير مشتريات'!$E:$E,B174,'فواتير مشتريات'!$I:$I)</f>
        <v>0</v>
      </c>
      <c r="J174" s="16">
        <f>SUMIF('[6]التصنيع-المطبخ'!$C:$C,B174,'[6]التصنيع-المطبخ'!$G:$G)</f>
        <v>0</v>
      </c>
      <c r="K174" s="16">
        <f>SUMIF([6]ريسبي!$A:$A,B174,[6]ريسبي!$H:$H)</f>
        <v>0</v>
      </c>
      <c r="L174" s="16"/>
      <c r="M174" s="16">
        <f t="shared" si="7"/>
        <v>0</v>
      </c>
      <c r="N174" s="14">
        <f t="array" ref="N174">MAX(IF('فواتير مشتريات'!$E$5:$E$100000=الاصناف!B174,IF('فواتير مشتريات'!$A$5:$A$100000=الاصناف!R174,'فواتير مشتريات'!$J$5:$J$100000)))</f>
        <v>0</v>
      </c>
      <c r="O174" s="14">
        <f t="shared" si="8"/>
        <v>0</v>
      </c>
      <c r="P174" s="21"/>
      <c r="Q174" s="21"/>
      <c r="R174" s="86">
        <f t="array" ref="R174">MAX(IF('فواتير مشتريات'!$E$5:$E$100000=الاصناف!B174,'فواتير مشتريات'!$A$5:$A$100000))</f>
        <v>0</v>
      </c>
    </row>
    <row r="175" spans="1:18" ht="18" customHeight="1" x14ac:dyDescent="0.2">
      <c r="A175" s="18">
        <v>169</v>
      </c>
      <c r="B175" s="18">
        <v>10169</v>
      </c>
      <c r="C175" s="18" t="s">
        <v>192</v>
      </c>
      <c r="D175" s="18"/>
      <c r="E175" s="18" t="s">
        <v>20</v>
      </c>
      <c r="F175" s="18"/>
      <c r="G175" s="19"/>
      <c r="H175" s="20">
        <f t="shared" si="6"/>
        <v>0</v>
      </c>
      <c r="I175" s="15">
        <f>SUMIF('فواتير مشتريات'!$E:$E,B175,'فواتير مشتريات'!$I:$I)</f>
        <v>0</v>
      </c>
      <c r="J175" s="16">
        <f>SUMIF('[6]التصنيع-المطبخ'!$C:$C,B175,'[6]التصنيع-المطبخ'!$G:$G)</f>
        <v>0</v>
      </c>
      <c r="K175" s="16">
        <f>SUMIF([6]ريسبي!$A:$A,B175,[6]ريسبي!$H:$H)</f>
        <v>0</v>
      </c>
      <c r="L175" s="16"/>
      <c r="M175" s="16">
        <f t="shared" si="7"/>
        <v>0</v>
      </c>
      <c r="N175" s="14">
        <f t="array" ref="N175">MAX(IF('فواتير مشتريات'!$E$5:$E$100000=الاصناف!B175,IF('فواتير مشتريات'!$A$5:$A$100000=الاصناف!R175,'فواتير مشتريات'!$J$5:$J$100000)))</f>
        <v>0</v>
      </c>
      <c r="O175" s="14">
        <f t="shared" si="8"/>
        <v>0</v>
      </c>
      <c r="P175" s="21"/>
      <c r="Q175" s="21"/>
      <c r="R175" s="86">
        <f t="array" ref="R175">MAX(IF('فواتير مشتريات'!$E$5:$E$100000=الاصناف!B175,'فواتير مشتريات'!$A$5:$A$100000))</f>
        <v>0</v>
      </c>
    </row>
    <row r="176" spans="1:18" ht="18" customHeight="1" x14ac:dyDescent="0.2">
      <c r="A176" s="18">
        <v>170</v>
      </c>
      <c r="B176" s="18">
        <v>10170</v>
      </c>
      <c r="C176" s="18" t="s">
        <v>193</v>
      </c>
      <c r="D176" s="18"/>
      <c r="E176" s="18" t="s">
        <v>20</v>
      </c>
      <c r="F176" s="18"/>
      <c r="G176" s="19"/>
      <c r="H176" s="20">
        <f t="shared" si="6"/>
        <v>0</v>
      </c>
      <c r="I176" s="15">
        <f>SUMIF('فواتير مشتريات'!$E:$E,B176,'فواتير مشتريات'!$I:$I)</f>
        <v>0</v>
      </c>
      <c r="J176" s="16">
        <f>SUMIF('[6]التصنيع-المطبخ'!$C:$C,B176,'[6]التصنيع-المطبخ'!$G:$G)</f>
        <v>0</v>
      </c>
      <c r="K176" s="16">
        <f>SUMIF([6]ريسبي!$A:$A,B176,[6]ريسبي!$H:$H)</f>
        <v>0</v>
      </c>
      <c r="L176" s="16"/>
      <c r="M176" s="16">
        <f t="shared" si="7"/>
        <v>0</v>
      </c>
      <c r="N176" s="14">
        <f t="array" ref="N176">MAX(IF('فواتير مشتريات'!$E$5:$E$100000=الاصناف!B176,IF('فواتير مشتريات'!$A$5:$A$100000=الاصناف!R176,'فواتير مشتريات'!$J$5:$J$100000)))</f>
        <v>0</v>
      </c>
      <c r="O176" s="14">
        <f t="shared" si="8"/>
        <v>0</v>
      </c>
      <c r="P176" s="21"/>
      <c r="Q176" s="21"/>
      <c r="R176" s="86">
        <f t="array" ref="R176">MAX(IF('فواتير مشتريات'!$E$5:$E$100000=الاصناف!B176,'فواتير مشتريات'!$A$5:$A$100000))</f>
        <v>0</v>
      </c>
    </row>
    <row r="177" spans="1:18" ht="18" customHeight="1" x14ac:dyDescent="0.2">
      <c r="A177" s="18">
        <v>171</v>
      </c>
      <c r="B177" s="18">
        <v>10171</v>
      </c>
      <c r="C177" s="18" t="s">
        <v>194</v>
      </c>
      <c r="D177" s="18"/>
      <c r="E177" s="18" t="s">
        <v>20</v>
      </c>
      <c r="F177" s="18"/>
      <c r="G177" s="19"/>
      <c r="H177" s="20">
        <f t="shared" si="6"/>
        <v>0</v>
      </c>
      <c r="I177" s="15">
        <f>SUMIF('فواتير مشتريات'!$E:$E,B177,'فواتير مشتريات'!$I:$I)</f>
        <v>0</v>
      </c>
      <c r="J177" s="16">
        <f>SUMIF('[6]التصنيع-المطبخ'!$C:$C,B177,'[6]التصنيع-المطبخ'!$G:$G)</f>
        <v>0</v>
      </c>
      <c r="K177" s="16">
        <f>SUMIF([6]ريسبي!$A:$A,B177,[6]ريسبي!$H:$H)</f>
        <v>0</v>
      </c>
      <c r="L177" s="16"/>
      <c r="M177" s="16">
        <f t="shared" si="7"/>
        <v>0</v>
      </c>
      <c r="N177" s="14">
        <f t="array" ref="N177">MAX(IF('فواتير مشتريات'!$E$5:$E$100000=الاصناف!B177,IF('فواتير مشتريات'!$A$5:$A$100000=الاصناف!R177,'فواتير مشتريات'!$J$5:$J$100000)))</f>
        <v>0</v>
      </c>
      <c r="O177" s="14">
        <f t="shared" si="8"/>
        <v>0</v>
      </c>
      <c r="P177" s="21"/>
      <c r="Q177" s="21"/>
      <c r="R177" s="86">
        <f t="array" ref="R177">MAX(IF('فواتير مشتريات'!$E$5:$E$100000=الاصناف!B177,'فواتير مشتريات'!$A$5:$A$100000))</f>
        <v>0</v>
      </c>
    </row>
    <row r="178" spans="1:18" ht="18" customHeight="1" x14ac:dyDescent="0.2">
      <c r="A178" s="18">
        <v>172</v>
      </c>
      <c r="B178" s="18">
        <v>10172</v>
      </c>
      <c r="C178" s="18" t="s">
        <v>195</v>
      </c>
      <c r="D178" s="18"/>
      <c r="E178" s="18" t="s">
        <v>20</v>
      </c>
      <c r="F178" s="18"/>
      <c r="G178" s="19"/>
      <c r="H178" s="20">
        <f t="shared" si="6"/>
        <v>0</v>
      </c>
      <c r="I178" s="15">
        <f>SUMIF('فواتير مشتريات'!$E:$E,B178,'فواتير مشتريات'!$I:$I)</f>
        <v>0</v>
      </c>
      <c r="J178" s="16">
        <f>SUMIF('[6]التصنيع-المطبخ'!$C:$C,B178,'[6]التصنيع-المطبخ'!$G:$G)</f>
        <v>0</v>
      </c>
      <c r="K178" s="16">
        <f>SUMIF([6]ريسبي!$A:$A,B178,[6]ريسبي!$H:$H)</f>
        <v>0</v>
      </c>
      <c r="L178" s="16"/>
      <c r="M178" s="16">
        <f t="shared" si="7"/>
        <v>0</v>
      </c>
      <c r="N178" s="14">
        <f t="array" ref="N178">MAX(IF('فواتير مشتريات'!$E$5:$E$100000=الاصناف!B178,IF('فواتير مشتريات'!$A$5:$A$100000=الاصناف!R178,'فواتير مشتريات'!$J$5:$J$100000)))</f>
        <v>0</v>
      </c>
      <c r="O178" s="14">
        <f t="shared" si="8"/>
        <v>0</v>
      </c>
      <c r="P178" s="21"/>
      <c r="Q178" s="21"/>
      <c r="R178" s="86">
        <f t="array" ref="R178">MAX(IF('فواتير مشتريات'!$E$5:$E$100000=الاصناف!B178,'فواتير مشتريات'!$A$5:$A$100000))</f>
        <v>0</v>
      </c>
    </row>
    <row r="179" spans="1:18" ht="18" customHeight="1" x14ac:dyDescent="0.2">
      <c r="A179" s="18">
        <v>173</v>
      </c>
      <c r="B179" s="18">
        <v>10173</v>
      </c>
      <c r="C179" s="18" t="s">
        <v>196</v>
      </c>
      <c r="D179" s="18"/>
      <c r="E179" s="18" t="s">
        <v>20</v>
      </c>
      <c r="F179" s="18"/>
      <c r="G179" s="19"/>
      <c r="H179" s="20">
        <f t="shared" si="6"/>
        <v>0</v>
      </c>
      <c r="I179" s="15">
        <f>SUMIF('فواتير مشتريات'!$E:$E,B179,'فواتير مشتريات'!$I:$I)</f>
        <v>0</v>
      </c>
      <c r="J179" s="16">
        <f>SUMIF('[6]التصنيع-المطبخ'!$C:$C,B179,'[6]التصنيع-المطبخ'!$G:$G)</f>
        <v>0</v>
      </c>
      <c r="K179" s="16">
        <f>SUMIF([6]ريسبي!$A:$A,B179,[6]ريسبي!$H:$H)</f>
        <v>0</v>
      </c>
      <c r="L179" s="16"/>
      <c r="M179" s="16">
        <f t="shared" si="7"/>
        <v>0</v>
      </c>
      <c r="N179" s="14">
        <f t="array" ref="N179">MAX(IF('فواتير مشتريات'!$E$5:$E$100000=الاصناف!B179,IF('فواتير مشتريات'!$A$5:$A$100000=الاصناف!R179,'فواتير مشتريات'!$J$5:$J$100000)))</f>
        <v>0</v>
      </c>
      <c r="O179" s="14">
        <f t="shared" si="8"/>
        <v>0</v>
      </c>
      <c r="P179" s="21"/>
      <c r="Q179" s="21"/>
      <c r="R179" s="86">
        <f t="array" ref="R179">MAX(IF('فواتير مشتريات'!$E$5:$E$100000=الاصناف!B179,'فواتير مشتريات'!$A$5:$A$100000))</f>
        <v>0</v>
      </c>
    </row>
    <row r="180" spans="1:18" ht="18" customHeight="1" x14ac:dyDescent="0.2">
      <c r="A180" s="18">
        <v>174</v>
      </c>
      <c r="B180" s="18">
        <v>10174</v>
      </c>
      <c r="C180" s="18" t="s">
        <v>197</v>
      </c>
      <c r="D180" s="18" t="s">
        <v>87</v>
      </c>
      <c r="E180" s="18" t="s">
        <v>20</v>
      </c>
      <c r="F180" s="18"/>
      <c r="G180" s="19"/>
      <c r="H180" s="20">
        <f t="shared" si="6"/>
        <v>0</v>
      </c>
      <c r="I180" s="15">
        <f>SUMIF('فواتير مشتريات'!$E:$E,B180,'فواتير مشتريات'!$I:$I)</f>
        <v>5</v>
      </c>
      <c r="J180" s="16">
        <f>SUMIF('[6]التصنيع-المطبخ'!$C:$C,B180,'[6]التصنيع-المطبخ'!$G:$G)</f>
        <v>0</v>
      </c>
      <c r="K180" s="16">
        <f>SUMIF([6]ريسبي!$A:$A,B180,[6]ريسبي!$H:$H)</f>
        <v>0</v>
      </c>
      <c r="L180" s="16"/>
      <c r="M180" s="16">
        <f t="shared" si="7"/>
        <v>5</v>
      </c>
      <c r="N180" s="14">
        <f t="array" ref="N180">MAX(IF('فواتير مشتريات'!$E$5:$E$100000=الاصناف!B180,IF('فواتير مشتريات'!$A$5:$A$100000=الاصناف!R180,'فواتير مشتريات'!$J$5:$J$100000)))</f>
        <v>120</v>
      </c>
      <c r="O180" s="14">
        <f t="shared" si="8"/>
        <v>600</v>
      </c>
      <c r="P180" s="21"/>
      <c r="Q180" s="21"/>
      <c r="R180" s="86">
        <f t="array" ref="R180">MAX(IF('فواتير مشتريات'!$E$5:$E$100000=الاصناف!B180,'فواتير مشتريات'!$A$5:$A$100000))</f>
        <v>45292</v>
      </c>
    </row>
    <row r="181" spans="1:18" ht="18" customHeight="1" x14ac:dyDescent="0.2">
      <c r="A181" s="18">
        <v>175</v>
      </c>
      <c r="B181" s="18">
        <v>10175</v>
      </c>
      <c r="C181" s="18" t="s">
        <v>198</v>
      </c>
      <c r="D181" s="18" t="s">
        <v>57</v>
      </c>
      <c r="E181" s="18" t="s">
        <v>20</v>
      </c>
      <c r="F181" s="18"/>
      <c r="G181" s="19"/>
      <c r="H181" s="20">
        <f t="shared" si="6"/>
        <v>0</v>
      </c>
      <c r="I181" s="15">
        <f>SUMIF('فواتير مشتريات'!$E:$E,B181,'فواتير مشتريات'!$I:$I)</f>
        <v>190</v>
      </c>
      <c r="J181" s="16">
        <f>SUMIF('[6]التصنيع-المطبخ'!$C:$C,B181,'[6]التصنيع-المطبخ'!$G:$G)</f>
        <v>0</v>
      </c>
      <c r="K181" s="16">
        <f>SUMIF([6]ريسبي!$A:$A,B181,[6]ريسبي!$H:$H)</f>
        <v>0</v>
      </c>
      <c r="L181" s="16"/>
      <c r="M181" s="16">
        <f t="shared" si="7"/>
        <v>190</v>
      </c>
      <c r="N181" s="14">
        <f t="array" ref="N181">MAX(IF('فواتير مشتريات'!$E$5:$E$100000=الاصناف!B181,IF('فواتير مشتريات'!$A$5:$A$100000=الاصناف!R181,'فواتير مشتريات'!$J$5:$J$100000)))</f>
        <v>11</v>
      </c>
      <c r="O181" s="14">
        <f t="shared" si="8"/>
        <v>2090</v>
      </c>
      <c r="P181" s="21"/>
      <c r="Q181" s="21"/>
      <c r="R181" s="86">
        <f t="array" ref="R181">MAX(IF('فواتير مشتريات'!$E$5:$E$100000=الاصناف!B181,'فواتير مشتريات'!$A$5:$A$100000))</f>
        <v>45292</v>
      </c>
    </row>
    <row r="182" spans="1:18" ht="18" customHeight="1" x14ac:dyDescent="0.2">
      <c r="A182" s="18">
        <v>176</v>
      </c>
      <c r="B182" s="18">
        <v>10176</v>
      </c>
      <c r="C182" s="18" t="s">
        <v>199</v>
      </c>
      <c r="D182" s="18" t="s">
        <v>57</v>
      </c>
      <c r="E182" s="18" t="s">
        <v>20</v>
      </c>
      <c r="F182" s="18"/>
      <c r="G182" s="19"/>
      <c r="H182" s="20">
        <f t="shared" si="6"/>
        <v>0</v>
      </c>
      <c r="I182" s="15">
        <f>SUMIF('فواتير مشتريات'!$E:$E,B182,'فواتير مشتريات'!$I:$I)</f>
        <v>175</v>
      </c>
      <c r="J182" s="16">
        <f>SUMIF('[6]التصنيع-المطبخ'!$C:$C,B182,'[6]التصنيع-المطبخ'!$G:$G)</f>
        <v>0</v>
      </c>
      <c r="K182" s="16">
        <f>SUMIF([6]ريسبي!$A:$A,B182,[6]ريسبي!$H:$H)</f>
        <v>0</v>
      </c>
      <c r="L182" s="16"/>
      <c r="M182" s="16">
        <f t="shared" si="7"/>
        <v>175</v>
      </c>
      <c r="N182" s="14">
        <f t="array" ref="N182">MAX(IF('فواتير مشتريات'!$E$5:$E$100000=الاصناف!B182,IF('فواتير مشتريات'!$A$5:$A$100000=الاصناف!R182,'فواتير مشتريات'!$J$5:$J$100000)))</f>
        <v>10</v>
      </c>
      <c r="O182" s="14">
        <f t="shared" si="8"/>
        <v>1750</v>
      </c>
      <c r="P182" s="21"/>
      <c r="Q182" s="21"/>
      <c r="R182" s="86">
        <f t="array" ref="R182">MAX(IF('فواتير مشتريات'!$E$5:$E$100000=الاصناف!B182,'فواتير مشتريات'!$A$5:$A$100000))</f>
        <v>45292</v>
      </c>
    </row>
    <row r="183" spans="1:18" ht="18" customHeight="1" x14ac:dyDescent="0.2">
      <c r="A183" s="18">
        <v>177</v>
      </c>
      <c r="B183" s="18">
        <v>10177</v>
      </c>
      <c r="C183" s="18" t="s">
        <v>200</v>
      </c>
      <c r="D183" s="18" t="s">
        <v>57</v>
      </c>
      <c r="E183" s="18" t="s">
        <v>20</v>
      </c>
      <c r="F183" s="18"/>
      <c r="G183" s="19"/>
      <c r="H183" s="20">
        <f t="shared" si="6"/>
        <v>0</v>
      </c>
      <c r="I183" s="15">
        <f>SUMIF('فواتير مشتريات'!$E:$E,B183,'فواتير مشتريات'!$I:$I)</f>
        <v>500</v>
      </c>
      <c r="J183" s="16">
        <f>SUMIF('[6]التصنيع-المطبخ'!$C:$C,B183,'[6]التصنيع-المطبخ'!$G:$G)</f>
        <v>0</v>
      </c>
      <c r="K183" s="16">
        <f>SUMIF([6]ريسبي!$A:$A,B183,[6]ريسبي!$H:$H)</f>
        <v>0</v>
      </c>
      <c r="L183" s="16"/>
      <c r="M183" s="16">
        <f t="shared" si="7"/>
        <v>500</v>
      </c>
      <c r="N183" s="14">
        <f t="array" ref="N183">MAX(IF('فواتير مشتريات'!$E$5:$E$100000=الاصناف!B183,IF('فواتير مشتريات'!$A$5:$A$100000=الاصناف!R183,'فواتير مشتريات'!$J$5:$J$100000)))</f>
        <v>0</v>
      </c>
      <c r="O183" s="14">
        <f t="shared" si="8"/>
        <v>0</v>
      </c>
      <c r="P183" s="21"/>
      <c r="Q183" s="21"/>
      <c r="R183" s="86">
        <f t="array" ref="R183">MAX(IF('فواتير مشتريات'!$E$5:$E$100000=الاصناف!B183,'فواتير مشتريات'!$A$5:$A$100000))</f>
        <v>45292</v>
      </c>
    </row>
    <row r="184" spans="1:18" ht="18" customHeight="1" x14ac:dyDescent="0.2">
      <c r="A184" s="18">
        <v>178</v>
      </c>
      <c r="B184" s="18">
        <v>10178</v>
      </c>
      <c r="C184" s="18" t="s">
        <v>201</v>
      </c>
      <c r="D184" s="18" t="s">
        <v>57</v>
      </c>
      <c r="E184" s="18" t="s">
        <v>20</v>
      </c>
      <c r="F184" s="18"/>
      <c r="G184" s="19"/>
      <c r="H184" s="20">
        <f t="shared" si="6"/>
        <v>0</v>
      </c>
      <c r="I184" s="15">
        <f>SUMIF('فواتير مشتريات'!$E:$E,B184,'فواتير مشتريات'!$I:$I)</f>
        <v>400</v>
      </c>
      <c r="J184" s="16">
        <f>SUMIF('[6]التصنيع-المطبخ'!$C:$C,B184,'[6]التصنيع-المطبخ'!$G:$G)</f>
        <v>0</v>
      </c>
      <c r="K184" s="16">
        <f>SUMIF([6]ريسبي!$A:$A,B184,[6]ريسبي!$H:$H)</f>
        <v>0</v>
      </c>
      <c r="L184" s="16"/>
      <c r="M184" s="16">
        <f t="shared" si="7"/>
        <v>400</v>
      </c>
      <c r="N184" s="14">
        <f t="array" ref="N184">MAX(IF('فواتير مشتريات'!$E$5:$E$100000=الاصناف!B184,IF('فواتير مشتريات'!$A$5:$A$100000=الاصناف!R184,'فواتير مشتريات'!$J$5:$J$100000)))</f>
        <v>0</v>
      </c>
      <c r="O184" s="14">
        <f t="shared" si="8"/>
        <v>0</v>
      </c>
      <c r="P184" s="21"/>
      <c r="Q184" s="21"/>
      <c r="R184" s="86">
        <f t="array" ref="R184">MAX(IF('فواتير مشتريات'!$E$5:$E$100000=الاصناف!B184,'فواتير مشتريات'!$A$5:$A$100000))</f>
        <v>45292</v>
      </c>
    </row>
    <row r="185" spans="1:18" ht="18" customHeight="1" x14ac:dyDescent="0.2">
      <c r="A185" s="18">
        <v>179</v>
      </c>
      <c r="B185" s="18">
        <v>10179</v>
      </c>
      <c r="C185" s="18" t="s">
        <v>202</v>
      </c>
      <c r="D185" s="18" t="s">
        <v>57</v>
      </c>
      <c r="E185" s="18" t="s">
        <v>20</v>
      </c>
      <c r="F185" s="18"/>
      <c r="G185" s="19"/>
      <c r="H185" s="20">
        <f t="shared" si="6"/>
        <v>0</v>
      </c>
      <c r="I185" s="15">
        <f>SUMIF('فواتير مشتريات'!$E:$E,B185,'فواتير مشتريات'!$I:$I)</f>
        <v>1250</v>
      </c>
      <c r="J185" s="16">
        <f>SUMIF('[6]التصنيع-المطبخ'!$C:$C,B185,'[6]التصنيع-المطبخ'!$G:$G)</f>
        <v>0</v>
      </c>
      <c r="K185" s="16">
        <f>SUMIF([6]ريسبي!$A:$A,B185,[6]ريسبي!$H:$H)</f>
        <v>0</v>
      </c>
      <c r="L185" s="16"/>
      <c r="M185" s="16">
        <f t="shared" si="7"/>
        <v>1250</v>
      </c>
      <c r="N185" s="14">
        <f t="array" ref="N185">MAX(IF('فواتير مشتريات'!$E$5:$E$100000=الاصناف!B185,IF('فواتير مشتريات'!$A$5:$A$100000=الاصناف!R185,'فواتير مشتريات'!$J$5:$J$100000)))</f>
        <v>1.05</v>
      </c>
      <c r="O185" s="14">
        <f t="shared" si="8"/>
        <v>1312.5</v>
      </c>
      <c r="P185" s="21"/>
      <c r="Q185" s="21"/>
      <c r="R185" s="86">
        <f t="array" ref="R185">MAX(IF('فواتير مشتريات'!$E$5:$E$100000=الاصناف!B185,'فواتير مشتريات'!$A$5:$A$100000))</f>
        <v>45292</v>
      </c>
    </row>
    <row r="186" spans="1:18" ht="18" customHeight="1" x14ac:dyDescent="0.2">
      <c r="A186" s="18">
        <v>180</v>
      </c>
      <c r="B186" s="18">
        <v>10180</v>
      </c>
      <c r="C186" s="18" t="s">
        <v>203</v>
      </c>
      <c r="D186" s="18" t="s">
        <v>57</v>
      </c>
      <c r="E186" s="18" t="s">
        <v>20</v>
      </c>
      <c r="F186" s="18"/>
      <c r="G186" s="19"/>
      <c r="H186" s="20">
        <f t="shared" si="6"/>
        <v>0</v>
      </c>
      <c r="I186" s="15">
        <f>SUMIF('فواتير مشتريات'!$E:$E,B186,'فواتير مشتريات'!$I:$I)</f>
        <v>240</v>
      </c>
      <c r="J186" s="16">
        <f>SUMIF('[6]التصنيع-المطبخ'!$C:$C,B186,'[6]التصنيع-المطبخ'!$G:$G)</f>
        <v>0</v>
      </c>
      <c r="K186" s="16">
        <f>SUMIF([6]ريسبي!$A:$A,B186,[6]ريسبي!$H:$H)</f>
        <v>0</v>
      </c>
      <c r="L186" s="16"/>
      <c r="M186" s="16">
        <f t="shared" si="7"/>
        <v>240</v>
      </c>
      <c r="N186" s="14">
        <f t="array" ref="N186">MAX(IF('فواتير مشتريات'!$E$5:$E$100000=الاصناف!B186,IF('فواتير مشتريات'!$A$5:$A$100000=الاصناف!R186,'فواتير مشتريات'!$J$5:$J$100000)))</f>
        <v>0</v>
      </c>
      <c r="O186" s="14">
        <f t="shared" si="8"/>
        <v>0</v>
      </c>
      <c r="P186" s="21"/>
      <c r="Q186" s="21"/>
      <c r="R186" s="86">
        <f t="array" ref="R186">MAX(IF('فواتير مشتريات'!$E$5:$E$100000=الاصناف!B186,'فواتير مشتريات'!$A$5:$A$100000))</f>
        <v>45292</v>
      </c>
    </row>
    <row r="187" spans="1:18" ht="18" customHeight="1" x14ac:dyDescent="0.2">
      <c r="A187" s="18">
        <v>181</v>
      </c>
      <c r="B187" s="18">
        <v>10181</v>
      </c>
      <c r="C187" s="18" t="s">
        <v>204</v>
      </c>
      <c r="D187" s="18" t="s">
        <v>19</v>
      </c>
      <c r="E187" s="18" t="s">
        <v>20</v>
      </c>
      <c r="F187" s="18"/>
      <c r="G187" s="19"/>
      <c r="H187" s="20">
        <f t="shared" si="6"/>
        <v>0</v>
      </c>
      <c r="I187" s="15">
        <f>SUMIF('فواتير مشتريات'!$E:$E,B187,'فواتير مشتريات'!$I:$I)</f>
        <v>2</v>
      </c>
      <c r="J187" s="16">
        <f>SUMIF('[6]التصنيع-المطبخ'!$C:$C,B187,'[6]التصنيع-المطبخ'!$G:$G)</f>
        <v>0</v>
      </c>
      <c r="K187" s="16">
        <f>SUMIF([6]ريسبي!$A:$A,B187,[6]ريسبي!$H:$H)</f>
        <v>0</v>
      </c>
      <c r="L187" s="16"/>
      <c r="M187" s="16">
        <f t="shared" si="7"/>
        <v>2</v>
      </c>
      <c r="N187" s="14">
        <f t="array" ref="N187">MAX(IF('فواتير مشتريات'!$E$5:$E$100000=الاصناف!B187,IF('فواتير مشتريات'!$A$5:$A$100000=الاصناف!R187,'فواتير مشتريات'!$J$5:$J$100000)))</f>
        <v>1000</v>
      </c>
      <c r="O187" s="14">
        <f t="shared" si="8"/>
        <v>2000</v>
      </c>
      <c r="P187" s="21"/>
      <c r="Q187" s="21"/>
      <c r="R187" s="86">
        <f t="array" ref="R187">MAX(IF('فواتير مشتريات'!$E$5:$E$100000=الاصناف!B187,'فواتير مشتريات'!$A$5:$A$100000))</f>
        <v>45292</v>
      </c>
    </row>
    <row r="188" spans="1:18" ht="18" customHeight="1" x14ac:dyDescent="0.2">
      <c r="A188" s="18">
        <v>182</v>
      </c>
      <c r="B188" s="18">
        <v>10182</v>
      </c>
      <c r="C188" s="18" t="s">
        <v>205</v>
      </c>
      <c r="D188" s="18" t="s">
        <v>57</v>
      </c>
      <c r="E188" s="18" t="s">
        <v>20</v>
      </c>
      <c r="F188" s="18"/>
      <c r="G188" s="19"/>
      <c r="H188" s="20">
        <f t="shared" si="6"/>
        <v>0</v>
      </c>
      <c r="I188" s="15">
        <f>SUMIF('فواتير مشتريات'!$E:$E,B188,'فواتير مشتريات'!$I:$I)</f>
        <v>3</v>
      </c>
      <c r="J188" s="16">
        <f>SUMIF('[6]التصنيع-المطبخ'!$C:$C,B188,'[6]التصنيع-المطبخ'!$G:$G)</f>
        <v>0</v>
      </c>
      <c r="K188" s="16">
        <f>SUMIF([6]ريسبي!$A:$A,B188,[6]ريسبي!$H:$H)</f>
        <v>0</v>
      </c>
      <c r="L188" s="16"/>
      <c r="M188" s="16">
        <f t="shared" si="7"/>
        <v>3</v>
      </c>
      <c r="N188" s="14">
        <f t="array" ref="N188">MAX(IF('فواتير مشتريات'!$E$5:$E$100000=الاصناف!B188,IF('فواتير مشتريات'!$A$5:$A$100000=الاصناف!R188,'فواتير مشتريات'!$J$5:$J$100000)))</f>
        <v>250</v>
      </c>
      <c r="O188" s="14">
        <f t="shared" si="8"/>
        <v>750</v>
      </c>
      <c r="P188" s="21"/>
      <c r="Q188" s="21"/>
      <c r="R188" s="86">
        <f t="array" ref="R188">MAX(IF('فواتير مشتريات'!$E$5:$E$100000=الاصناف!B188,'فواتير مشتريات'!$A$5:$A$100000))</f>
        <v>45292</v>
      </c>
    </row>
    <row r="189" spans="1:18" ht="18" customHeight="1" x14ac:dyDescent="0.2">
      <c r="A189" s="18">
        <v>183</v>
      </c>
      <c r="B189" s="18">
        <v>10183</v>
      </c>
      <c r="C189" s="18" t="s">
        <v>206</v>
      </c>
      <c r="D189" s="18" t="s">
        <v>57</v>
      </c>
      <c r="E189" s="18" t="s">
        <v>20</v>
      </c>
      <c r="F189" s="18"/>
      <c r="G189" s="19"/>
      <c r="H189" s="20">
        <f t="shared" si="6"/>
        <v>0</v>
      </c>
      <c r="I189" s="15">
        <f>SUMIF('فواتير مشتريات'!$E:$E,B189,'فواتير مشتريات'!$I:$I)</f>
        <v>76</v>
      </c>
      <c r="J189" s="16">
        <f>SUMIF('[6]التصنيع-المطبخ'!$C:$C,B189,'[6]التصنيع-المطبخ'!$G:$G)</f>
        <v>0</v>
      </c>
      <c r="K189" s="16">
        <f>SUMIF([6]ريسبي!$A:$A,B189,[6]ريسبي!$H:$H)</f>
        <v>0</v>
      </c>
      <c r="L189" s="16"/>
      <c r="M189" s="16">
        <f t="shared" si="7"/>
        <v>76</v>
      </c>
      <c r="N189" s="14">
        <f t="array" ref="N189">MAX(IF('فواتير مشتريات'!$E$5:$E$100000=الاصناف!B189,IF('فواتير مشتريات'!$A$5:$A$100000=الاصناف!R189,'فواتير مشتريات'!$J$5:$J$100000)))</f>
        <v>43</v>
      </c>
      <c r="O189" s="14">
        <f t="shared" si="8"/>
        <v>3268</v>
      </c>
      <c r="P189" s="21"/>
      <c r="Q189" s="21"/>
      <c r="R189" s="86">
        <f t="array" ref="R189">MAX(IF('فواتير مشتريات'!$E$5:$E$100000=الاصناف!B189,'فواتير مشتريات'!$A$5:$A$100000))</f>
        <v>45292</v>
      </c>
    </row>
    <row r="190" spans="1:18" ht="18" customHeight="1" x14ac:dyDescent="0.2">
      <c r="A190" s="18">
        <v>184</v>
      </c>
      <c r="B190" s="18">
        <v>10184</v>
      </c>
      <c r="C190" s="18" t="s">
        <v>207</v>
      </c>
      <c r="D190" s="18" t="s">
        <v>57</v>
      </c>
      <c r="E190" s="18" t="s">
        <v>20</v>
      </c>
      <c r="F190" s="18"/>
      <c r="G190" s="19"/>
      <c r="H190" s="20">
        <f t="shared" si="6"/>
        <v>0</v>
      </c>
      <c r="I190" s="15">
        <f>SUMIF('فواتير مشتريات'!$E:$E,B190,'فواتير مشتريات'!$I:$I)</f>
        <v>4.5</v>
      </c>
      <c r="J190" s="16">
        <f>SUMIF('[6]التصنيع-المطبخ'!$C:$C,B190,'[6]التصنيع-المطبخ'!$G:$G)</f>
        <v>0</v>
      </c>
      <c r="K190" s="16">
        <f>SUMIF([6]ريسبي!$A:$A,B190,[6]ريسبي!$H:$H)</f>
        <v>0</v>
      </c>
      <c r="L190" s="16"/>
      <c r="M190" s="16">
        <f t="shared" si="7"/>
        <v>4.5</v>
      </c>
      <c r="N190" s="14">
        <f t="array" ref="N190">MAX(IF('فواتير مشتريات'!$E$5:$E$100000=الاصناف!B190,IF('فواتير مشتريات'!$A$5:$A$100000=الاصناف!R190,'فواتير مشتريات'!$J$5:$J$100000)))</f>
        <v>126.67</v>
      </c>
      <c r="O190" s="14">
        <f t="shared" si="8"/>
        <v>570.01499999999999</v>
      </c>
      <c r="P190" s="21"/>
      <c r="Q190" s="21"/>
      <c r="R190" s="86">
        <f t="array" ref="R190">MAX(IF('فواتير مشتريات'!$E$5:$E$100000=الاصناف!B190,'فواتير مشتريات'!$A$5:$A$100000))</f>
        <v>45292</v>
      </c>
    </row>
    <row r="191" spans="1:18" ht="18" customHeight="1" x14ac:dyDescent="0.2">
      <c r="A191" s="18">
        <v>185</v>
      </c>
      <c r="B191" s="18">
        <v>10185</v>
      </c>
      <c r="C191" s="18" t="s">
        <v>208</v>
      </c>
      <c r="D191" s="18" t="s">
        <v>209</v>
      </c>
      <c r="E191" s="18" t="s">
        <v>20</v>
      </c>
      <c r="F191" s="18"/>
      <c r="G191" s="19"/>
      <c r="H191" s="20">
        <f t="shared" si="6"/>
        <v>0</v>
      </c>
      <c r="I191" s="15">
        <f>SUMIF('فواتير مشتريات'!$E:$E,B191,'فواتير مشتريات'!$I:$I)</f>
        <v>24.5</v>
      </c>
      <c r="J191" s="16">
        <f>SUMIF('[6]التصنيع-المطبخ'!$C:$C,B191,'[6]التصنيع-المطبخ'!$G:$G)</f>
        <v>0</v>
      </c>
      <c r="K191" s="16">
        <f>SUMIF([6]ريسبي!$A:$A,B191,[6]ريسبي!$H:$H)</f>
        <v>0</v>
      </c>
      <c r="L191" s="16"/>
      <c r="M191" s="16">
        <f t="shared" si="7"/>
        <v>24.5</v>
      </c>
      <c r="N191" s="14">
        <f t="array" ref="N191">MAX(IF('فواتير مشتريات'!$E$5:$E$100000=الاصناف!B191,IF('فواتير مشتريات'!$A$5:$A$100000=الاصناف!R191,'فواتير مشتريات'!$J$5:$J$100000)))</f>
        <v>112</v>
      </c>
      <c r="O191" s="14">
        <f t="shared" si="8"/>
        <v>2744</v>
      </c>
      <c r="P191" s="21"/>
      <c r="Q191" s="21"/>
      <c r="R191" s="86">
        <f t="array" ref="R191">MAX(IF('فواتير مشتريات'!$E$5:$E$100000=الاصناف!B191,'فواتير مشتريات'!$A$5:$A$100000))</f>
        <v>45292</v>
      </c>
    </row>
    <row r="192" spans="1:18" ht="18" customHeight="1" x14ac:dyDescent="0.2">
      <c r="A192" s="18">
        <v>186</v>
      </c>
      <c r="B192" s="18">
        <v>10186</v>
      </c>
      <c r="C192" s="18" t="s">
        <v>210</v>
      </c>
      <c r="D192" s="18" t="s">
        <v>209</v>
      </c>
      <c r="E192" s="18" t="s">
        <v>20</v>
      </c>
      <c r="F192" s="18"/>
      <c r="G192" s="19"/>
      <c r="H192" s="20">
        <f t="shared" si="6"/>
        <v>0</v>
      </c>
      <c r="I192" s="15">
        <f>SUMIF('فواتير مشتريات'!$E:$E,B192,'فواتير مشتريات'!$I:$I)</f>
        <v>55</v>
      </c>
      <c r="J192" s="16">
        <f>SUMIF('[6]التصنيع-المطبخ'!$C:$C,B192,'[6]التصنيع-المطبخ'!$G:$G)</f>
        <v>0</v>
      </c>
      <c r="K192" s="16">
        <f>SUMIF([6]ريسبي!$A:$A,B192,[6]ريسبي!$H:$H)</f>
        <v>0</v>
      </c>
      <c r="L192" s="16"/>
      <c r="M192" s="16">
        <f t="shared" si="7"/>
        <v>55</v>
      </c>
      <c r="N192" s="14">
        <f t="array" ref="N192">MAX(IF('فواتير مشتريات'!$E$5:$E$100000=الاصناف!B192,IF('فواتير مشتريات'!$A$5:$A$100000=الاصناف!R192,'فواتير مشتريات'!$J$5:$J$100000)))</f>
        <v>112</v>
      </c>
      <c r="O192" s="14">
        <f t="shared" si="8"/>
        <v>6160</v>
      </c>
      <c r="P192" s="21"/>
      <c r="Q192" s="21"/>
      <c r="R192" s="86">
        <f t="array" ref="R192">MAX(IF('فواتير مشتريات'!$E$5:$E$100000=الاصناف!B192,'فواتير مشتريات'!$A$5:$A$100000))</f>
        <v>45292</v>
      </c>
    </row>
    <row r="193" spans="1:20" ht="18" customHeight="1" x14ac:dyDescent="0.2">
      <c r="A193" s="18">
        <v>187</v>
      </c>
      <c r="B193" s="18">
        <v>10187</v>
      </c>
      <c r="C193" s="18" t="s">
        <v>211</v>
      </c>
      <c r="D193" s="18" t="s">
        <v>209</v>
      </c>
      <c r="E193" s="18" t="s">
        <v>20</v>
      </c>
      <c r="F193" s="18"/>
      <c r="G193" s="19"/>
      <c r="H193" s="20">
        <f t="shared" si="6"/>
        <v>0</v>
      </c>
      <c r="I193" s="15">
        <f>SUMIF('فواتير مشتريات'!$E:$E,B193,'فواتير مشتريات'!$I:$I)</f>
        <v>4.5</v>
      </c>
      <c r="J193" s="16">
        <f>SUMIF('[6]التصنيع-المطبخ'!$C:$C,B193,'[6]التصنيع-المطبخ'!$G:$G)</f>
        <v>0</v>
      </c>
      <c r="K193" s="16">
        <f>SUMIF([6]ريسبي!$A:$A,B193,[6]ريسبي!$H:$H)</f>
        <v>0</v>
      </c>
      <c r="L193" s="16"/>
      <c r="M193" s="16">
        <f t="shared" si="7"/>
        <v>4.5</v>
      </c>
      <c r="N193" s="14">
        <f t="array" ref="N193">MAX(IF('فواتير مشتريات'!$E$5:$E$100000=الاصناف!B193,IF('فواتير مشتريات'!$A$5:$A$100000=الاصناف!R193,'فواتير مشتريات'!$J$5:$J$100000)))</f>
        <v>112</v>
      </c>
      <c r="O193" s="14">
        <f t="shared" si="8"/>
        <v>504</v>
      </c>
      <c r="P193" s="21"/>
      <c r="Q193" s="21"/>
      <c r="R193" s="86">
        <f t="array" ref="R193">MAX(IF('فواتير مشتريات'!$E$5:$E$100000=الاصناف!B193,'فواتير مشتريات'!$A$5:$A$100000))</f>
        <v>45292</v>
      </c>
    </row>
    <row r="194" spans="1:20" ht="18" customHeight="1" x14ac:dyDescent="0.2">
      <c r="A194" s="18">
        <v>188</v>
      </c>
      <c r="B194" s="18">
        <v>10188</v>
      </c>
      <c r="C194" s="18" t="s">
        <v>212</v>
      </c>
      <c r="D194" s="18" t="s">
        <v>57</v>
      </c>
      <c r="E194" s="18" t="s">
        <v>20</v>
      </c>
      <c r="F194" s="18"/>
      <c r="G194" s="19"/>
      <c r="H194" s="20">
        <f t="shared" si="6"/>
        <v>0</v>
      </c>
      <c r="I194" s="15">
        <f>SUMIF('فواتير مشتريات'!$E:$E,B194,'فواتير مشتريات'!$I:$I)</f>
        <v>1</v>
      </c>
      <c r="J194" s="16">
        <f>SUMIF('[6]التصنيع-المطبخ'!$C:$C,B194,'[6]التصنيع-المطبخ'!$G:$G)</f>
        <v>0</v>
      </c>
      <c r="K194" s="16">
        <f>SUMIF([6]ريسبي!$A:$A,B194,[6]ريسبي!$H:$H)</f>
        <v>0</v>
      </c>
      <c r="L194" s="16"/>
      <c r="M194" s="16">
        <f t="shared" si="7"/>
        <v>1</v>
      </c>
      <c r="N194" s="14">
        <f t="array" ref="N194">MAX(IF('فواتير مشتريات'!$E$5:$E$100000=الاصناف!B194,IF('فواتير مشتريات'!$A$5:$A$100000=الاصناف!R194,'فواتير مشتريات'!$J$5:$J$100000)))</f>
        <v>280</v>
      </c>
      <c r="O194" s="14">
        <f t="shared" si="8"/>
        <v>280</v>
      </c>
      <c r="P194" s="21"/>
      <c r="Q194" s="21"/>
      <c r="R194" s="86">
        <f t="array" ref="R194">MAX(IF('فواتير مشتريات'!$E$5:$E$100000=الاصناف!B194,'فواتير مشتريات'!$A$5:$A$100000))</f>
        <v>45292</v>
      </c>
    </row>
    <row r="195" spans="1:20" ht="18" customHeight="1" x14ac:dyDescent="0.2">
      <c r="A195" s="18">
        <v>189</v>
      </c>
      <c r="B195" s="18">
        <v>10189</v>
      </c>
      <c r="C195" s="18" t="s">
        <v>213</v>
      </c>
      <c r="D195" s="18" t="s">
        <v>57</v>
      </c>
      <c r="E195" s="18" t="s">
        <v>20</v>
      </c>
      <c r="F195" s="18"/>
      <c r="G195" s="19"/>
      <c r="H195" s="20">
        <f t="shared" si="6"/>
        <v>0</v>
      </c>
      <c r="I195" s="15">
        <f>SUMIF('فواتير مشتريات'!$E:$E,B195,'فواتير مشتريات'!$I:$I)</f>
        <v>6</v>
      </c>
      <c r="J195" s="16">
        <f>SUMIF('[6]التصنيع-المطبخ'!$C:$C,B195,'[6]التصنيع-المطبخ'!$G:$G)</f>
        <v>0</v>
      </c>
      <c r="K195" s="16">
        <f>SUMIF([6]ريسبي!$A:$A,B195,[6]ريسبي!$H:$H)</f>
        <v>0</v>
      </c>
      <c r="L195" s="16"/>
      <c r="M195" s="16">
        <f t="shared" si="7"/>
        <v>6</v>
      </c>
      <c r="N195" s="14">
        <f t="array" ref="N195">MAX(IF('فواتير مشتريات'!$E$5:$E$100000=الاصناف!B195,IF('فواتير مشتريات'!$A$5:$A$100000=الاصناف!R195,'فواتير مشتريات'!$J$5:$J$100000)))</f>
        <v>280</v>
      </c>
      <c r="O195" s="14">
        <f t="shared" si="8"/>
        <v>1680</v>
      </c>
      <c r="P195" s="21"/>
      <c r="Q195" s="21"/>
      <c r="R195" s="86">
        <f t="array" ref="R195">MAX(IF('فواتير مشتريات'!$E$5:$E$100000=الاصناف!B195,'فواتير مشتريات'!$A$5:$A$100000))</f>
        <v>45292</v>
      </c>
    </row>
    <row r="196" spans="1:20" ht="18" customHeight="1" x14ac:dyDescent="0.2">
      <c r="A196" s="18">
        <v>190</v>
      </c>
      <c r="B196" s="18">
        <v>10190</v>
      </c>
      <c r="C196" s="18" t="s">
        <v>214</v>
      </c>
      <c r="D196" s="18" t="s">
        <v>57</v>
      </c>
      <c r="E196" s="18" t="s">
        <v>20</v>
      </c>
      <c r="F196" s="18"/>
      <c r="G196" s="19"/>
      <c r="H196" s="20">
        <f t="shared" si="6"/>
        <v>0</v>
      </c>
      <c r="I196" s="15">
        <f>SUMIF('فواتير مشتريات'!$E:$E,B196,'فواتير مشتريات'!$I:$I)</f>
        <v>13</v>
      </c>
      <c r="J196" s="16">
        <f>SUMIF('[6]التصنيع-المطبخ'!$C:$C,B196,'[6]التصنيع-المطبخ'!$G:$G)</f>
        <v>0</v>
      </c>
      <c r="K196" s="16">
        <f>SUMIF([6]ريسبي!$A:$A,B196,[6]ريسبي!$H:$H)</f>
        <v>0</v>
      </c>
      <c r="L196" s="16"/>
      <c r="M196" s="16">
        <f t="shared" si="7"/>
        <v>13</v>
      </c>
      <c r="N196" s="14">
        <f t="array" ref="N196">MAX(IF('فواتير مشتريات'!$E$5:$E$100000=الاصناف!B196,IF('فواتير مشتريات'!$A$5:$A$100000=الاصناف!R196,'فواتير مشتريات'!$J$5:$J$100000)))</f>
        <v>295</v>
      </c>
      <c r="O196" s="14">
        <f t="shared" si="8"/>
        <v>3835</v>
      </c>
      <c r="P196" s="21"/>
      <c r="Q196" s="21"/>
      <c r="R196" s="86">
        <f t="array" ref="R196">MAX(IF('فواتير مشتريات'!$E$5:$E$100000=الاصناف!B196,'فواتير مشتريات'!$A$5:$A$100000))</f>
        <v>45292</v>
      </c>
    </row>
    <row r="197" spans="1:20" ht="18" customHeight="1" x14ac:dyDescent="0.2">
      <c r="A197" s="18">
        <v>191</v>
      </c>
      <c r="B197" s="18">
        <v>10191</v>
      </c>
      <c r="C197" s="18" t="s">
        <v>215</v>
      </c>
      <c r="D197" s="18" t="s">
        <v>57</v>
      </c>
      <c r="E197" s="18" t="s">
        <v>20</v>
      </c>
      <c r="F197" s="18"/>
      <c r="G197" s="19"/>
      <c r="H197" s="20">
        <f t="shared" si="6"/>
        <v>0</v>
      </c>
      <c r="I197" s="15">
        <f>SUMIF('فواتير مشتريات'!$E:$E,B197,'فواتير مشتريات'!$I:$I)</f>
        <v>5</v>
      </c>
      <c r="J197" s="16">
        <f>SUMIF('[6]التصنيع-المطبخ'!$C:$C,B197,'[6]التصنيع-المطبخ'!$G:$G)</f>
        <v>0</v>
      </c>
      <c r="K197" s="16">
        <f>SUMIF([6]ريسبي!$A:$A,B197,[6]ريسبي!$H:$H)</f>
        <v>0</v>
      </c>
      <c r="L197" s="16"/>
      <c r="M197" s="16">
        <f t="shared" si="7"/>
        <v>5</v>
      </c>
      <c r="N197" s="14">
        <f t="array" ref="N197">MAX(IF('فواتير مشتريات'!$E$5:$E$100000=الاصناف!B197,IF('فواتير مشتريات'!$A$5:$A$100000=الاصناف!R197,'فواتير مشتريات'!$J$5:$J$100000)))</f>
        <v>220</v>
      </c>
      <c r="O197" s="14">
        <f t="shared" si="8"/>
        <v>1100</v>
      </c>
      <c r="P197" s="21"/>
      <c r="Q197" s="21"/>
      <c r="R197" s="86">
        <f t="array" ref="R197">MAX(IF('فواتير مشتريات'!$E$5:$E$100000=الاصناف!B197,'فواتير مشتريات'!$A$5:$A$100000))</f>
        <v>45292</v>
      </c>
    </row>
    <row r="198" spans="1:20" ht="18" customHeight="1" x14ac:dyDescent="0.2">
      <c r="A198" s="18">
        <v>192</v>
      </c>
      <c r="B198" s="18">
        <v>10192</v>
      </c>
      <c r="C198" s="18" t="s">
        <v>216</v>
      </c>
      <c r="D198" s="18" t="s">
        <v>57</v>
      </c>
      <c r="E198" s="18" t="s">
        <v>20</v>
      </c>
      <c r="F198" s="18"/>
      <c r="G198" s="19"/>
      <c r="H198" s="20">
        <f t="shared" si="6"/>
        <v>0</v>
      </c>
      <c r="I198" s="15">
        <f>SUMIF('فواتير مشتريات'!$E:$E,B198,'فواتير مشتريات'!$I:$I)</f>
        <v>1</v>
      </c>
      <c r="J198" s="16">
        <f>SUMIF('[6]التصنيع-المطبخ'!$C:$C,B198,'[6]التصنيع-المطبخ'!$G:$G)</f>
        <v>0</v>
      </c>
      <c r="K198" s="16">
        <f>SUMIF([6]ريسبي!$A:$A,B198,[6]ريسبي!$H:$H)</f>
        <v>0</v>
      </c>
      <c r="L198" s="16"/>
      <c r="M198" s="16">
        <f t="shared" si="7"/>
        <v>1</v>
      </c>
      <c r="N198" s="14">
        <f t="array" ref="N198">MAX(IF('فواتير مشتريات'!$E$5:$E$100000=الاصناف!B198,IF('فواتير مشتريات'!$A$5:$A$100000=الاصناف!R198,'فواتير مشتريات'!$J$5:$J$100000)))</f>
        <v>260</v>
      </c>
      <c r="O198" s="14">
        <f t="shared" si="8"/>
        <v>260</v>
      </c>
      <c r="P198" s="21"/>
      <c r="Q198" s="21"/>
      <c r="R198" s="86">
        <f t="array" ref="R198">MAX(IF('فواتير مشتريات'!$E$5:$E$100000=الاصناف!B198,'فواتير مشتريات'!$A$5:$A$100000))</f>
        <v>45292</v>
      </c>
    </row>
    <row r="199" spans="1:20" ht="18" customHeight="1" x14ac:dyDescent="0.2">
      <c r="A199" s="18">
        <v>193</v>
      </c>
      <c r="B199" s="18">
        <v>10193</v>
      </c>
      <c r="C199" s="18" t="s">
        <v>217</v>
      </c>
      <c r="D199" s="18" t="s">
        <v>57</v>
      </c>
      <c r="E199" s="18" t="s">
        <v>20</v>
      </c>
      <c r="F199" s="18"/>
      <c r="G199" s="19"/>
      <c r="H199" s="20">
        <f t="shared" si="6"/>
        <v>0</v>
      </c>
      <c r="I199" s="15">
        <f>SUMIF('فواتير مشتريات'!$E:$E,B199,'فواتير مشتريات'!$I:$I)</f>
        <v>6</v>
      </c>
      <c r="J199" s="16">
        <f>SUMIF('[6]التصنيع-المطبخ'!$C:$C,B199,'[6]التصنيع-المطبخ'!$G:$G)</f>
        <v>0</v>
      </c>
      <c r="K199" s="16">
        <f>SUMIF([6]ريسبي!$A:$A,B199,[6]ريسبي!$H:$H)</f>
        <v>0</v>
      </c>
      <c r="L199" s="16"/>
      <c r="M199" s="16">
        <f t="shared" si="7"/>
        <v>6</v>
      </c>
      <c r="N199" s="14">
        <f t="array" ref="N199">MAX(IF('فواتير مشتريات'!$E$5:$E$100000=الاصناف!B199,IF('فواتير مشتريات'!$A$5:$A$100000=الاصناف!R199,'فواتير مشتريات'!$J$5:$J$100000)))</f>
        <v>310</v>
      </c>
      <c r="O199" s="14">
        <f t="shared" si="8"/>
        <v>1860</v>
      </c>
      <c r="P199" s="21"/>
      <c r="Q199" s="21"/>
      <c r="R199" s="86">
        <f t="array" ref="R199">MAX(IF('فواتير مشتريات'!$E$5:$E$100000=الاصناف!B199,'فواتير مشتريات'!$A$5:$A$100000))</f>
        <v>45292</v>
      </c>
    </row>
    <row r="200" spans="1:20" ht="18" customHeight="1" x14ac:dyDescent="0.2">
      <c r="A200" s="18">
        <v>194</v>
      </c>
      <c r="B200" s="18">
        <v>10194</v>
      </c>
      <c r="C200" s="18" t="s">
        <v>218</v>
      </c>
      <c r="D200" s="18" t="s">
        <v>57</v>
      </c>
      <c r="E200" s="18" t="s">
        <v>20</v>
      </c>
      <c r="F200" s="18"/>
      <c r="G200" s="19"/>
      <c r="H200" s="20">
        <f t="shared" ref="H200:H263" si="9">F200*G200</f>
        <v>0</v>
      </c>
      <c r="I200" s="15">
        <f>SUMIF('فواتير مشتريات'!$E:$E,B200,'فواتير مشتريات'!$I:$I)</f>
        <v>3</v>
      </c>
      <c r="J200" s="16">
        <f>SUMIF('[6]التصنيع-المطبخ'!$C:$C,B200,'[6]التصنيع-المطبخ'!$G:$G)</f>
        <v>0</v>
      </c>
      <c r="K200" s="16">
        <f>SUMIF([6]ريسبي!$A:$A,B200,[6]ريسبي!$H:$H)</f>
        <v>0</v>
      </c>
      <c r="L200" s="16"/>
      <c r="M200" s="16">
        <f t="shared" ref="M200:M263" si="10">F200+I200+J200-K200-L200</f>
        <v>3</v>
      </c>
      <c r="N200" s="14">
        <f t="array" ref="N200">MAX(IF('فواتير مشتريات'!$E$5:$E$100000=الاصناف!B200,IF('فواتير مشتريات'!$A$5:$A$100000=الاصناف!R200,'فواتير مشتريات'!$J$5:$J$100000)))</f>
        <v>320</v>
      </c>
      <c r="O200" s="14">
        <f t="shared" si="8"/>
        <v>960</v>
      </c>
      <c r="P200" s="21"/>
      <c r="Q200" s="21"/>
      <c r="R200" s="86">
        <f t="array" ref="R200">MAX(IF('فواتير مشتريات'!$E$5:$E$100000=الاصناف!B200,'فواتير مشتريات'!$A$5:$A$100000))</f>
        <v>45292</v>
      </c>
    </row>
    <row r="201" spans="1:20" ht="18" customHeight="1" x14ac:dyDescent="0.2">
      <c r="A201" s="18">
        <v>195</v>
      </c>
      <c r="B201" s="18">
        <v>10195</v>
      </c>
      <c r="C201" s="18" t="s">
        <v>219</v>
      </c>
      <c r="D201" s="18" t="s">
        <v>57</v>
      </c>
      <c r="E201" s="18" t="s">
        <v>20</v>
      </c>
      <c r="F201" s="18"/>
      <c r="G201" s="19"/>
      <c r="H201" s="20">
        <f t="shared" si="9"/>
        <v>0</v>
      </c>
      <c r="I201" s="15">
        <f>SUMIF('فواتير مشتريات'!$E:$E,B201,'فواتير مشتريات'!$I:$I)</f>
        <v>0</v>
      </c>
      <c r="J201" s="16">
        <f>SUMIF('[6]التصنيع-المطبخ'!$C:$C,B201,'[6]التصنيع-المطبخ'!$G:$G)</f>
        <v>0</v>
      </c>
      <c r="K201" s="16">
        <f>SUMIF([6]ريسبي!$A:$A,B201,[6]ريسبي!$H:$H)</f>
        <v>0</v>
      </c>
      <c r="L201" s="16"/>
      <c r="M201" s="16">
        <f t="shared" si="10"/>
        <v>0</v>
      </c>
      <c r="N201" s="14">
        <f t="array" ref="N201">MAX(IF('فواتير مشتريات'!$E$5:$E$100000=الاصناف!B201,IF('فواتير مشتريات'!$A$5:$A$100000=الاصناف!R201,'فواتير مشتريات'!$J$5:$J$100000)))</f>
        <v>0</v>
      </c>
      <c r="O201" s="14">
        <f t="shared" ref="O201:O264" si="11">M201*N201</f>
        <v>0</v>
      </c>
      <c r="P201" s="21"/>
      <c r="Q201" s="21"/>
      <c r="R201" s="86">
        <f t="array" ref="R201">MAX(IF('فواتير مشتريات'!$E$5:$E$100000=الاصناف!B201,'فواتير مشتريات'!$A$5:$A$100000))</f>
        <v>0</v>
      </c>
    </row>
    <row r="202" spans="1:20" ht="18" customHeight="1" x14ac:dyDescent="0.2">
      <c r="A202" s="18">
        <v>196</v>
      </c>
      <c r="B202" s="18">
        <v>10196</v>
      </c>
      <c r="C202" s="18"/>
      <c r="D202" s="18" t="s">
        <v>57</v>
      </c>
      <c r="E202" s="18" t="s">
        <v>20</v>
      </c>
      <c r="F202" s="18"/>
      <c r="G202" s="19"/>
      <c r="H202" s="20">
        <f t="shared" si="9"/>
        <v>0</v>
      </c>
      <c r="I202" s="15">
        <f>SUMIF('فواتير مشتريات'!$E:$E,B202,'فواتير مشتريات'!$I:$I)</f>
        <v>0</v>
      </c>
      <c r="J202" s="16">
        <f>SUMIF('[6]التصنيع-المطبخ'!$C:$C,B202,'[6]التصنيع-المطبخ'!$G:$G)</f>
        <v>0</v>
      </c>
      <c r="K202" s="16">
        <f>SUMIF([6]ريسبي!$A:$A,B202,[6]ريسبي!$H:$H)</f>
        <v>0</v>
      </c>
      <c r="L202" s="16"/>
      <c r="M202" s="16">
        <f t="shared" si="10"/>
        <v>0</v>
      </c>
      <c r="N202" s="14">
        <f t="array" ref="N202">MAX(IF('فواتير مشتريات'!$E$5:$E$100000=الاصناف!B202,IF('فواتير مشتريات'!$A$5:$A$100000=الاصناف!R202,'فواتير مشتريات'!$J$5:$J$100000)))</f>
        <v>0</v>
      </c>
      <c r="O202" s="14">
        <f t="shared" si="11"/>
        <v>0</v>
      </c>
      <c r="P202" s="21"/>
      <c r="Q202" s="21"/>
      <c r="R202" s="86">
        <f t="array" ref="R202">MAX(IF('فواتير مشتريات'!$E$5:$E$100000=الاصناف!B202,'فواتير مشتريات'!$A$5:$A$100000))</f>
        <v>45292</v>
      </c>
    </row>
    <row r="203" spans="1:20" ht="18" customHeight="1" x14ac:dyDescent="0.2">
      <c r="A203" s="18">
        <v>197</v>
      </c>
      <c r="B203" s="18">
        <v>10197</v>
      </c>
      <c r="C203" s="18" t="s">
        <v>220</v>
      </c>
      <c r="D203" s="18" t="s">
        <v>19</v>
      </c>
      <c r="E203" s="18" t="s">
        <v>20</v>
      </c>
      <c r="F203" s="18"/>
      <c r="G203" s="19"/>
      <c r="H203" s="20">
        <f t="shared" si="9"/>
        <v>0</v>
      </c>
      <c r="I203" s="15">
        <f>SUMIF('فواتير مشتريات'!$E:$E,B203,'فواتير مشتريات'!$I:$I)</f>
        <v>5</v>
      </c>
      <c r="J203" s="16">
        <f>SUMIF('[6]التصنيع-المطبخ'!$C:$C,B203,'[6]التصنيع-المطبخ'!$G:$G)</f>
        <v>0</v>
      </c>
      <c r="K203" s="16">
        <f>SUMIF([6]ريسبي!$A:$A,B203,[6]ريسبي!$H:$H)</f>
        <v>0</v>
      </c>
      <c r="L203" s="16"/>
      <c r="M203" s="16">
        <f t="shared" si="10"/>
        <v>5</v>
      </c>
      <c r="N203" s="14">
        <f t="array" ref="N203">MAX(IF('فواتير مشتريات'!$E$5:$E$100000=الاصناف!B203,IF('فواتير مشتريات'!$A$5:$A$100000=الاصناف!R203,'فواتير مشتريات'!$J$5:$J$100000)))</f>
        <v>110</v>
      </c>
      <c r="O203" s="14">
        <f t="shared" si="11"/>
        <v>550</v>
      </c>
      <c r="P203" s="21"/>
      <c r="Q203" s="21"/>
      <c r="R203" s="86">
        <f t="array" ref="R203">MAX(IF('فواتير مشتريات'!$E$5:$E$100000=الاصناف!B203,'فواتير مشتريات'!$A$5:$A$100000))</f>
        <v>45292</v>
      </c>
    </row>
    <row r="204" spans="1:20" ht="18" customHeight="1" x14ac:dyDescent="0.2">
      <c r="A204" s="18">
        <v>198</v>
      </c>
      <c r="B204" s="18">
        <v>10198</v>
      </c>
      <c r="C204" s="18" t="s">
        <v>221</v>
      </c>
      <c r="D204" s="18" t="s">
        <v>19</v>
      </c>
      <c r="E204" s="18" t="s">
        <v>20</v>
      </c>
      <c r="F204" s="18"/>
      <c r="G204" s="19"/>
      <c r="H204" s="20">
        <f t="shared" si="9"/>
        <v>0</v>
      </c>
      <c r="I204" s="15">
        <f>SUMIF('فواتير مشتريات'!$E:$E,B204,'فواتير مشتريات'!$I:$I)</f>
        <v>500</v>
      </c>
      <c r="J204" s="16">
        <f>SUMIF('[6]التصنيع-المطبخ'!$C:$C,B204,'[6]التصنيع-المطبخ'!$G:$G)</f>
        <v>0</v>
      </c>
      <c r="K204" s="16">
        <f>SUMIF([6]ريسبي!$A:$A,B204,[6]ريسبي!$H:$H)</f>
        <v>0</v>
      </c>
      <c r="L204" s="16"/>
      <c r="M204" s="16">
        <f t="shared" si="10"/>
        <v>500</v>
      </c>
      <c r="N204" s="14">
        <f t="array" ref="N204">MAX(IF('فواتير مشتريات'!$E$5:$E$100000=الاصناف!B204,IF('فواتير مشتريات'!$A$5:$A$100000=الاصناف!R204,'فواتير مشتريات'!$J$5:$J$100000)))</f>
        <v>0.04</v>
      </c>
      <c r="O204" s="14">
        <f t="shared" si="11"/>
        <v>20</v>
      </c>
      <c r="P204" s="21"/>
      <c r="Q204" s="21"/>
      <c r="R204" s="86">
        <f t="array" ref="R204">MAX(IF('فواتير مشتريات'!$E$5:$E$100000=الاصناف!B204,'فواتير مشتريات'!$A$5:$A$100000))</f>
        <v>45292</v>
      </c>
    </row>
    <row r="205" spans="1:20" ht="18" customHeight="1" x14ac:dyDescent="0.2">
      <c r="A205" s="18">
        <v>199</v>
      </c>
      <c r="B205" s="18">
        <v>10199</v>
      </c>
      <c r="C205" s="18" t="s">
        <v>222</v>
      </c>
      <c r="D205" s="18" t="s">
        <v>57</v>
      </c>
      <c r="E205" s="18" t="s">
        <v>20</v>
      </c>
      <c r="F205" s="18"/>
      <c r="G205" s="19"/>
      <c r="H205" s="20">
        <f t="shared" si="9"/>
        <v>0</v>
      </c>
      <c r="I205" s="15">
        <f>SUMIF('فواتير مشتريات'!$E:$E,B205,'فواتير مشتريات'!$I:$I)</f>
        <v>6</v>
      </c>
      <c r="J205" s="16">
        <f>SUMIF('[6]التصنيع-المطبخ'!$C:$C,B205,'[6]التصنيع-المطبخ'!$G:$G)</f>
        <v>0</v>
      </c>
      <c r="K205" s="16">
        <f>SUMIF([6]ريسبي!$A:$A,B205,[6]ريسبي!$H:$H)</f>
        <v>0</v>
      </c>
      <c r="L205" s="16"/>
      <c r="M205" s="16">
        <f t="shared" si="10"/>
        <v>6</v>
      </c>
      <c r="N205" s="14">
        <f t="array" ref="N205">MAX(IF('فواتير مشتريات'!$E$5:$E$100000=الاصناف!B205,IF('فواتير مشتريات'!$A$5:$A$100000=الاصناف!R205,'فواتير مشتريات'!$J$5:$J$100000)))</f>
        <v>10</v>
      </c>
      <c r="O205" s="14">
        <f t="shared" si="11"/>
        <v>60</v>
      </c>
      <c r="P205" s="21"/>
      <c r="Q205" s="21"/>
      <c r="R205" s="86">
        <f t="array" ref="R205">MAX(IF('فواتير مشتريات'!$E$5:$E$100000=الاصناف!B205,'فواتير مشتريات'!$A$5:$A$100000))</f>
        <v>45292</v>
      </c>
    </row>
    <row r="206" spans="1:20" ht="18" customHeight="1" x14ac:dyDescent="0.2">
      <c r="A206" s="18">
        <v>200</v>
      </c>
      <c r="B206" s="18">
        <v>10200</v>
      </c>
      <c r="C206" s="18" t="s">
        <v>223</v>
      </c>
      <c r="D206" s="18" t="s">
        <v>57</v>
      </c>
      <c r="E206" s="18" t="s">
        <v>20</v>
      </c>
      <c r="F206" s="18"/>
      <c r="G206" s="19"/>
      <c r="H206" s="20">
        <f t="shared" si="9"/>
        <v>0</v>
      </c>
      <c r="I206" s="15">
        <f>SUMIF('فواتير مشتريات'!$E:$E,B206,'فواتير مشتريات'!$I:$I)</f>
        <v>38</v>
      </c>
      <c r="J206" s="16">
        <f>SUMIF('[6]التصنيع-المطبخ'!$C:$C,B206,'[6]التصنيع-المطبخ'!$G:$G)</f>
        <v>0</v>
      </c>
      <c r="K206" s="16">
        <f>SUMIF([6]ريسبي!$A:$A,B206,[6]ريسبي!$H:$H)</f>
        <v>0</v>
      </c>
      <c r="L206" s="16"/>
      <c r="M206" s="16">
        <f t="shared" si="10"/>
        <v>38</v>
      </c>
      <c r="N206" s="14">
        <f t="array" ref="N206">MAX(IF('فواتير مشتريات'!$E$5:$E$100000=الاصناف!B206,IF('فواتير مشتريات'!$A$5:$A$100000=الاصناف!R206,'فواتير مشتريات'!$J$5:$J$100000)))</f>
        <v>4</v>
      </c>
      <c r="O206" s="14">
        <f t="shared" si="11"/>
        <v>152</v>
      </c>
      <c r="P206" s="21"/>
      <c r="Q206" s="21"/>
      <c r="R206" s="86">
        <f t="array" ref="R206">MAX(IF('فواتير مشتريات'!$E$5:$E$100000=الاصناف!B206,'فواتير مشتريات'!$A$5:$A$100000))</f>
        <v>45292</v>
      </c>
    </row>
    <row r="207" spans="1:20" ht="18" customHeight="1" x14ac:dyDescent="0.2">
      <c r="A207" s="18">
        <v>201</v>
      </c>
      <c r="B207" s="18">
        <v>10201</v>
      </c>
      <c r="C207" s="18" t="s">
        <v>224</v>
      </c>
      <c r="D207" s="18" t="s">
        <v>57</v>
      </c>
      <c r="E207" s="18" t="s">
        <v>20</v>
      </c>
      <c r="F207" s="18"/>
      <c r="G207" s="19"/>
      <c r="H207" s="20">
        <f t="shared" si="9"/>
        <v>0</v>
      </c>
      <c r="I207" s="15">
        <f>SUMIF('فواتير مشتريات'!$E:$E,B207,'فواتير مشتريات'!$I:$I)</f>
        <v>270</v>
      </c>
      <c r="J207" s="16">
        <f>SUMIF('[6]التصنيع-المطبخ'!$C:$C,B207,'[6]التصنيع-المطبخ'!$G:$G)</f>
        <v>0</v>
      </c>
      <c r="K207" s="16">
        <f>SUMIF([6]ريسبي!$A:$A,B207,[6]ريسبي!$H:$H)</f>
        <v>0</v>
      </c>
      <c r="L207" s="16"/>
      <c r="M207" s="16">
        <f t="shared" si="10"/>
        <v>270</v>
      </c>
      <c r="N207" s="14">
        <f t="array" ref="N207">MAX(IF('فواتير مشتريات'!$E$5:$E$100000=الاصناف!B207,IF('فواتير مشتريات'!$A$5:$A$100000=الاصناف!R207,'فواتير مشتريات'!$J$5:$J$100000)))</f>
        <v>4</v>
      </c>
      <c r="O207" s="14">
        <f t="shared" si="11"/>
        <v>1080</v>
      </c>
      <c r="P207" s="21"/>
      <c r="Q207" s="21"/>
      <c r="R207" s="86">
        <f t="array" ref="R207">MAX(IF('فواتير مشتريات'!$E$5:$E$100000=الاصناف!B207,'فواتير مشتريات'!$A$5:$A$100000))</f>
        <v>45292</v>
      </c>
    </row>
    <row r="208" spans="1:20" ht="18" customHeight="1" x14ac:dyDescent="0.2">
      <c r="A208" s="18">
        <v>202</v>
      </c>
      <c r="B208" s="18">
        <v>10202</v>
      </c>
      <c r="C208" s="18" t="s">
        <v>225</v>
      </c>
      <c r="D208" s="18" t="s">
        <v>57</v>
      </c>
      <c r="E208" s="18" t="s">
        <v>20</v>
      </c>
      <c r="F208" s="18"/>
      <c r="G208" s="19"/>
      <c r="H208" s="20">
        <f t="shared" si="9"/>
        <v>0</v>
      </c>
      <c r="I208" s="15">
        <f>SUMIF('فواتير مشتريات'!$E:$E,B208,'فواتير مشتريات'!$I:$I)</f>
        <v>35</v>
      </c>
      <c r="J208" s="16">
        <f>SUMIF('[6]التصنيع-المطبخ'!$C:$C,B208,'[6]التصنيع-المطبخ'!$G:$G)</f>
        <v>0</v>
      </c>
      <c r="K208" s="16">
        <f>SUMIF([6]ريسبي!$A:$A,B208,[6]ريسبي!$H:$H)</f>
        <v>0</v>
      </c>
      <c r="L208" s="16"/>
      <c r="M208" s="16">
        <f t="shared" si="10"/>
        <v>35</v>
      </c>
      <c r="N208" s="14">
        <f t="array" ref="N208">MAX(IF('فواتير مشتريات'!$E$5:$E$100000=الاصناف!B208,IF('فواتير مشتريات'!$A$5:$A$100000=الاصناف!R208,'فواتير مشتريات'!$J$5:$J$100000)))</f>
        <v>4</v>
      </c>
      <c r="O208" s="14">
        <f t="shared" si="11"/>
        <v>140</v>
      </c>
      <c r="P208" s="21"/>
      <c r="Q208" s="21"/>
      <c r="R208" s="86">
        <f t="array" ref="R208">MAX(IF('فواتير مشتريات'!$E$5:$E$100000=الاصناف!B208,'فواتير مشتريات'!$A$5:$A$100000))</f>
        <v>45292</v>
      </c>
      <c r="T208" s="1">
        <v>2108148.5</v>
      </c>
    </row>
    <row r="209" spans="1:20" ht="18" customHeight="1" x14ac:dyDescent="0.2">
      <c r="A209" s="18">
        <v>203</v>
      </c>
      <c r="B209" s="18">
        <v>10203</v>
      </c>
      <c r="C209" s="18" t="s">
        <v>226</v>
      </c>
      <c r="D209" s="18" t="s">
        <v>57</v>
      </c>
      <c r="E209" s="18" t="s">
        <v>20</v>
      </c>
      <c r="F209" s="18"/>
      <c r="G209" s="19"/>
      <c r="H209" s="20">
        <f t="shared" si="9"/>
        <v>0</v>
      </c>
      <c r="I209" s="15">
        <f>SUMIF('فواتير مشتريات'!$E:$E,B209,'فواتير مشتريات'!$I:$I)</f>
        <v>20</v>
      </c>
      <c r="J209" s="16">
        <f>SUMIF('[6]التصنيع-المطبخ'!$C:$C,B209,'[6]التصنيع-المطبخ'!$G:$G)</f>
        <v>0</v>
      </c>
      <c r="K209" s="16">
        <f>SUMIF([6]ريسبي!$A:$A,B209,[6]ريسبي!$H:$H)</f>
        <v>0</v>
      </c>
      <c r="L209" s="16"/>
      <c r="M209" s="16">
        <f t="shared" si="10"/>
        <v>20</v>
      </c>
      <c r="N209" s="14">
        <f t="array" ref="N209">MAX(IF('فواتير مشتريات'!$E$5:$E$100000=الاصناف!B209,IF('فواتير مشتريات'!$A$5:$A$100000=الاصناف!R209,'فواتير مشتريات'!$J$5:$J$100000)))</f>
        <v>4</v>
      </c>
      <c r="O209" s="14">
        <f t="shared" si="11"/>
        <v>80</v>
      </c>
      <c r="P209" s="21"/>
      <c r="Q209" s="21"/>
      <c r="R209" s="86">
        <f t="array" ref="R209">MAX(IF('فواتير مشتريات'!$E$5:$E$100000=الاصناف!B209,'فواتير مشتريات'!$A$5:$A$100000))</f>
        <v>45292</v>
      </c>
      <c r="T209" s="1">
        <f>70.5*285</f>
        <v>20092.5</v>
      </c>
    </row>
    <row r="210" spans="1:20" ht="18" customHeight="1" x14ac:dyDescent="0.2">
      <c r="A210" s="18">
        <v>204</v>
      </c>
      <c r="B210" s="18">
        <v>10204</v>
      </c>
      <c r="C210" s="18" t="s">
        <v>227</v>
      </c>
      <c r="D210" s="18" t="s">
        <v>57</v>
      </c>
      <c r="E210" s="18" t="s">
        <v>20</v>
      </c>
      <c r="F210" s="18"/>
      <c r="G210" s="19"/>
      <c r="H210" s="20">
        <f t="shared" si="9"/>
        <v>0</v>
      </c>
      <c r="I210" s="15">
        <f>SUMIF('فواتير مشتريات'!$E:$E,B210,'فواتير مشتريات'!$I:$I)</f>
        <v>17</v>
      </c>
      <c r="J210" s="16">
        <f>SUMIF('[6]التصنيع-المطبخ'!$C:$C,B210,'[6]التصنيع-المطبخ'!$G:$G)</f>
        <v>0</v>
      </c>
      <c r="K210" s="16">
        <f>SUMIF([6]ريسبي!$A:$A,B210,[6]ريسبي!$H:$H)</f>
        <v>0</v>
      </c>
      <c r="L210" s="16"/>
      <c r="M210" s="16">
        <f t="shared" si="10"/>
        <v>17</v>
      </c>
      <c r="N210" s="14">
        <f t="array" ref="N210">MAX(IF('فواتير مشتريات'!$E$5:$E$100000=الاصناف!B210,IF('فواتير مشتريات'!$A$5:$A$100000=الاصناف!R210,'فواتير مشتريات'!$J$5:$J$100000)))</f>
        <v>4</v>
      </c>
      <c r="O210" s="14">
        <f t="shared" si="11"/>
        <v>68</v>
      </c>
      <c r="P210" s="21"/>
      <c r="Q210" s="21"/>
      <c r="R210" s="86">
        <f t="array" ref="R210">MAX(IF('فواتير مشتريات'!$E$5:$E$100000=الاصناف!B210,'فواتير مشتريات'!$A$5:$A$100000))</f>
        <v>45292</v>
      </c>
      <c r="T210" s="1">
        <f>T209+T208</f>
        <v>2128241</v>
      </c>
    </row>
    <row r="211" spans="1:20" ht="18" customHeight="1" x14ac:dyDescent="0.2">
      <c r="A211" s="18">
        <v>205</v>
      </c>
      <c r="B211" s="18">
        <v>10205</v>
      </c>
      <c r="C211" s="18" t="s">
        <v>228</v>
      </c>
      <c r="D211" s="18" t="s">
        <v>57</v>
      </c>
      <c r="E211" s="18" t="s">
        <v>20</v>
      </c>
      <c r="F211" s="18"/>
      <c r="G211" s="19"/>
      <c r="H211" s="20">
        <f t="shared" si="9"/>
        <v>0</v>
      </c>
      <c r="I211" s="15">
        <f>SUMIF('فواتير مشتريات'!$E:$E,B211,'فواتير مشتريات'!$I:$I)</f>
        <v>32</v>
      </c>
      <c r="J211" s="16">
        <f>SUMIF('[6]التصنيع-المطبخ'!$C:$C,B211,'[6]التصنيع-المطبخ'!$G:$G)</f>
        <v>0</v>
      </c>
      <c r="K211" s="16">
        <f>SUMIF([6]ريسبي!$A:$A,B211,[6]ريسبي!$H:$H)</f>
        <v>0</v>
      </c>
      <c r="L211" s="16"/>
      <c r="M211" s="16">
        <f t="shared" si="10"/>
        <v>32</v>
      </c>
      <c r="N211" s="14">
        <f t="array" ref="N211">MAX(IF('فواتير مشتريات'!$E$5:$E$100000=الاصناف!B211,IF('فواتير مشتريات'!$A$5:$A$100000=الاصناف!R211,'فواتير مشتريات'!$J$5:$J$100000)))</f>
        <v>10</v>
      </c>
      <c r="O211" s="14">
        <f t="shared" si="11"/>
        <v>320</v>
      </c>
      <c r="P211" s="21"/>
      <c r="Q211" s="21"/>
      <c r="R211" s="86">
        <f t="array" ref="R211">MAX(IF('فواتير مشتريات'!$E$5:$E$100000=الاصناف!B211,'فواتير مشتريات'!$A$5:$A$100000))</f>
        <v>45292</v>
      </c>
    </row>
    <row r="212" spans="1:20" ht="18" customHeight="1" x14ac:dyDescent="0.2">
      <c r="A212" s="18">
        <v>206</v>
      </c>
      <c r="B212" s="18">
        <v>10206</v>
      </c>
      <c r="C212" s="18" t="s">
        <v>229</v>
      </c>
      <c r="D212" s="18" t="s">
        <v>57</v>
      </c>
      <c r="E212" s="18" t="s">
        <v>20</v>
      </c>
      <c r="F212" s="18"/>
      <c r="G212" s="19"/>
      <c r="H212" s="20">
        <f t="shared" si="9"/>
        <v>0</v>
      </c>
      <c r="I212" s="15">
        <f>SUMIF('فواتير مشتريات'!$E:$E,B212,'فواتير مشتريات'!$I:$I)</f>
        <v>6</v>
      </c>
      <c r="J212" s="16">
        <f>SUMIF('[6]التصنيع-المطبخ'!$C:$C,B212,'[6]التصنيع-المطبخ'!$G:$G)</f>
        <v>0</v>
      </c>
      <c r="K212" s="16">
        <f>SUMIF([6]ريسبي!$A:$A,B212,[6]ريسبي!$H:$H)</f>
        <v>0</v>
      </c>
      <c r="L212" s="16"/>
      <c r="M212" s="16">
        <f t="shared" si="10"/>
        <v>6</v>
      </c>
      <c r="N212" s="14">
        <f t="array" ref="N212">MAX(IF('فواتير مشتريات'!$E$5:$E$100000=الاصناف!B212,IF('فواتير مشتريات'!$A$5:$A$100000=الاصناف!R212,'فواتير مشتريات'!$J$5:$J$100000)))</f>
        <v>4</v>
      </c>
      <c r="O212" s="14">
        <f t="shared" si="11"/>
        <v>24</v>
      </c>
      <c r="P212" s="21"/>
      <c r="Q212" s="21"/>
      <c r="R212" s="86">
        <f t="array" ref="R212">MAX(IF('فواتير مشتريات'!$E$5:$E$100000=الاصناف!B212,'فواتير مشتريات'!$A$5:$A$100000))</f>
        <v>45292</v>
      </c>
    </row>
    <row r="213" spans="1:20" ht="18" customHeight="1" x14ac:dyDescent="0.2">
      <c r="A213" s="18">
        <v>207</v>
      </c>
      <c r="B213" s="18">
        <v>10207</v>
      </c>
      <c r="C213" s="18" t="s">
        <v>230</v>
      </c>
      <c r="D213" s="18" t="s">
        <v>57</v>
      </c>
      <c r="E213" s="18" t="s">
        <v>20</v>
      </c>
      <c r="F213" s="18"/>
      <c r="G213" s="19"/>
      <c r="H213" s="20">
        <f t="shared" si="9"/>
        <v>0</v>
      </c>
      <c r="I213" s="15">
        <f>SUMIF('فواتير مشتريات'!$E:$E,B213,'فواتير مشتريات'!$I:$I)</f>
        <v>240</v>
      </c>
      <c r="J213" s="16">
        <f>SUMIF('[6]التصنيع-المطبخ'!$C:$C,B213,'[6]التصنيع-المطبخ'!$G:$G)</f>
        <v>0</v>
      </c>
      <c r="K213" s="16">
        <f>SUMIF([6]ريسبي!$A:$A,B213,[6]ريسبي!$H:$H)</f>
        <v>0</v>
      </c>
      <c r="L213" s="16"/>
      <c r="M213" s="16">
        <f t="shared" si="10"/>
        <v>240</v>
      </c>
      <c r="N213" s="14">
        <f t="array" ref="N213">MAX(IF('فواتير مشتريات'!$E$5:$E$100000=الاصناف!B213,IF('فواتير مشتريات'!$A$5:$A$100000=الاصناف!R213,'فواتير مشتريات'!$J$5:$J$100000)))</f>
        <v>4</v>
      </c>
      <c r="O213" s="14">
        <f t="shared" si="11"/>
        <v>960</v>
      </c>
      <c r="P213" s="21"/>
      <c r="Q213" s="21"/>
      <c r="R213" s="86">
        <f t="array" ref="R213">MAX(IF('فواتير مشتريات'!$E$5:$E$100000=الاصناف!B213,'فواتير مشتريات'!$A$5:$A$100000))</f>
        <v>45292</v>
      </c>
    </row>
    <row r="214" spans="1:20" ht="18" customHeight="1" x14ac:dyDescent="0.2">
      <c r="A214" s="18">
        <v>208</v>
      </c>
      <c r="B214" s="18">
        <v>10208</v>
      </c>
      <c r="C214" s="18" t="s">
        <v>231</v>
      </c>
      <c r="D214" s="18" t="s">
        <v>57</v>
      </c>
      <c r="E214" s="18" t="s">
        <v>20</v>
      </c>
      <c r="F214" s="18"/>
      <c r="G214" s="19"/>
      <c r="H214" s="20">
        <f t="shared" si="9"/>
        <v>0</v>
      </c>
      <c r="I214" s="15">
        <f>SUMIF('فواتير مشتريات'!$E:$E,B214,'فواتير مشتريات'!$I:$I)</f>
        <v>460</v>
      </c>
      <c r="J214" s="16">
        <f>SUMIF('[6]التصنيع-المطبخ'!$C:$C,B214,'[6]التصنيع-المطبخ'!$G:$G)</f>
        <v>0</v>
      </c>
      <c r="K214" s="16">
        <f>SUMIF([6]ريسبي!$A:$A,B214,[6]ريسبي!$H:$H)</f>
        <v>0</v>
      </c>
      <c r="L214" s="16"/>
      <c r="M214" s="16">
        <f t="shared" si="10"/>
        <v>460</v>
      </c>
      <c r="N214" s="14">
        <f t="array" ref="N214">MAX(IF('فواتير مشتريات'!$E$5:$E$100000=الاصناف!B214,IF('فواتير مشتريات'!$A$5:$A$100000=الاصناف!R214,'فواتير مشتريات'!$J$5:$J$100000)))</f>
        <v>4.5</v>
      </c>
      <c r="O214" s="14">
        <f t="shared" si="11"/>
        <v>2070</v>
      </c>
      <c r="P214" s="21"/>
      <c r="Q214" s="21"/>
      <c r="R214" s="86">
        <f t="array" ref="R214">MAX(IF('فواتير مشتريات'!$E$5:$E$100000=الاصناف!B214,'فواتير مشتريات'!$A$5:$A$100000))</f>
        <v>45292</v>
      </c>
    </row>
    <row r="215" spans="1:20" ht="18" customHeight="1" x14ac:dyDescent="0.2">
      <c r="A215" s="18">
        <v>209</v>
      </c>
      <c r="B215" s="18">
        <v>10209</v>
      </c>
      <c r="C215" s="18" t="s">
        <v>232</v>
      </c>
      <c r="D215" s="18" t="s">
        <v>57</v>
      </c>
      <c r="E215" s="18" t="s">
        <v>20</v>
      </c>
      <c r="F215" s="18"/>
      <c r="G215" s="19"/>
      <c r="H215" s="20">
        <f t="shared" si="9"/>
        <v>0</v>
      </c>
      <c r="I215" s="15">
        <f>SUMIF('فواتير مشتريات'!$E:$E,B215,'فواتير مشتريات'!$I:$I)</f>
        <v>0</v>
      </c>
      <c r="J215" s="16">
        <f>SUMIF('[6]التصنيع-المطبخ'!$C:$C,B215,'[6]التصنيع-المطبخ'!$G:$G)</f>
        <v>0</v>
      </c>
      <c r="K215" s="16">
        <f>SUMIF([6]ريسبي!$A:$A,B215,[6]ريسبي!$H:$H)</f>
        <v>0</v>
      </c>
      <c r="L215" s="16"/>
      <c r="M215" s="16">
        <f t="shared" si="10"/>
        <v>0</v>
      </c>
      <c r="N215" s="14">
        <f t="array" ref="N215">MAX(IF('فواتير مشتريات'!$E$5:$E$100000=الاصناف!B215,IF('فواتير مشتريات'!$A$5:$A$100000=الاصناف!R215,'فواتير مشتريات'!$J$5:$J$100000)))</f>
        <v>0</v>
      </c>
      <c r="O215" s="14">
        <f t="shared" si="11"/>
        <v>0</v>
      </c>
      <c r="P215" s="21"/>
      <c r="Q215" s="21"/>
      <c r="R215" s="86">
        <f t="array" ref="R215">MAX(IF('فواتير مشتريات'!$E$5:$E$100000=الاصناف!B215,'فواتير مشتريات'!$A$5:$A$100000))</f>
        <v>45292</v>
      </c>
    </row>
    <row r="216" spans="1:20" ht="18" customHeight="1" x14ac:dyDescent="0.2">
      <c r="A216" s="18">
        <v>210</v>
      </c>
      <c r="B216" s="18">
        <v>10210</v>
      </c>
      <c r="C216" s="18" t="s">
        <v>233</v>
      </c>
      <c r="D216" s="18" t="s">
        <v>57</v>
      </c>
      <c r="E216" s="18" t="s">
        <v>20</v>
      </c>
      <c r="F216" s="18"/>
      <c r="G216" s="19"/>
      <c r="H216" s="20">
        <f t="shared" si="9"/>
        <v>0</v>
      </c>
      <c r="I216" s="15">
        <f>SUMIF('فواتير مشتريات'!$E:$E,B216,'فواتير مشتريات'!$I:$I)</f>
        <v>75</v>
      </c>
      <c r="J216" s="16">
        <f>SUMIF('[6]التصنيع-المطبخ'!$C:$C,B216,'[6]التصنيع-المطبخ'!$G:$G)</f>
        <v>0</v>
      </c>
      <c r="K216" s="16">
        <f>SUMIF([6]ريسبي!$A:$A,B216,[6]ريسبي!$H:$H)</f>
        <v>0</v>
      </c>
      <c r="L216" s="16"/>
      <c r="M216" s="16">
        <f t="shared" si="10"/>
        <v>75</v>
      </c>
      <c r="N216" s="14">
        <f t="array" ref="N216">MAX(IF('فواتير مشتريات'!$E$5:$E$100000=الاصناف!B216,IF('فواتير مشتريات'!$A$5:$A$100000=الاصناف!R216,'فواتير مشتريات'!$J$5:$J$100000)))</f>
        <v>5</v>
      </c>
      <c r="O216" s="14">
        <f t="shared" si="11"/>
        <v>375</v>
      </c>
      <c r="P216" s="21"/>
      <c r="Q216" s="21"/>
      <c r="R216" s="86">
        <f t="array" ref="R216">MAX(IF('فواتير مشتريات'!$E$5:$E$100000=الاصناف!B216,'فواتير مشتريات'!$A$5:$A$100000))</f>
        <v>45292</v>
      </c>
    </row>
    <row r="217" spans="1:20" ht="18" customHeight="1" x14ac:dyDescent="0.2">
      <c r="A217" s="18">
        <v>211</v>
      </c>
      <c r="B217" s="18">
        <v>10211</v>
      </c>
      <c r="C217" s="18" t="s">
        <v>234</v>
      </c>
      <c r="D217" s="18" t="s">
        <v>57</v>
      </c>
      <c r="E217" s="18" t="s">
        <v>20</v>
      </c>
      <c r="F217" s="18"/>
      <c r="G217" s="19"/>
      <c r="H217" s="20">
        <f t="shared" si="9"/>
        <v>0</v>
      </c>
      <c r="I217" s="15">
        <f>SUMIF('فواتير مشتريات'!$E:$E,B217,'فواتير مشتريات'!$I:$I)</f>
        <v>49</v>
      </c>
      <c r="J217" s="16">
        <f>SUMIF('[6]التصنيع-المطبخ'!$C:$C,B217,'[6]التصنيع-المطبخ'!$G:$G)</f>
        <v>0</v>
      </c>
      <c r="K217" s="16">
        <f>SUMIF([6]ريسبي!$A:$A,B217,[6]ريسبي!$H:$H)</f>
        <v>0</v>
      </c>
      <c r="L217" s="16"/>
      <c r="M217" s="16">
        <f t="shared" si="10"/>
        <v>49</v>
      </c>
      <c r="N217" s="14">
        <f t="array" ref="N217">MAX(IF('فواتير مشتريات'!$E$5:$E$100000=الاصناف!B217,IF('فواتير مشتريات'!$A$5:$A$100000=الاصناف!R217,'فواتير مشتريات'!$J$5:$J$100000)))</f>
        <v>5</v>
      </c>
      <c r="O217" s="14">
        <f t="shared" si="11"/>
        <v>245</v>
      </c>
      <c r="P217" s="21"/>
      <c r="Q217" s="21"/>
      <c r="R217" s="86">
        <f t="array" ref="R217">MAX(IF('فواتير مشتريات'!$E$5:$E$100000=الاصناف!B217,'فواتير مشتريات'!$A$5:$A$100000))</f>
        <v>45292</v>
      </c>
    </row>
    <row r="218" spans="1:20" ht="18" customHeight="1" x14ac:dyDescent="0.2">
      <c r="A218" s="18">
        <v>212</v>
      </c>
      <c r="B218" s="18">
        <v>10212</v>
      </c>
      <c r="C218" s="18" t="s">
        <v>235</v>
      </c>
      <c r="D218" s="18" t="s">
        <v>57</v>
      </c>
      <c r="E218" s="18" t="s">
        <v>20</v>
      </c>
      <c r="F218" s="18"/>
      <c r="G218" s="19"/>
      <c r="H218" s="20">
        <f t="shared" si="9"/>
        <v>0</v>
      </c>
      <c r="I218" s="15">
        <f>SUMIF('فواتير مشتريات'!$E:$E,B218,'فواتير مشتريات'!$I:$I)</f>
        <v>7</v>
      </c>
      <c r="J218" s="16">
        <f>SUMIF('[6]التصنيع-المطبخ'!$C:$C,B218,'[6]التصنيع-المطبخ'!$G:$G)</f>
        <v>0</v>
      </c>
      <c r="K218" s="16">
        <f>SUMIF([6]ريسبي!$A:$A,B218,[6]ريسبي!$H:$H)</f>
        <v>0</v>
      </c>
      <c r="L218" s="16"/>
      <c r="M218" s="16">
        <f t="shared" si="10"/>
        <v>7</v>
      </c>
      <c r="N218" s="14">
        <f t="array" ref="N218">MAX(IF('فواتير مشتريات'!$E$5:$E$100000=الاصناف!B218,IF('فواتير مشتريات'!$A$5:$A$100000=الاصناف!R218,'فواتير مشتريات'!$J$5:$J$100000)))</f>
        <v>5</v>
      </c>
      <c r="O218" s="14">
        <f t="shared" si="11"/>
        <v>35</v>
      </c>
      <c r="P218" s="21"/>
      <c r="Q218" s="21"/>
      <c r="R218" s="86">
        <f t="array" ref="R218">MAX(IF('فواتير مشتريات'!$E$5:$E$100000=الاصناف!B218,'فواتير مشتريات'!$A$5:$A$100000))</f>
        <v>45292</v>
      </c>
    </row>
    <row r="219" spans="1:20" ht="18" customHeight="1" x14ac:dyDescent="0.2">
      <c r="A219" s="18">
        <v>213</v>
      </c>
      <c r="B219" s="18">
        <v>10213</v>
      </c>
      <c r="C219" s="18" t="s">
        <v>236</v>
      </c>
      <c r="D219" s="18" t="s">
        <v>57</v>
      </c>
      <c r="E219" s="18" t="s">
        <v>20</v>
      </c>
      <c r="F219" s="18"/>
      <c r="G219" s="19"/>
      <c r="H219" s="20">
        <f t="shared" si="9"/>
        <v>0</v>
      </c>
      <c r="I219" s="15">
        <f>SUMIF('فواتير مشتريات'!$E:$E,B219,'فواتير مشتريات'!$I:$I)</f>
        <v>135</v>
      </c>
      <c r="J219" s="16">
        <f>SUMIF('[6]التصنيع-المطبخ'!$C:$C,B219,'[6]التصنيع-المطبخ'!$G:$G)</f>
        <v>0</v>
      </c>
      <c r="K219" s="16">
        <f>SUMIF([6]ريسبي!$A:$A,B219,[6]ريسبي!$H:$H)</f>
        <v>0</v>
      </c>
      <c r="L219" s="16"/>
      <c r="M219" s="16">
        <f t="shared" si="10"/>
        <v>135</v>
      </c>
      <c r="N219" s="14">
        <f t="array" ref="N219">MAX(IF('فواتير مشتريات'!$E$5:$E$100000=الاصناف!B219,IF('فواتير مشتريات'!$A$5:$A$100000=الاصناف!R219,'فواتير مشتريات'!$J$5:$J$100000)))</f>
        <v>3.5</v>
      </c>
      <c r="O219" s="14">
        <f t="shared" si="11"/>
        <v>472.5</v>
      </c>
      <c r="P219" s="21"/>
      <c r="Q219" s="21"/>
      <c r="R219" s="86">
        <f t="array" ref="R219">MAX(IF('فواتير مشتريات'!$E$5:$E$100000=الاصناف!B219,'فواتير مشتريات'!$A$5:$A$100000))</f>
        <v>45292</v>
      </c>
    </row>
    <row r="220" spans="1:20" ht="18" customHeight="1" x14ac:dyDescent="0.2">
      <c r="A220" s="18">
        <v>214</v>
      </c>
      <c r="B220" s="18">
        <v>10214</v>
      </c>
      <c r="C220" s="18" t="s">
        <v>237</v>
      </c>
      <c r="D220" s="18" t="s">
        <v>57</v>
      </c>
      <c r="E220" s="18" t="s">
        <v>20</v>
      </c>
      <c r="F220" s="18"/>
      <c r="G220" s="19"/>
      <c r="H220" s="20">
        <f t="shared" si="9"/>
        <v>0</v>
      </c>
      <c r="I220" s="15">
        <f>SUMIF('فواتير مشتريات'!$E:$E,B220,'فواتير مشتريات'!$I:$I)</f>
        <v>135</v>
      </c>
      <c r="J220" s="16">
        <f>SUMIF('[6]التصنيع-المطبخ'!$C:$C,B220,'[6]التصنيع-المطبخ'!$G:$G)</f>
        <v>0</v>
      </c>
      <c r="K220" s="16">
        <f>SUMIF([6]ريسبي!$A:$A,B220,[6]ريسبي!$H:$H)</f>
        <v>0</v>
      </c>
      <c r="L220" s="16"/>
      <c r="M220" s="16">
        <f t="shared" si="10"/>
        <v>135</v>
      </c>
      <c r="N220" s="14">
        <f t="array" ref="N220">MAX(IF('فواتير مشتريات'!$E$5:$E$100000=الاصناف!B220,IF('فواتير مشتريات'!$A$5:$A$100000=الاصناف!R220,'فواتير مشتريات'!$J$5:$J$100000)))</f>
        <v>3</v>
      </c>
      <c r="O220" s="14">
        <f t="shared" si="11"/>
        <v>405</v>
      </c>
      <c r="P220" s="21"/>
      <c r="Q220" s="21"/>
      <c r="R220" s="86">
        <f t="array" ref="R220">MAX(IF('فواتير مشتريات'!$E$5:$E$100000=الاصناف!B220,'فواتير مشتريات'!$A$5:$A$100000))</f>
        <v>45292</v>
      </c>
    </row>
    <row r="221" spans="1:20" ht="18" customHeight="1" x14ac:dyDescent="0.2">
      <c r="A221" s="18">
        <v>215</v>
      </c>
      <c r="B221" s="18">
        <v>10215</v>
      </c>
      <c r="C221" s="18" t="s">
        <v>238</v>
      </c>
      <c r="D221" s="18" t="s">
        <v>57</v>
      </c>
      <c r="E221" s="18" t="s">
        <v>20</v>
      </c>
      <c r="F221" s="18"/>
      <c r="G221" s="19"/>
      <c r="H221" s="20">
        <f t="shared" si="9"/>
        <v>0</v>
      </c>
      <c r="I221" s="15">
        <f>SUMIF('فواتير مشتريات'!$E:$E,B221,'فواتير مشتريات'!$I:$I)</f>
        <v>134</v>
      </c>
      <c r="J221" s="16">
        <f>SUMIF('[6]التصنيع-المطبخ'!$C:$C,B221,'[6]التصنيع-المطبخ'!$G:$G)</f>
        <v>0</v>
      </c>
      <c r="K221" s="16">
        <f>SUMIF([6]ريسبي!$A:$A,B221,[6]ريسبي!$H:$H)</f>
        <v>0</v>
      </c>
      <c r="L221" s="16"/>
      <c r="M221" s="16">
        <f t="shared" si="10"/>
        <v>134</v>
      </c>
      <c r="N221" s="14">
        <f t="array" ref="N221">MAX(IF('فواتير مشتريات'!$E$5:$E$100000=الاصناف!B221,IF('فواتير مشتريات'!$A$5:$A$100000=الاصناف!R221,'فواتير مشتريات'!$J$5:$J$100000)))</f>
        <v>2.8</v>
      </c>
      <c r="O221" s="14">
        <f t="shared" si="11"/>
        <v>375.2</v>
      </c>
      <c r="P221" s="21"/>
      <c r="Q221" s="21"/>
      <c r="R221" s="86">
        <f t="array" ref="R221">MAX(IF('فواتير مشتريات'!$E$5:$E$100000=الاصناف!B221,'فواتير مشتريات'!$A$5:$A$100000))</f>
        <v>45292</v>
      </c>
    </row>
    <row r="222" spans="1:20" ht="18" customHeight="1" x14ac:dyDescent="0.2">
      <c r="A222" s="18">
        <v>216</v>
      </c>
      <c r="B222" s="18">
        <v>10216</v>
      </c>
      <c r="C222" s="18" t="s">
        <v>239</v>
      </c>
      <c r="D222" s="18" t="s">
        <v>57</v>
      </c>
      <c r="E222" s="18" t="s">
        <v>20</v>
      </c>
      <c r="F222" s="18"/>
      <c r="G222" s="19"/>
      <c r="H222" s="20">
        <f t="shared" si="9"/>
        <v>0</v>
      </c>
      <c r="I222" s="15">
        <f>SUMIF('فواتير مشتريات'!$E:$E,B222,'فواتير مشتريات'!$I:$I)</f>
        <v>70</v>
      </c>
      <c r="J222" s="16">
        <f>SUMIF('[6]التصنيع-المطبخ'!$C:$C,B222,'[6]التصنيع-المطبخ'!$G:$G)</f>
        <v>0</v>
      </c>
      <c r="K222" s="16">
        <f>SUMIF([6]ريسبي!$A:$A,B222,[6]ريسبي!$H:$H)</f>
        <v>0</v>
      </c>
      <c r="L222" s="16"/>
      <c r="M222" s="16">
        <f t="shared" si="10"/>
        <v>70</v>
      </c>
      <c r="N222" s="14">
        <f t="array" ref="N222">MAX(IF('فواتير مشتريات'!$E$5:$E$100000=الاصناف!B222,IF('فواتير مشتريات'!$A$5:$A$100000=الاصناف!R222,'فواتير مشتريات'!$J$5:$J$100000)))</f>
        <v>4</v>
      </c>
      <c r="O222" s="14">
        <f t="shared" si="11"/>
        <v>280</v>
      </c>
      <c r="P222" s="21"/>
      <c r="Q222" s="21"/>
      <c r="R222" s="86">
        <f t="array" ref="R222">MAX(IF('فواتير مشتريات'!$E$5:$E$100000=الاصناف!B222,'فواتير مشتريات'!$A$5:$A$100000))</f>
        <v>45292</v>
      </c>
    </row>
    <row r="223" spans="1:20" ht="18" customHeight="1" x14ac:dyDescent="0.2">
      <c r="A223" s="18">
        <v>217</v>
      </c>
      <c r="B223" s="18">
        <v>10217</v>
      </c>
      <c r="C223" s="18" t="s">
        <v>240</v>
      </c>
      <c r="D223" s="18" t="s">
        <v>57</v>
      </c>
      <c r="E223" s="18" t="s">
        <v>20</v>
      </c>
      <c r="F223" s="18"/>
      <c r="G223" s="19"/>
      <c r="H223" s="20">
        <f t="shared" si="9"/>
        <v>0</v>
      </c>
      <c r="I223" s="15">
        <f>SUMIF('فواتير مشتريات'!$E:$E,B223,'فواتير مشتريات'!$I:$I)</f>
        <v>140</v>
      </c>
      <c r="J223" s="16">
        <f>SUMIF('[6]التصنيع-المطبخ'!$C:$C,B223,'[6]التصنيع-المطبخ'!$G:$G)</f>
        <v>0</v>
      </c>
      <c r="K223" s="16">
        <f>SUMIF([6]ريسبي!$A:$A,B223,[6]ريسبي!$H:$H)</f>
        <v>0</v>
      </c>
      <c r="L223" s="16"/>
      <c r="M223" s="16">
        <f t="shared" si="10"/>
        <v>140</v>
      </c>
      <c r="N223" s="14">
        <f t="array" ref="N223">MAX(IF('فواتير مشتريات'!$E$5:$E$100000=الاصناف!B223,IF('فواتير مشتريات'!$A$5:$A$100000=الاصناف!R223,'فواتير مشتريات'!$J$5:$J$100000)))</f>
        <v>5</v>
      </c>
      <c r="O223" s="14">
        <f t="shared" si="11"/>
        <v>700</v>
      </c>
      <c r="P223" s="21"/>
      <c r="Q223" s="21"/>
      <c r="R223" s="86">
        <f t="array" ref="R223">MAX(IF('فواتير مشتريات'!$E$5:$E$100000=الاصناف!B223,'فواتير مشتريات'!$A$5:$A$100000))</f>
        <v>45292</v>
      </c>
    </row>
    <row r="224" spans="1:20" ht="18" customHeight="1" x14ac:dyDescent="0.2">
      <c r="A224" s="18">
        <v>218</v>
      </c>
      <c r="B224" s="18">
        <v>10219</v>
      </c>
      <c r="C224" s="18" t="s">
        <v>241</v>
      </c>
      <c r="D224" s="18" t="s">
        <v>57</v>
      </c>
      <c r="E224" s="18" t="s">
        <v>20</v>
      </c>
      <c r="F224" s="18"/>
      <c r="G224" s="19"/>
      <c r="H224" s="20">
        <f t="shared" si="9"/>
        <v>0</v>
      </c>
      <c r="I224" s="15">
        <f>SUMIF('فواتير مشتريات'!$E:$E,B224,'فواتير مشتريات'!$I:$I)</f>
        <v>220</v>
      </c>
      <c r="J224" s="16">
        <f>SUMIF('[6]التصنيع-المطبخ'!$C:$C,B224,'[6]التصنيع-المطبخ'!$G:$G)</f>
        <v>0</v>
      </c>
      <c r="K224" s="16">
        <f>SUMIF([6]ريسبي!$A:$A,B224,[6]ريسبي!$H:$H)</f>
        <v>0</v>
      </c>
      <c r="L224" s="16"/>
      <c r="M224" s="16">
        <f t="shared" si="10"/>
        <v>220</v>
      </c>
      <c r="N224" s="14">
        <f t="array" ref="N224">MAX(IF('فواتير مشتريات'!$E$5:$E$100000=الاصناف!B224,IF('فواتير مشتريات'!$A$5:$A$100000=الاصناف!R224,'فواتير مشتريات'!$J$5:$J$100000)))</f>
        <v>2.1800000000000002</v>
      </c>
      <c r="O224" s="14">
        <f t="shared" si="11"/>
        <v>479.6</v>
      </c>
      <c r="P224" s="21"/>
      <c r="Q224" s="21"/>
      <c r="R224" s="86">
        <f t="array" ref="R224">MAX(IF('فواتير مشتريات'!$E$5:$E$100000=الاصناف!B224,'فواتير مشتريات'!$A$5:$A$100000))</f>
        <v>45292</v>
      </c>
    </row>
    <row r="225" spans="1:18" ht="18" customHeight="1" x14ac:dyDescent="0.2">
      <c r="A225" s="18">
        <v>219</v>
      </c>
      <c r="B225" s="18">
        <v>10220</v>
      </c>
      <c r="C225" s="18" t="s">
        <v>242</v>
      </c>
      <c r="D225" s="18" t="s">
        <v>19</v>
      </c>
      <c r="E225" s="18" t="s">
        <v>20</v>
      </c>
      <c r="F225" s="18"/>
      <c r="G225" s="19"/>
      <c r="H225" s="20">
        <f t="shared" si="9"/>
        <v>0</v>
      </c>
      <c r="I225" s="15">
        <f>SUMIF('فواتير مشتريات'!$E:$E,B225,'فواتير مشتريات'!$I:$I)</f>
        <v>60</v>
      </c>
      <c r="J225" s="16">
        <f>SUMIF('[6]التصنيع-المطبخ'!$C:$C,B225,'[6]التصنيع-المطبخ'!$G:$G)</f>
        <v>0</v>
      </c>
      <c r="K225" s="16">
        <f>SUMIF([6]ريسبي!$A:$A,B225,[6]ريسبي!$H:$H)</f>
        <v>0</v>
      </c>
      <c r="L225" s="16"/>
      <c r="M225" s="16">
        <f t="shared" si="10"/>
        <v>60</v>
      </c>
      <c r="N225" s="14">
        <f t="array" ref="N225">MAX(IF('فواتير مشتريات'!$E$5:$E$100000=الاصناف!B225,IF('فواتير مشتريات'!$A$5:$A$100000=الاصناف!R225,'فواتير مشتريات'!$J$5:$J$100000)))</f>
        <v>115</v>
      </c>
      <c r="O225" s="14">
        <f t="shared" si="11"/>
        <v>6900</v>
      </c>
      <c r="P225" s="21"/>
      <c r="Q225" s="21"/>
      <c r="R225" s="86">
        <f t="array" ref="R225">MAX(IF('فواتير مشتريات'!$E$5:$E$100000=الاصناف!B225,'فواتير مشتريات'!$A$5:$A$100000))</f>
        <v>45292</v>
      </c>
    </row>
    <row r="226" spans="1:18" ht="18" customHeight="1" x14ac:dyDescent="0.2">
      <c r="A226" s="18">
        <v>220</v>
      </c>
      <c r="B226" s="18">
        <v>10221</v>
      </c>
      <c r="C226" s="18" t="s">
        <v>243</v>
      </c>
      <c r="D226" s="18" t="s">
        <v>19</v>
      </c>
      <c r="E226" s="18" t="s">
        <v>20</v>
      </c>
      <c r="F226" s="18"/>
      <c r="G226" s="19"/>
      <c r="H226" s="20">
        <f t="shared" si="9"/>
        <v>0</v>
      </c>
      <c r="I226" s="15">
        <f>SUMIF('فواتير مشتريات'!$E:$E,B226,'فواتير مشتريات'!$I:$I)</f>
        <v>246</v>
      </c>
      <c r="J226" s="16">
        <f>SUMIF('[6]التصنيع-المطبخ'!$C:$C,B226,'[6]التصنيع-المطبخ'!$G:$G)</f>
        <v>0</v>
      </c>
      <c r="K226" s="16">
        <f>SUMIF([6]ريسبي!$A:$A,B226,[6]ريسبي!$H:$H)</f>
        <v>0</v>
      </c>
      <c r="L226" s="16"/>
      <c r="M226" s="16">
        <f t="shared" si="10"/>
        <v>246</v>
      </c>
      <c r="N226" s="14">
        <f t="array" ref="N226">MAX(IF('فواتير مشتريات'!$E$5:$E$100000=الاصناف!B226,IF('فواتير مشتريات'!$A$5:$A$100000=الاصناف!R226,'فواتير مشتريات'!$J$5:$J$100000)))</f>
        <v>105</v>
      </c>
      <c r="O226" s="14">
        <f t="shared" si="11"/>
        <v>25830</v>
      </c>
      <c r="P226" s="21"/>
      <c r="Q226" s="21"/>
      <c r="R226" s="86">
        <f t="array" ref="R226">MAX(IF('فواتير مشتريات'!$E$5:$E$100000=الاصناف!B226,'فواتير مشتريات'!$A$5:$A$100000))</f>
        <v>45292</v>
      </c>
    </row>
    <row r="227" spans="1:18" ht="18" customHeight="1" x14ac:dyDescent="0.2">
      <c r="A227" s="18">
        <v>221</v>
      </c>
      <c r="B227" s="18">
        <v>10222</v>
      </c>
      <c r="C227" s="18" t="s">
        <v>244</v>
      </c>
      <c r="D227" s="18" t="s">
        <v>19</v>
      </c>
      <c r="E227" s="18" t="s">
        <v>20</v>
      </c>
      <c r="F227" s="18"/>
      <c r="G227" s="19"/>
      <c r="H227" s="20">
        <f t="shared" si="9"/>
        <v>0</v>
      </c>
      <c r="I227" s="15">
        <f>SUMIF('فواتير مشتريات'!$E:$E,B227,'فواتير مشتريات'!$I:$I)</f>
        <v>15</v>
      </c>
      <c r="J227" s="16">
        <f>SUMIF('[6]التصنيع-المطبخ'!$C:$C,B227,'[6]التصنيع-المطبخ'!$G:$G)</f>
        <v>0</v>
      </c>
      <c r="K227" s="16">
        <f>SUMIF([6]ريسبي!$A:$A,B227,[6]ريسبي!$H:$H)</f>
        <v>0</v>
      </c>
      <c r="L227" s="16"/>
      <c r="M227" s="16">
        <f t="shared" si="10"/>
        <v>15</v>
      </c>
      <c r="N227" s="14">
        <f t="array" ref="N227">MAX(IF('فواتير مشتريات'!$E$5:$E$100000=الاصناف!B227,IF('فواتير مشتريات'!$A$5:$A$100000=الاصناف!R227,'فواتير مشتريات'!$J$5:$J$100000)))</f>
        <v>100</v>
      </c>
      <c r="O227" s="14">
        <f t="shared" si="11"/>
        <v>1500</v>
      </c>
      <c r="P227" s="21"/>
      <c r="Q227" s="21"/>
      <c r="R227" s="86">
        <f t="array" ref="R227">MAX(IF('فواتير مشتريات'!$E$5:$E$100000=الاصناف!B227,'فواتير مشتريات'!$A$5:$A$100000))</f>
        <v>45292</v>
      </c>
    </row>
    <row r="228" spans="1:18" ht="18" customHeight="1" x14ac:dyDescent="0.2">
      <c r="A228" s="18">
        <v>222</v>
      </c>
      <c r="B228" s="18">
        <v>10223</v>
      </c>
      <c r="C228" s="18" t="s">
        <v>245</v>
      </c>
      <c r="D228" s="18" t="s">
        <v>19</v>
      </c>
      <c r="E228" s="18" t="s">
        <v>20</v>
      </c>
      <c r="F228" s="18"/>
      <c r="G228" s="19"/>
      <c r="H228" s="20">
        <f t="shared" si="9"/>
        <v>0</v>
      </c>
      <c r="I228" s="15">
        <f>SUMIF('فواتير مشتريات'!$E:$E,B228,'فواتير مشتريات'!$I:$I)</f>
        <v>95</v>
      </c>
      <c r="J228" s="16">
        <f>SUMIF('[6]التصنيع-المطبخ'!$C:$C,B228,'[6]التصنيع-المطبخ'!$G:$G)</f>
        <v>0</v>
      </c>
      <c r="K228" s="16">
        <f>SUMIF([6]ريسبي!$A:$A,B228,[6]ريسبي!$H:$H)</f>
        <v>0</v>
      </c>
      <c r="L228" s="16"/>
      <c r="M228" s="16">
        <f t="shared" si="10"/>
        <v>95</v>
      </c>
      <c r="N228" s="14">
        <f t="array" ref="N228">MAX(IF('فواتير مشتريات'!$E$5:$E$100000=الاصناف!B228,IF('فواتير مشتريات'!$A$5:$A$100000=الاصناف!R228,'فواتير مشتريات'!$J$5:$J$100000)))</f>
        <v>96.66</v>
      </c>
      <c r="O228" s="14">
        <f t="shared" si="11"/>
        <v>9182.6999999999989</v>
      </c>
      <c r="P228" s="21"/>
      <c r="Q228" s="21"/>
      <c r="R228" s="86">
        <f t="array" ref="R228">MAX(IF('فواتير مشتريات'!$E$5:$E$100000=الاصناف!B228,'فواتير مشتريات'!$A$5:$A$100000))</f>
        <v>45292</v>
      </c>
    </row>
    <row r="229" spans="1:18" ht="18" customHeight="1" x14ac:dyDescent="0.2">
      <c r="A229" s="18">
        <v>223</v>
      </c>
      <c r="B229" s="18">
        <v>10224</v>
      </c>
      <c r="C229" s="18" t="s">
        <v>246</v>
      </c>
      <c r="D229" s="18" t="s">
        <v>19</v>
      </c>
      <c r="E229" s="18" t="s">
        <v>20</v>
      </c>
      <c r="F229" s="18"/>
      <c r="G229" s="19"/>
      <c r="H229" s="20">
        <f t="shared" si="9"/>
        <v>0</v>
      </c>
      <c r="I229" s="15">
        <f>SUMIF('فواتير مشتريات'!$E:$E,B229,'فواتير مشتريات'!$I:$I)</f>
        <v>50</v>
      </c>
      <c r="J229" s="16">
        <f>SUMIF('[6]التصنيع-المطبخ'!$C:$C,B229,'[6]التصنيع-المطبخ'!$G:$G)</f>
        <v>0</v>
      </c>
      <c r="K229" s="16">
        <f>SUMIF([6]ريسبي!$A:$A,B229,[6]ريسبي!$H:$H)</f>
        <v>0</v>
      </c>
      <c r="L229" s="16"/>
      <c r="M229" s="16">
        <f t="shared" si="10"/>
        <v>50</v>
      </c>
      <c r="N229" s="14">
        <f t="array" ref="N229">MAX(IF('فواتير مشتريات'!$E$5:$E$100000=الاصناف!B229,IF('فواتير مشتريات'!$A$5:$A$100000=الاصناف!R229,'فواتير مشتريات'!$J$5:$J$100000)))</f>
        <v>19</v>
      </c>
      <c r="O229" s="14">
        <f t="shared" si="11"/>
        <v>950</v>
      </c>
      <c r="P229" s="21"/>
      <c r="Q229" s="21"/>
      <c r="R229" s="86">
        <f t="array" ref="R229">MAX(IF('فواتير مشتريات'!$E$5:$E$100000=الاصناف!B229,'فواتير مشتريات'!$A$5:$A$100000))</f>
        <v>45304</v>
      </c>
    </row>
    <row r="230" spans="1:18" ht="18" customHeight="1" x14ac:dyDescent="0.2">
      <c r="A230" s="18">
        <v>224</v>
      </c>
      <c r="B230" s="18">
        <v>10225</v>
      </c>
      <c r="C230" s="18" t="s">
        <v>247</v>
      </c>
      <c r="D230" s="18" t="s">
        <v>19</v>
      </c>
      <c r="E230" s="18" t="s">
        <v>20</v>
      </c>
      <c r="F230" s="18"/>
      <c r="G230" s="19"/>
      <c r="H230" s="20">
        <f t="shared" si="9"/>
        <v>0</v>
      </c>
      <c r="I230" s="15">
        <f>SUMIF('فواتير مشتريات'!$E:$E,B230,'فواتير مشتريات'!$I:$I)</f>
        <v>13</v>
      </c>
      <c r="J230" s="16">
        <f>SUMIF('[6]التصنيع-المطبخ'!$C:$C,B230,'[6]التصنيع-المطبخ'!$G:$G)</f>
        <v>0</v>
      </c>
      <c r="K230" s="16">
        <f>SUMIF([6]ريسبي!$A:$A,B230,[6]ريسبي!$H:$H)</f>
        <v>0</v>
      </c>
      <c r="L230" s="16"/>
      <c r="M230" s="16">
        <f t="shared" si="10"/>
        <v>13</v>
      </c>
      <c r="N230" s="14">
        <f t="array" ref="N230">MAX(IF('فواتير مشتريات'!$E$5:$E$100000=الاصناف!B230,IF('فواتير مشتريات'!$A$5:$A$100000=الاصناف!R230,'فواتير مشتريات'!$J$5:$J$100000)))</f>
        <v>0</v>
      </c>
      <c r="O230" s="14">
        <f t="shared" si="11"/>
        <v>0</v>
      </c>
      <c r="P230" s="21"/>
      <c r="Q230" s="21"/>
      <c r="R230" s="86">
        <f t="array" ref="R230">MAX(IF('فواتير مشتريات'!$E$5:$E$100000=الاصناف!B230,'فواتير مشتريات'!$A$5:$A$100000))</f>
        <v>45305</v>
      </c>
    </row>
    <row r="231" spans="1:18" ht="18" customHeight="1" x14ac:dyDescent="0.2">
      <c r="A231" s="18">
        <v>225</v>
      </c>
      <c r="B231" s="18">
        <v>10226</v>
      </c>
      <c r="C231" s="18" t="s">
        <v>248</v>
      </c>
      <c r="D231" s="18" t="s">
        <v>19</v>
      </c>
      <c r="E231" s="18" t="s">
        <v>20</v>
      </c>
      <c r="F231" s="18"/>
      <c r="G231" s="19"/>
      <c r="H231" s="20">
        <f t="shared" si="9"/>
        <v>0</v>
      </c>
      <c r="I231" s="15">
        <f>SUMIF('فواتير مشتريات'!$E:$E,B231,'فواتير مشتريات'!$I:$I)</f>
        <v>18.5</v>
      </c>
      <c r="J231" s="16">
        <f>SUMIF('[6]التصنيع-المطبخ'!$C:$C,B231,'[6]التصنيع-المطبخ'!$G:$G)</f>
        <v>0</v>
      </c>
      <c r="K231" s="16">
        <f>SUMIF([6]ريسبي!$A:$A,B231,[6]ريسبي!$H:$H)</f>
        <v>0</v>
      </c>
      <c r="L231" s="16"/>
      <c r="M231" s="16">
        <f t="shared" si="10"/>
        <v>18.5</v>
      </c>
      <c r="N231" s="14">
        <f t="array" ref="N231">MAX(IF('فواتير مشتريات'!$E$5:$E$100000=الاصناف!B231,IF('فواتير مشتريات'!$A$5:$A$100000=الاصناف!R231,'فواتير مشتريات'!$J$5:$J$100000)))</f>
        <v>0</v>
      </c>
      <c r="O231" s="14">
        <f t="shared" si="11"/>
        <v>0</v>
      </c>
      <c r="P231" s="21"/>
      <c r="Q231" s="21"/>
      <c r="R231" s="86">
        <f t="array" ref="R231">MAX(IF('فواتير مشتريات'!$E$5:$E$100000=الاصناف!B231,'فواتير مشتريات'!$A$5:$A$100000))</f>
        <v>45305</v>
      </c>
    </row>
    <row r="232" spans="1:18" ht="18" customHeight="1" x14ac:dyDescent="0.2">
      <c r="A232" s="18">
        <v>226</v>
      </c>
      <c r="B232" s="18">
        <v>10227</v>
      </c>
      <c r="C232" s="18" t="s">
        <v>249</v>
      </c>
      <c r="D232" s="18" t="s">
        <v>19</v>
      </c>
      <c r="E232" s="18" t="s">
        <v>20</v>
      </c>
      <c r="F232" s="18"/>
      <c r="G232" s="19"/>
      <c r="H232" s="20">
        <f t="shared" si="9"/>
        <v>0</v>
      </c>
      <c r="I232" s="15">
        <f>SUMIF('فواتير مشتريات'!$E:$E,B232,'فواتير مشتريات'!$I:$I)</f>
        <v>40</v>
      </c>
      <c r="J232" s="16">
        <f>SUMIF('[6]التصنيع-المطبخ'!$C:$C,B232,'[6]التصنيع-المطبخ'!$G:$G)</f>
        <v>0</v>
      </c>
      <c r="K232" s="16">
        <f>SUMIF([6]ريسبي!$A:$A,B232,[6]ريسبي!$H:$H)</f>
        <v>0</v>
      </c>
      <c r="L232" s="16"/>
      <c r="M232" s="16">
        <f t="shared" si="10"/>
        <v>40</v>
      </c>
      <c r="N232" s="14">
        <f t="array" ref="N232">MAX(IF('فواتير مشتريات'!$E$5:$E$100000=الاصناف!B232,IF('فواتير مشتريات'!$A$5:$A$100000=الاصناف!R232,'فواتير مشتريات'!$J$5:$J$100000)))</f>
        <v>0</v>
      </c>
      <c r="O232" s="14">
        <f t="shared" si="11"/>
        <v>0</v>
      </c>
      <c r="P232" s="21"/>
      <c r="Q232" s="21"/>
      <c r="R232" s="86">
        <f t="array" ref="R232">MAX(IF('فواتير مشتريات'!$E$5:$E$100000=الاصناف!B232,'فواتير مشتريات'!$A$5:$A$100000))</f>
        <v>45305</v>
      </c>
    </row>
    <row r="233" spans="1:18" ht="18" customHeight="1" x14ac:dyDescent="0.2">
      <c r="A233" s="18">
        <v>227</v>
      </c>
      <c r="B233" s="18">
        <v>10228</v>
      </c>
      <c r="C233" s="18" t="s">
        <v>250</v>
      </c>
      <c r="D233" s="18" t="s">
        <v>19</v>
      </c>
      <c r="E233" s="18" t="s">
        <v>20</v>
      </c>
      <c r="F233" s="18"/>
      <c r="G233" s="19"/>
      <c r="H233" s="20">
        <f t="shared" si="9"/>
        <v>0</v>
      </c>
      <c r="I233" s="15">
        <f>SUMIF('فواتير مشتريات'!$E:$E,B233,'فواتير مشتريات'!$I:$I)</f>
        <v>8</v>
      </c>
      <c r="J233" s="16">
        <f>SUMIF('[6]التصنيع-المطبخ'!$C:$C,B233,'[6]التصنيع-المطبخ'!$G:$G)</f>
        <v>0</v>
      </c>
      <c r="K233" s="16">
        <f>SUMIF([6]ريسبي!$A:$A,B233,[6]ريسبي!$H:$H)</f>
        <v>0</v>
      </c>
      <c r="L233" s="16"/>
      <c r="M233" s="16">
        <f t="shared" si="10"/>
        <v>8</v>
      </c>
      <c r="N233" s="14">
        <f t="array" ref="N233">MAX(IF('فواتير مشتريات'!$E$5:$E$100000=الاصناف!B233,IF('فواتير مشتريات'!$A$5:$A$100000=الاصناف!R233,'فواتير مشتريات'!$J$5:$J$100000)))</f>
        <v>0</v>
      </c>
      <c r="O233" s="14">
        <f t="shared" si="11"/>
        <v>0</v>
      </c>
      <c r="P233" s="21"/>
      <c r="Q233" s="21"/>
      <c r="R233" s="86">
        <f t="array" ref="R233">MAX(IF('فواتير مشتريات'!$E$5:$E$100000=الاصناف!B233,'فواتير مشتريات'!$A$5:$A$100000))</f>
        <v>45305</v>
      </c>
    </row>
    <row r="234" spans="1:18" ht="18" customHeight="1" x14ac:dyDescent="0.2">
      <c r="A234" s="18">
        <v>228</v>
      </c>
      <c r="B234" s="18">
        <v>10229</v>
      </c>
      <c r="C234" s="18" t="s">
        <v>251</v>
      </c>
      <c r="D234" s="18" t="s">
        <v>19</v>
      </c>
      <c r="E234" s="18" t="s">
        <v>20</v>
      </c>
      <c r="F234" s="18"/>
      <c r="G234" s="19"/>
      <c r="H234" s="20">
        <f t="shared" si="9"/>
        <v>0</v>
      </c>
      <c r="I234" s="15">
        <f>SUMIF('فواتير مشتريات'!$E:$E,B234,'فواتير مشتريات'!$I:$I)</f>
        <v>2</v>
      </c>
      <c r="J234" s="16">
        <f>SUMIF('[6]التصنيع-المطبخ'!$C:$C,B234,'[6]التصنيع-المطبخ'!$G:$G)</f>
        <v>0</v>
      </c>
      <c r="K234" s="16">
        <f>SUMIF([6]ريسبي!$A:$A,B234,[6]ريسبي!$H:$H)</f>
        <v>0</v>
      </c>
      <c r="L234" s="16"/>
      <c r="M234" s="16">
        <f t="shared" si="10"/>
        <v>2</v>
      </c>
      <c r="N234" s="14">
        <f t="array" ref="N234">MAX(IF('فواتير مشتريات'!$E$5:$E$100000=الاصناف!B234,IF('فواتير مشتريات'!$A$5:$A$100000=الاصناف!R234,'فواتير مشتريات'!$J$5:$J$100000)))</f>
        <v>25</v>
      </c>
      <c r="O234" s="14">
        <f t="shared" si="11"/>
        <v>50</v>
      </c>
      <c r="P234" s="21"/>
      <c r="Q234" s="21"/>
      <c r="R234" s="86">
        <f t="array" ref="R234">MAX(IF('فواتير مشتريات'!$E$5:$E$100000=الاصناف!B234,'فواتير مشتريات'!$A$5:$A$100000))</f>
        <v>45305</v>
      </c>
    </row>
    <row r="235" spans="1:18" ht="18" customHeight="1" x14ac:dyDescent="0.2">
      <c r="A235" s="18">
        <v>229</v>
      </c>
      <c r="B235" s="18">
        <v>10230</v>
      </c>
      <c r="C235" s="18" t="s">
        <v>252</v>
      </c>
      <c r="D235" s="18" t="s">
        <v>19</v>
      </c>
      <c r="E235" s="18" t="s">
        <v>20</v>
      </c>
      <c r="F235" s="18"/>
      <c r="G235" s="19"/>
      <c r="H235" s="20">
        <f t="shared" si="9"/>
        <v>0</v>
      </c>
      <c r="I235" s="15">
        <f>SUMIF('فواتير مشتريات'!$E:$E,B235,'فواتير مشتريات'!$I:$I)</f>
        <v>1</v>
      </c>
      <c r="J235" s="16">
        <f>SUMIF('[6]التصنيع-المطبخ'!$C:$C,B235,'[6]التصنيع-المطبخ'!$G:$G)</f>
        <v>0</v>
      </c>
      <c r="K235" s="16">
        <f>SUMIF([6]ريسبي!$A:$A,B235,[6]ريسبي!$H:$H)</f>
        <v>0</v>
      </c>
      <c r="L235" s="16"/>
      <c r="M235" s="16">
        <f t="shared" si="10"/>
        <v>1</v>
      </c>
      <c r="N235" s="14">
        <f t="array" ref="N235">MAX(IF('فواتير مشتريات'!$E$5:$E$100000=الاصناف!B235,IF('فواتير مشتريات'!$A$5:$A$100000=الاصناف!R235,'فواتير مشتريات'!$J$5:$J$100000)))</f>
        <v>15</v>
      </c>
      <c r="O235" s="14">
        <f t="shared" si="11"/>
        <v>15</v>
      </c>
      <c r="P235" s="21"/>
      <c r="Q235" s="21"/>
      <c r="R235" s="86">
        <f t="array" ref="R235">MAX(IF('فواتير مشتريات'!$E$5:$E$100000=الاصناف!B235,'فواتير مشتريات'!$A$5:$A$100000))</f>
        <v>45305</v>
      </c>
    </row>
    <row r="236" spans="1:18" ht="18" customHeight="1" x14ac:dyDescent="0.2">
      <c r="A236" s="18">
        <v>230</v>
      </c>
      <c r="B236" s="18">
        <v>10231</v>
      </c>
      <c r="C236" s="18" t="s">
        <v>253</v>
      </c>
      <c r="D236" s="18" t="s">
        <v>19</v>
      </c>
      <c r="E236" s="18" t="s">
        <v>20</v>
      </c>
      <c r="F236" s="18"/>
      <c r="G236" s="19"/>
      <c r="H236" s="20">
        <f t="shared" si="9"/>
        <v>0</v>
      </c>
      <c r="I236" s="15">
        <f>SUMIF('فواتير مشتريات'!$E:$E,B236,'فواتير مشتريات'!$I:$I)</f>
        <v>1</v>
      </c>
      <c r="J236" s="16">
        <f>SUMIF('[6]التصنيع-المطبخ'!$C:$C,B236,'[6]التصنيع-المطبخ'!$G:$G)</f>
        <v>0</v>
      </c>
      <c r="K236" s="16">
        <f>SUMIF([6]ريسبي!$A:$A,B236,[6]ريسبي!$H:$H)</f>
        <v>0</v>
      </c>
      <c r="L236" s="16"/>
      <c r="M236" s="16">
        <f t="shared" si="10"/>
        <v>1</v>
      </c>
      <c r="N236" s="14">
        <f t="array" ref="N236">MAX(IF('فواتير مشتريات'!$E$5:$E$100000=الاصناف!B236,IF('فواتير مشتريات'!$A$5:$A$100000=الاصناف!R236,'فواتير مشتريات'!$J$5:$J$100000)))</f>
        <v>140</v>
      </c>
      <c r="O236" s="14">
        <f t="shared" si="11"/>
        <v>140</v>
      </c>
      <c r="P236" s="21"/>
      <c r="Q236" s="21"/>
      <c r="R236" s="86">
        <f t="array" ref="R236">MAX(IF('فواتير مشتريات'!$E$5:$E$100000=الاصناف!B236,'فواتير مشتريات'!$A$5:$A$100000))</f>
        <v>45305</v>
      </c>
    </row>
    <row r="237" spans="1:18" ht="18" customHeight="1" x14ac:dyDescent="0.2">
      <c r="A237" s="18">
        <v>231</v>
      </c>
      <c r="B237" s="18">
        <v>10232</v>
      </c>
      <c r="C237" s="18" t="s">
        <v>254</v>
      </c>
      <c r="D237" s="18" t="s">
        <v>19</v>
      </c>
      <c r="E237" s="18" t="s">
        <v>20</v>
      </c>
      <c r="F237" s="18"/>
      <c r="G237" s="19"/>
      <c r="H237" s="20">
        <f t="shared" si="9"/>
        <v>0</v>
      </c>
      <c r="I237" s="15">
        <f>SUMIF('فواتير مشتريات'!$E:$E,B237,'فواتير مشتريات'!$I:$I)</f>
        <v>12</v>
      </c>
      <c r="J237" s="16">
        <f>SUMIF('[6]التصنيع-المطبخ'!$C:$C,B237,'[6]التصنيع-المطبخ'!$G:$G)</f>
        <v>0</v>
      </c>
      <c r="K237" s="16">
        <f>SUMIF([6]ريسبي!$A:$A,B237,[6]ريسبي!$H:$H)</f>
        <v>0</v>
      </c>
      <c r="L237" s="16"/>
      <c r="M237" s="16">
        <f t="shared" si="10"/>
        <v>12</v>
      </c>
      <c r="N237" s="14">
        <f t="array" ref="N237">MAX(IF('فواتير مشتريات'!$E$5:$E$100000=الاصناف!B237,IF('فواتير مشتريات'!$A$5:$A$100000=الاصناف!R237,'فواتير مشتريات'!$J$5:$J$100000)))</f>
        <v>54.16</v>
      </c>
      <c r="O237" s="14">
        <f t="shared" si="11"/>
        <v>649.91999999999996</v>
      </c>
      <c r="P237" s="21"/>
      <c r="Q237" s="21"/>
      <c r="R237" s="86">
        <f t="array" ref="R237">MAX(IF('فواتير مشتريات'!$E$5:$E$100000=الاصناف!B237,'فواتير مشتريات'!$A$5:$A$100000))</f>
        <v>45305</v>
      </c>
    </row>
    <row r="238" spans="1:18" ht="18" customHeight="1" x14ac:dyDescent="0.2">
      <c r="A238" s="18">
        <v>232</v>
      </c>
      <c r="B238" s="18">
        <v>10233</v>
      </c>
      <c r="C238" s="18" t="s">
        <v>255</v>
      </c>
      <c r="D238" s="18" t="s">
        <v>19</v>
      </c>
      <c r="E238" s="18" t="s">
        <v>20</v>
      </c>
      <c r="F238" s="18"/>
      <c r="G238" s="19"/>
      <c r="H238" s="20">
        <f t="shared" si="9"/>
        <v>0</v>
      </c>
      <c r="I238" s="15">
        <f>SUMIF('فواتير مشتريات'!$E:$E,B238,'فواتير مشتريات'!$I:$I)</f>
        <v>5</v>
      </c>
      <c r="J238" s="16">
        <f>SUMIF('[6]التصنيع-المطبخ'!$C:$C,B238,'[6]التصنيع-المطبخ'!$G:$G)</f>
        <v>0</v>
      </c>
      <c r="K238" s="16">
        <f>SUMIF([6]ريسبي!$A:$A,B238,[6]ريسبي!$H:$H)</f>
        <v>0</v>
      </c>
      <c r="L238" s="16"/>
      <c r="M238" s="16">
        <f t="shared" si="10"/>
        <v>5</v>
      </c>
      <c r="N238" s="14">
        <f t="array" ref="N238">MAX(IF('فواتير مشتريات'!$E$5:$E$100000=الاصناف!B238,IF('فواتير مشتريات'!$A$5:$A$100000=الاصناف!R238,'فواتير مشتريات'!$J$5:$J$100000)))</f>
        <v>0</v>
      </c>
      <c r="O238" s="14">
        <f t="shared" si="11"/>
        <v>0</v>
      </c>
      <c r="P238" s="21"/>
      <c r="Q238" s="21"/>
      <c r="R238" s="86">
        <f t="array" ref="R238">MAX(IF('فواتير مشتريات'!$E$5:$E$100000=الاصناف!B238,'فواتير مشتريات'!$A$5:$A$100000))</f>
        <v>0</v>
      </c>
    </row>
    <row r="239" spans="1:18" ht="18" customHeight="1" x14ac:dyDescent="0.2">
      <c r="A239" s="18">
        <v>233</v>
      </c>
      <c r="B239" s="18">
        <v>1001</v>
      </c>
      <c r="C239" s="18" t="s">
        <v>256</v>
      </c>
      <c r="D239" s="18"/>
      <c r="E239" s="18" t="s">
        <v>257</v>
      </c>
      <c r="F239" s="18"/>
      <c r="G239" s="19"/>
      <c r="H239" s="20">
        <f t="shared" si="9"/>
        <v>0</v>
      </c>
      <c r="I239" s="15">
        <f>SUMIF('فواتير مشتريات'!$E:$E,B239,'فواتير مشتريات'!$I:$I)</f>
        <v>0</v>
      </c>
      <c r="J239" s="16">
        <f>SUMIF('[6]التصنيع-المطبخ'!$C:$C,B239,'[6]التصنيع-المطبخ'!$G:$G)</f>
        <v>0</v>
      </c>
      <c r="K239" s="16">
        <f>SUMIF([6]ريسبي!$A:$A,B239,[6]ريسبي!$H:$H)</f>
        <v>0</v>
      </c>
      <c r="L239" s="16"/>
      <c r="M239" s="16">
        <f t="shared" si="10"/>
        <v>0</v>
      </c>
      <c r="N239" s="14">
        <f t="array" ref="N239">MAX(IF('فواتير مشتريات'!$E$5:$E$100000=الاصناف!B239,IF('فواتير مشتريات'!$A$5:$A$100000=الاصناف!R239,'فواتير مشتريات'!$J$5:$J$100000)))</f>
        <v>0</v>
      </c>
      <c r="O239" s="14">
        <f t="shared" si="11"/>
        <v>0</v>
      </c>
      <c r="P239" s="21"/>
      <c r="Q239" s="21"/>
      <c r="R239" s="86">
        <f t="array" ref="R239">MAX(IF('فواتير مشتريات'!$E$5:$E$100000=الاصناف!B239,'فواتير مشتريات'!$A$5:$A$100000))</f>
        <v>0</v>
      </c>
    </row>
    <row r="240" spans="1:18" ht="18" customHeight="1" x14ac:dyDescent="0.2">
      <c r="A240" s="18">
        <v>234</v>
      </c>
      <c r="B240" s="18">
        <v>1002</v>
      </c>
      <c r="C240" s="18" t="s">
        <v>258</v>
      </c>
      <c r="D240" s="18"/>
      <c r="E240" s="18" t="s">
        <v>257</v>
      </c>
      <c r="F240" s="18"/>
      <c r="G240" s="19"/>
      <c r="H240" s="20">
        <f t="shared" si="9"/>
        <v>0</v>
      </c>
      <c r="I240" s="15">
        <f>SUMIF('فواتير مشتريات'!$E:$E,B240,'فواتير مشتريات'!$I:$I)</f>
        <v>0</v>
      </c>
      <c r="J240" s="16">
        <f>SUMIF('[6]التصنيع-المطبخ'!$C:$C,B240,'[6]التصنيع-المطبخ'!$G:$G)</f>
        <v>0</v>
      </c>
      <c r="K240" s="16">
        <f>SUMIF([6]ريسبي!$A:$A,B240,[6]ريسبي!$H:$H)</f>
        <v>0</v>
      </c>
      <c r="L240" s="16"/>
      <c r="M240" s="16">
        <f t="shared" si="10"/>
        <v>0</v>
      </c>
      <c r="N240" s="14">
        <f t="array" ref="N240">MAX(IF('فواتير مشتريات'!$E$5:$E$100000=الاصناف!B240,IF('فواتير مشتريات'!$A$5:$A$100000=الاصناف!R240,'فواتير مشتريات'!$J$5:$J$100000)))</f>
        <v>0</v>
      </c>
      <c r="O240" s="14">
        <f t="shared" si="11"/>
        <v>0</v>
      </c>
      <c r="P240" s="21"/>
      <c r="Q240" s="21"/>
      <c r="R240" s="86">
        <f t="array" ref="R240">MAX(IF('فواتير مشتريات'!$E$5:$E$100000=الاصناف!B240,'فواتير مشتريات'!$A$5:$A$100000))</f>
        <v>0</v>
      </c>
    </row>
    <row r="241" spans="1:18" ht="18" customHeight="1" x14ac:dyDescent="0.2">
      <c r="A241" s="18">
        <v>235</v>
      </c>
      <c r="B241" s="18">
        <v>1003</v>
      </c>
      <c r="C241" s="18" t="s">
        <v>259</v>
      </c>
      <c r="D241" s="18"/>
      <c r="E241" s="18" t="s">
        <v>257</v>
      </c>
      <c r="F241" s="18"/>
      <c r="G241" s="19"/>
      <c r="H241" s="20">
        <f t="shared" si="9"/>
        <v>0</v>
      </c>
      <c r="I241" s="15">
        <f>SUMIF('فواتير مشتريات'!$E:$E,B241,'فواتير مشتريات'!$I:$I)</f>
        <v>0</v>
      </c>
      <c r="J241" s="16">
        <f>SUMIF('[6]التصنيع-المطبخ'!$C:$C,B241,'[6]التصنيع-المطبخ'!$G:$G)</f>
        <v>0</v>
      </c>
      <c r="K241" s="16">
        <f>SUMIF([6]ريسبي!$A:$A,B241,[6]ريسبي!$H:$H)</f>
        <v>0</v>
      </c>
      <c r="L241" s="16"/>
      <c r="M241" s="16">
        <f t="shared" si="10"/>
        <v>0</v>
      </c>
      <c r="N241" s="14">
        <f t="array" ref="N241">MAX(IF('فواتير مشتريات'!$E$5:$E$100000=الاصناف!B241,IF('فواتير مشتريات'!$A$5:$A$100000=الاصناف!R241,'فواتير مشتريات'!$J$5:$J$100000)))</f>
        <v>0</v>
      </c>
      <c r="O241" s="14">
        <f t="shared" si="11"/>
        <v>0</v>
      </c>
      <c r="P241" s="21"/>
      <c r="Q241" s="21"/>
      <c r="R241" s="86">
        <f t="array" ref="R241">MAX(IF('فواتير مشتريات'!$E$5:$E$100000=الاصناف!B241,'فواتير مشتريات'!$A$5:$A$100000))</f>
        <v>0</v>
      </c>
    </row>
    <row r="242" spans="1:18" ht="18" customHeight="1" x14ac:dyDescent="0.2">
      <c r="A242" s="18">
        <v>236</v>
      </c>
      <c r="B242" s="18">
        <v>1004</v>
      </c>
      <c r="C242" s="18" t="s">
        <v>260</v>
      </c>
      <c r="D242" s="18"/>
      <c r="E242" s="18" t="s">
        <v>257</v>
      </c>
      <c r="F242" s="18"/>
      <c r="G242" s="19"/>
      <c r="H242" s="20">
        <f t="shared" si="9"/>
        <v>0</v>
      </c>
      <c r="I242" s="15">
        <f>SUMIF('فواتير مشتريات'!$E:$E,B242,'فواتير مشتريات'!$I:$I)</f>
        <v>0</v>
      </c>
      <c r="J242" s="16">
        <f>SUMIF('[6]التصنيع-المطبخ'!$C:$C,B242,'[6]التصنيع-المطبخ'!$G:$G)</f>
        <v>0</v>
      </c>
      <c r="K242" s="16">
        <f>SUMIF([6]ريسبي!$A:$A,B242,[6]ريسبي!$H:$H)</f>
        <v>0</v>
      </c>
      <c r="L242" s="16"/>
      <c r="M242" s="16">
        <f t="shared" si="10"/>
        <v>0</v>
      </c>
      <c r="N242" s="14">
        <f t="array" ref="N242">MAX(IF('فواتير مشتريات'!$E$5:$E$100000=الاصناف!B242,IF('فواتير مشتريات'!$A$5:$A$100000=الاصناف!R242,'فواتير مشتريات'!$J$5:$J$100000)))</f>
        <v>0</v>
      </c>
      <c r="O242" s="14">
        <f t="shared" si="11"/>
        <v>0</v>
      </c>
      <c r="P242" s="21"/>
      <c r="Q242" s="21"/>
      <c r="R242" s="86">
        <f t="array" ref="R242">MAX(IF('فواتير مشتريات'!$E$5:$E$100000=الاصناف!B242,'فواتير مشتريات'!$A$5:$A$100000))</f>
        <v>0</v>
      </c>
    </row>
    <row r="243" spans="1:18" ht="18" customHeight="1" x14ac:dyDescent="0.2">
      <c r="A243" s="18">
        <v>237</v>
      </c>
      <c r="B243" s="18">
        <v>1005</v>
      </c>
      <c r="C243" s="18" t="s">
        <v>261</v>
      </c>
      <c r="D243" s="18"/>
      <c r="E243" s="18" t="s">
        <v>257</v>
      </c>
      <c r="F243" s="18"/>
      <c r="G243" s="19"/>
      <c r="H243" s="20">
        <f t="shared" si="9"/>
        <v>0</v>
      </c>
      <c r="I243" s="15">
        <f>SUMIF('فواتير مشتريات'!$E:$E,B243,'فواتير مشتريات'!$I:$I)</f>
        <v>0</v>
      </c>
      <c r="J243" s="16">
        <f>SUMIF('[6]التصنيع-المطبخ'!$C:$C,B243,'[6]التصنيع-المطبخ'!$G:$G)</f>
        <v>0</v>
      </c>
      <c r="K243" s="16">
        <f>SUMIF([6]ريسبي!$A:$A,B243,[6]ريسبي!$H:$H)</f>
        <v>0</v>
      </c>
      <c r="L243" s="16"/>
      <c r="M243" s="16">
        <f t="shared" si="10"/>
        <v>0</v>
      </c>
      <c r="N243" s="14">
        <f t="array" ref="N243">MAX(IF('فواتير مشتريات'!$E$5:$E$100000=الاصناف!B243,IF('فواتير مشتريات'!$A$5:$A$100000=الاصناف!R243,'فواتير مشتريات'!$J$5:$J$100000)))</f>
        <v>0</v>
      </c>
      <c r="O243" s="14">
        <f t="shared" si="11"/>
        <v>0</v>
      </c>
      <c r="P243" s="21"/>
      <c r="Q243" s="21"/>
      <c r="R243" s="86">
        <f t="array" ref="R243">MAX(IF('فواتير مشتريات'!$E$5:$E$100000=الاصناف!B243,'فواتير مشتريات'!$A$5:$A$100000))</f>
        <v>0</v>
      </c>
    </row>
    <row r="244" spans="1:18" ht="18" customHeight="1" x14ac:dyDescent="0.2">
      <c r="A244" s="18">
        <v>238</v>
      </c>
      <c r="B244" s="18">
        <v>1006</v>
      </c>
      <c r="C244" s="18" t="s">
        <v>262</v>
      </c>
      <c r="D244" s="18"/>
      <c r="E244" s="18" t="s">
        <v>257</v>
      </c>
      <c r="F244" s="18"/>
      <c r="G244" s="19"/>
      <c r="H244" s="20">
        <f t="shared" si="9"/>
        <v>0</v>
      </c>
      <c r="I244" s="15">
        <f>SUMIF('فواتير مشتريات'!$E:$E,B244,'فواتير مشتريات'!$I:$I)</f>
        <v>0</v>
      </c>
      <c r="J244" s="16">
        <f>SUMIF('[6]التصنيع-المطبخ'!$C:$C,B244,'[6]التصنيع-المطبخ'!$G:$G)</f>
        <v>0</v>
      </c>
      <c r="K244" s="16">
        <f>SUMIF([6]ريسبي!$A:$A,B244,[6]ريسبي!$H:$H)</f>
        <v>0</v>
      </c>
      <c r="L244" s="16"/>
      <c r="M244" s="16">
        <f t="shared" si="10"/>
        <v>0</v>
      </c>
      <c r="N244" s="14">
        <f t="array" ref="N244">MAX(IF('فواتير مشتريات'!$E$5:$E$100000=الاصناف!B244,IF('فواتير مشتريات'!$A$5:$A$100000=الاصناف!R244,'فواتير مشتريات'!$J$5:$J$100000)))</f>
        <v>0</v>
      </c>
      <c r="O244" s="14">
        <f t="shared" si="11"/>
        <v>0</v>
      </c>
      <c r="P244" s="21"/>
      <c r="Q244" s="21"/>
      <c r="R244" s="86">
        <f t="array" ref="R244">MAX(IF('فواتير مشتريات'!$E$5:$E$100000=الاصناف!B244,'فواتير مشتريات'!$A$5:$A$100000))</f>
        <v>0</v>
      </c>
    </row>
    <row r="245" spans="1:18" ht="18" customHeight="1" x14ac:dyDescent="0.2">
      <c r="A245" s="18">
        <v>239</v>
      </c>
      <c r="B245" s="18">
        <v>1007</v>
      </c>
      <c r="C245" s="18" t="s">
        <v>263</v>
      </c>
      <c r="D245" s="18"/>
      <c r="E245" s="18" t="s">
        <v>257</v>
      </c>
      <c r="F245" s="18"/>
      <c r="G245" s="19"/>
      <c r="H245" s="20">
        <f t="shared" si="9"/>
        <v>0</v>
      </c>
      <c r="I245" s="15">
        <f>SUMIF('فواتير مشتريات'!$E:$E,B245,'فواتير مشتريات'!$I:$I)</f>
        <v>0</v>
      </c>
      <c r="J245" s="16">
        <f>SUMIF('[6]التصنيع-المطبخ'!$C:$C,B245,'[6]التصنيع-المطبخ'!$G:$G)</f>
        <v>0</v>
      </c>
      <c r="K245" s="16">
        <f>SUMIF([6]ريسبي!$A:$A,B245,[6]ريسبي!$H:$H)</f>
        <v>0</v>
      </c>
      <c r="L245" s="16"/>
      <c r="M245" s="16">
        <f t="shared" si="10"/>
        <v>0</v>
      </c>
      <c r="N245" s="14">
        <f t="array" ref="N245">MAX(IF('فواتير مشتريات'!$E$5:$E$100000=الاصناف!B245,IF('فواتير مشتريات'!$A$5:$A$100000=الاصناف!R245,'فواتير مشتريات'!$J$5:$J$100000)))</f>
        <v>0</v>
      </c>
      <c r="O245" s="14">
        <f t="shared" si="11"/>
        <v>0</v>
      </c>
      <c r="P245" s="21"/>
      <c r="Q245" s="21"/>
      <c r="R245" s="86">
        <f t="array" ref="R245">MAX(IF('فواتير مشتريات'!$E$5:$E$100000=الاصناف!B245,'فواتير مشتريات'!$A$5:$A$100000))</f>
        <v>0</v>
      </c>
    </row>
    <row r="246" spans="1:18" ht="18" customHeight="1" x14ac:dyDescent="0.2">
      <c r="A246" s="18">
        <v>240</v>
      </c>
      <c r="B246" s="18">
        <v>1008</v>
      </c>
      <c r="C246" s="18" t="s">
        <v>264</v>
      </c>
      <c r="D246" s="18"/>
      <c r="E246" s="18" t="s">
        <v>257</v>
      </c>
      <c r="F246" s="18"/>
      <c r="G246" s="19"/>
      <c r="H246" s="20">
        <f t="shared" si="9"/>
        <v>0</v>
      </c>
      <c r="I246" s="15">
        <f>SUMIF('فواتير مشتريات'!$E:$E,B246,'فواتير مشتريات'!$I:$I)</f>
        <v>0</v>
      </c>
      <c r="J246" s="16">
        <f>SUMIF('[6]التصنيع-المطبخ'!$C:$C,B246,'[6]التصنيع-المطبخ'!$G:$G)</f>
        <v>0</v>
      </c>
      <c r="K246" s="16">
        <f>SUMIF([6]ريسبي!$A:$A,B246,[6]ريسبي!$H:$H)</f>
        <v>0</v>
      </c>
      <c r="L246" s="16"/>
      <c r="M246" s="16">
        <f t="shared" si="10"/>
        <v>0</v>
      </c>
      <c r="N246" s="14">
        <f t="array" ref="N246">MAX(IF('فواتير مشتريات'!$E$5:$E$100000=الاصناف!B246,IF('فواتير مشتريات'!$A$5:$A$100000=الاصناف!R246,'فواتير مشتريات'!$J$5:$J$100000)))</f>
        <v>0</v>
      </c>
      <c r="O246" s="14">
        <f t="shared" si="11"/>
        <v>0</v>
      </c>
      <c r="P246" s="21"/>
      <c r="Q246" s="21"/>
      <c r="R246" s="86">
        <f t="array" ref="R246">MAX(IF('فواتير مشتريات'!$E$5:$E$100000=الاصناف!B246,'فواتير مشتريات'!$A$5:$A$100000))</f>
        <v>0</v>
      </c>
    </row>
    <row r="247" spans="1:18" ht="18" customHeight="1" x14ac:dyDescent="0.2">
      <c r="A247" s="18">
        <v>241</v>
      </c>
      <c r="B247" s="18">
        <v>1009</v>
      </c>
      <c r="C247" s="18" t="s">
        <v>265</v>
      </c>
      <c r="D247" s="18"/>
      <c r="E247" s="18" t="s">
        <v>257</v>
      </c>
      <c r="F247" s="18"/>
      <c r="G247" s="19"/>
      <c r="H247" s="20">
        <f t="shared" si="9"/>
        <v>0</v>
      </c>
      <c r="I247" s="15">
        <f>SUMIF('فواتير مشتريات'!$E:$E,B247,'فواتير مشتريات'!$I:$I)</f>
        <v>0</v>
      </c>
      <c r="J247" s="16">
        <f>SUMIF('[6]التصنيع-المطبخ'!$C:$C,B247,'[6]التصنيع-المطبخ'!$G:$G)</f>
        <v>0</v>
      </c>
      <c r="K247" s="16">
        <f>SUMIF([6]ريسبي!$A:$A,B247,[6]ريسبي!$H:$H)</f>
        <v>0</v>
      </c>
      <c r="L247" s="16"/>
      <c r="M247" s="16">
        <f t="shared" si="10"/>
        <v>0</v>
      </c>
      <c r="N247" s="14">
        <f t="array" ref="N247">MAX(IF('فواتير مشتريات'!$E$5:$E$100000=الاصناف!B247,IF('فواتير مشتريات'!$A$5:$A$100000=الاصناف!R247,'فواتير مشتريات'!$J$5:$J$100000)))</f>
        <v>0</v>
      </c>
      <c r="O247" s="14">
        <f t="shared" si="11"/>
        <v>0</v>
      </c>
      <c r="P247" s="21"/>
      <c r="Q247" s="21"/>
      <c r="R247" s="86">
        <f t="array" ref="R247">MAX(IF('فواتير مشتريات'!$E$5:$E$100000=الاصناف!B247,'فواتير مشتريات'!$A$5:$A$100000))</f>
        <v>0</v>
      </c>
    </row>
    <row r="248" spans="1:18" ht="18" customHeight="1" x14ac:dyDescent="0.2">
      <c r="A248" s="18">
        <v>242</v>
      </c>
      <c r="B248" s="18">
        <v>1010</v>
      </c>
      <c r="C248" s="18" t="s">
        <v>266</v>
      </c>
      <c r="D248" s="18"/>
      <c r="E248" s="18" t="s">
        <v>257</v>
      </c>
      <c r="F248" s="18"/>
      <c r="G248" s="19"/>
      <c r="H248" s="20">
        <f t="shared" si="9"/>
        <v>0</v>
      </c>
      <c r="I248" s="15">
        <f>SUMIF('فواتير مشتريات'!$E:$E,B248,'فواتير مشتريات'!$I:$I)</f>
        <v>0</v>
      </c>
      <c r="J248" s="16">
        <f>SUMIF('[6]التصنيع-المطبخ'!$C:$C,B248,'[6]التصنيع-المطبخ'!$G:$G)</f>
        <v>0</v>
      </c>
      <c r="K248" s="16">
        <f>SUMIF([6]ريسبي!$A:$A,B248,[6]ريسبي!$H:$H)</f>
        <v>0</v>
      </c>
      <c r="L248" s="16"/>
      <c r="M248" s="16">
        <f t="shared" si="10"/>
        <v>0</v>
      </c>
      <c r="N248" s="14">
        <f t="array" ref="N248">MAX(IF('فواتير مشتريات'!$E$5:$E$100000=الاصناف!B248,IF('فواتير مشتريات'!$A$5:$A$100000=الاصناف!R248,'فواتير مشتريات'!$J$5:$J$100000)))</f>
        <v>0</v>
      </c>
      <c r="O248" s="14">
        <f t="shared" si="11"/>
        <v>0</v>
      </c>
      <c r="P248" s="21"/>
      <c r="Q248" s="21"/>
      <c r="R248" s="86">
        <f t="array" ref="R248">MAX(IF('فواتير مشتريات'!$E$5:$E$100000=الاصناف!B248,'فواتير مشتريات'!$A$5:$A$100000))</f>
        <v>0</v>
      </c>
    </row>
    <row r="249" spans="1:18" ht="18" customHeight="1" x14ac:dyDescent="0.2">
      <c r="A249" s="18">
        <v>243</v>
      </c>
      <c r="B249" s="18">
        <v>1011</v>
      </c>
      <c r="C249" s="18" t="s">
        <v>267</v>
      </c>
      <c r="D249" s="18"/>
      <c r="E249" s="18" t="s">
        <v>257</v>
      </c>
      <c r="F249" s="18"/>
      <c r="G249" s="19"/>
      <c r="H249" s="20">
        <f t="shared" si="9"/>
        <v>0</v>
      </c>
      <c r="I249" s="15">
        <f>SUMIF('فواتير مشتريات'!$E:$E,B249,'فواتير مشتريات'!$I:$I)</f>
        <v>0</v>
      </c>
      <c r="J249" s="16">
        <f>SUMIF('[6]التصنيع-المطبخ'!$C:$C,B249,'[6]التصنيع-المطبخ'!$G:$G)</f>
        <v>0</v>
      </c>
      <c r="K249" s="16">
        <f>SUMIF([6]ريسبي!$A:$A,B249,[6]ريسبي!$H:$H)</f>
        <v>0</v>
      </c>
      <c r="L249" s="16"/>
      <c r="M249" s="16">
        <f t="shared" si="10"/>
        <v>0</v>
      </c>
      <c r="N249" s="14">
        <f t="array" ref="N249">MAX(IF('فواتير مشتريات'!$E$5:$E$100000=الاصناف!B249,IF('فواتير مشتريات'!$A$5:$A$100000=الاصناف!R249,'فواتير مشتريات'!$J$5:$J$100000)))</f>
        <v>0</v>
      </c>
      <c r="O249" s="14">
        <f t="shared" si="11"/>
        <v>0</v>
      </c>
      <c r="P249" s="21"/>
      <c r="Q249" s="21"/>
      <c r="R249" s="86">
        <f t="array" ref="R249">MAX(IF('فواتير مشتريات'!$E$5:$E$100000=الاصناف!B249,'فواتير مشتريات'!$A$5:$A$100000))</f>
        <v>0</v>
      </c>
    </row>
    <row r="250" spans="1:18" ht="18" customHeight="1" x14ac:dyDescent="0.2">
      <c r="A250" s="18">
        <v>244</v>
      </c>
      <c r="B250" s="18">
        <v>1012</v>
      </c>
      <c r="C250" s="18" t="s">
        <v>268</v>
      </c>
      <c r="D250" s="18"/>
      <c r="E250" s="18" t="s">
        <v>257</v>
      </c>
      <c r="F250" s="18"/>
      <c r="G250" s="19"/>
      <c r="H250" s="20">
        <f t="shared" si="9"/>
        <v>0</v>
      </c>
      <c r="I250" s="15">
        <f>SUMIF('فواتير مشتريات'!$E:$E,B250,'فواتير مشتريات'!$I:$I)</f>
        <v>0</v>
      </c>
      <c r="J250" s="16">
        <f>SUMIF('[6]التصنيع-المطبخ'!$C:$C,B250,'[6]التصنيع-المطبخ'!$G:$G)</f>
        <v>0</v>
      </c>
      <c r="K250" s="16">
        <f>SUMIF([6]ريسبي!$A:$A,B250,[6]ريسبي!$H:$H)</f>
        <v>0</v>
      </c>
      <c r="L250" s="16"/>
      <c r="M250" s="16">
        <f t="shared" si="10"/>
        <v>0</v>
      </c>
      <c r="N250" s="14">
        <f t="array" ref="N250">MAX(IF('فواتير مشتريات'!$E$5:$E$100000=الاصناف!B250,IF('فواتير مشتريات'!$A$5:$A$100000=الاصناف!R250,'فواتير مشتريات'!$J$5:$J$100000)))</f>
        <v>0</v>
      </c>
      <c r="O250" s="14">
        <f t="shared" si="11"/>
        <v>0</v>
      </c>
      <c r="P250" s="21"/>
      <c r="Q250" s="21"/>
      <c r="R250" s="86">
        <f t="array" ref="R250">MAX(IF('فواتير مشتريات'!$E$5:$E$100000=الاصناف!B250,'فواتير مشتريات'!$A$5:$A$100000))</f>
        <v>0</v>
      </c>
    </row>
    <row r="251" spans="1:18" ht="18" customHeight="1" x14ac:dyDescent="0.2">
      <c r="A251" s="18">
        <v>245</v>
      </c>
      <c r="B251" s="18">
        <v>1013</v>
      </c>
      <c r="C251" s="18" t="s">
        <v>269</v>
      </c>
      <c r="D251" s="18"/>
      <c r="E251" s="18" t="s">
        <v>257</v>
      </c>
      <c r="F251" s="18"/>
      <c r="G251" s="19"/>
      <c r="H251" s="20">
        <f t="shared" si="9"/>
        <v>0</v>
      </c>
      <c r="I251" s="15">
        <f>SUMIF('فواتير مشتريات'!$E:$E,B251,'فواتير مشتريات'!$I:$I)</f>
        <v>0</v>
      </c>
      <c r="J251" s="16">
        <f>SUMIF('[6]التصنيع-المطبخ'!$C:$C,B251,'[6]التصنيع-المطبخ'!$G:$G)</f>
        <v>0</v>
      </c>
      <c r="K251" s="16">
        <f>SUMIF([6]ريسبي!$A:$A,B251,[6]ريسبي!$H:$H)</f>
        <v>0</v>
      </c>
      <c r="L251" s="16"/>
      <c r="M251" s="16">
        <f t="shared" si="10"/>
        <v>0</v>
      </c>
      <c r="N251" s="14">
        <f t="array" ref="N251">MAX(IF('فواتير مشتريات'!$E$5:$E$100000=الاصناف!B251,IF('فواتير مشتريات'!$A$5:$A$100000=الاصناف!R251,'فواتير مشتريات'!$J$5:$J$100000)))</f>
        <v>0</v>
      </c>
      <c r="O251" s="14">
        <f t="shared" si="11"/>
        <v>0</v>
      </c>
      <c r="P251" s="21"/>
      <c r="Q251" s="21"/>
      <c r="R251" s="86">
        <f t="array" ref="R251">MAX(IF('فواتير مشتريات'!$E$5:$E$100000=الاصناف!B251,'فواتير مشتريات'!$A$5:$A$100000))</f>
        <v>0</v>
      </c>
    </row>
    <row r="252" spans="1:18" ht="18" customHeight="1" x14ac:dyDescent="0.2">
      <c r="A252" s="18">
        <v>246</v>
      </c>
      <c r="B252" s="18">
        <v>1014</v>
      </c>
      <c r="C252" s="18" t="s">
        <v>270</v>
      </c>
      <c r="D252" s="18"/>
      <c r="E252" s="18" t="s">
        <v>257</v>
      </c>
      <c r="F252" s="18"/>
      <c r="G252" s="19"/>
      <c r="H252" s="20">
        <f t="shared" si="9"/>
        <v>0</v>
      </c>
      <c r="I252" s="15">
        <f>SUMIF('فواتير مشتريات'!$E:$E,B252,'فواتير مشتريات'!$I:$I)</f>
        <v>0</v>
      </c>
      <c r="J252" s="16">
        <f>SUMIF('[6]التصنيع-المطبخ'!$C:$C,B252,'[6]التصنيع-المطبخ'!$G:$G)</f>
        <v>0</v>
      </c>
      <c r="K252" s="16">
        <f>SUMIF([6]ريسبي!$A:$A,B252,[6]ريسبي!$H:$H)</f>
        <v>0</v>
      </c>
      <c r="L252" s="16"/>
      <c r="M252" s="16">
        <f t="shared" si="10"/>
        <v>0</v>
      </c>
      <c r="N252" s="14">
        <f t="array" ref="N252">MAX(IF('فواتير مشتريات'!$E$5:$E$100000=الاصناف!B252,IF('فواتير مشتريات'!$A$5:$A$100000=الاصناف!R252,'فواتير مشتريات'!$J$5:$J$100000)))</f>
        <v>0</v>
      </c>
      <c r="O252" s="14">
        <f t="shared" si="11"/>
        <v>0</v>
      </c>
      <c r="P252" s="21"/>
      <c r="Q252" s="21"/>
      <c r="R252" s="86">
        <f t="array" ref="R252">MAX(IF('فواتير مشتريات'!$E$5:$E$100000=الاصناف!B252,'فواتير مشتريات'!$A$5:$A$100000))</f>
        <v>0</v>
      </c>
    </row>
    <row r="253" spans="1:18" ht="18" customHeight="1" x14ac:dyDescent="0.2">
      <c r="A253" s="18">
        <v>247</v>
      </c>
      <c r="B253" s="18">
        <v>1015</v>
      </c>
      <c r="C253" s="18" t="s">
        <v>271</v>
      </c>
      <c r="D253" s="18"/>
      <c r="E253" s="18" t="s">
        <v>257</v>
      </c>
      <c r="F253" s="18"/>
      <c r="G253" s="19"/>
      <c r="H253" s="20">
        <f t="shared" si="9"/>
        <v>0</v>
      </c>
      <c r="I253" s="15">
        <f>SUMIF('فواتير مشتريات'!$E:$E,B253,'فواتير مشتريات'!$I:$I)</f>
        <v>0</v>
      </c>
      <c r="J253" s="16">
        <f>SUMIF('[6]التصنيع-المطبخ'!$C:$C,B253,'[6]التصنيع-المطبخ'!$G:$G)</f>
        <v>0</v>
      </c>
      <c r="K253" s="16">
        <f>SUMIF([6]ريسبي!$A:$A,B253,[6]ريسبي!$H:$H)</f>
        <v>0</v>
      </c>
      <c r="L253" s="16"/>
      <c r="M253" s="16">
        <f t="shared" si="10"/>
        <v>0</v>
      </c>
      <c r="N253" s="14">
        <f t="array" ref="N253">MAX(IF('فواتير مشتريات'!$E$5:$E$100000=الاصناف!B253,IF('فواتير مشتريات'!$A$5:$A$100000=الاصناف!R253,'فواتير مشتريات'!$J$5:$J$100000)))</f>
        <v>0</v>
      </c>
      <c r="O253" s="14">
        <f t="shared" si="11"/>
        <v>0</v>
      </c>
      <c r="P253" s="21"/>
      <c r="Q253" s="21"/>
      <c r="R253" s="86">
        <f t="array" ref="R253">MAX(IF('فواتير مشتريات'!$E$5:$E$100000=الاصناف!B253,'فواتير مشتريات'!$A$5:$A$100000))</f>
        <v>0</v>
      </c>
    </row>
    <row r="254" spans="1:18" ht="18" customHeight="1" x14ac:dyDescent="0.2">
      <c r="A254" s="18">
        <v>248</v>
      </c>
      <c r="B254" s="18">
        <v>1016</v>
      </c>
      <c r="C254" s="18" t="s">
        <v>272</v>
      </c>
      <c r="D254" s="18"/>
      <c r="E254" s="18" t="s">
        <v>257</v>
      </c>
      <c r="F254" s="18"/>
      <c r="G254" s="19"/>
      <c r="H254" s="20">
        <f t="shared" si="9"/>
        <v>0</v>
      </c>
      <c r="I254" s="15">
        <f>SUMIF('فواتير مشتريات'!$E:$E,B254,'فواتير مشتريات'!$I:$I)</f>
        <v>0</v>
      </c>
      <c r="J254" s="16">
        <f>SUMIF('[6]التصنيع-المطبخ'!$C:$C,B254,'[6]التصنيع-المطبخ'!$G:$G)</f>
        <v>0</v>
      </c>
      <c r="K254" s="16">
        <f>SUMIF([6]ريسبي!$A:$A,B254,[6]ريسبي!$H:$H)</f>
        <v>0</v>
      </c>
      <c r="L254" s="16"/>
      <c r="M254" s="16">
        <f t="shared" si="10"/>
        <v>0</v>
      </c>
      <c r="N254" s="14">
        <f t="array" ref="N254">MAX(IF('فواتير مشتريات'!$E$5:$E$100000=الاصناف!B254,IF('فواتير مشتريات'!$A$5:$A$100000=الاصناف!R254,'فواتير مشتريات'!$J$5:$J$100000)))</f>
        <v>0</v>
      </c>
      <c r="O254" s="14">
        <f t="shared" si="11"/>
        <v>0</v>
      </c>
      <c r="P254" s="21"/>
      <c r="Q254" s="21"/>
      <c r="R254" s="86">
        <f t="array" ref="R254">MAX(IF('فواتير مشتريات'!$E$5:$E$100000=الاصناف!B254,'فواتير مشتريات'!$A$5:$A$100000))</f>
        <v>0</v>
      </c>
    </row>
    <row r="255" spans="1:18" ht="18" customHeight="1" x14ac:dyDescent="0.2">
      <c r="A255" s="18">
        <v>249</v>
      </c>
      <c r="B255" s="18">
        <v>1017</v>
      </c>
      <c r="C255" s="18" t="s">
        <v>273</v>
      </c>
      <c r="D255" s="18"/>
      <c r="E255" s="18" t="s">
        <v>257</v>
      </c>
      <c r="F255" s="18"/>
      <c r="G255" s="19"/>
      <c r="H255" s="20">
        <f t="shared" si="9"/>
        <v>0</v>
      </c>
      <c r="I255" s="15">
        <f>SUMIF('فواتير مشتريات'!$E:$E,B255,'فواتير مشتريات'!$I:$I)</f>
        <v>0</v>
      </c>
      <c r="J255" s="16">
        <f>SUMIF('[6]التصنيع-المطبخ'!$C:$C,B255,'[6]التصنيع-المطبخ'!$G:$G)</f>
        <v>0</v>
      </c>
      <c r="K255" s="16">
        <f>SUMIF([6]ريسبي!$A:$A,B255,[6]ريسبي!$H:$H)</f>
        <v>0</v>
      </c>
      <c r="L255" s="16"/>
      <c r="M255" s="16">
        <f t="shared" si="10"/>
        <v>0</v>
      </c>
      <c r="N255" s="14">
        <f t="array" ref="N255">MAX(IF('فواتير مشتريات'!$E$5:$E$100000=الاصناف!B255,IF('فواتير مشتريات'!$A$5:$A$100000=الاصناف!R255,'فواتير مشتريات'!$J$5:$J$100000)))</f>
        <v>0</v>
      </c>
      <c r="O255" s="14">
        <f t="shared" si="11"/>
        <v>0</v>
      </c>
      <c r="P255" s="21"/>
      <c r="Q255" s="21"/>
      <c r="R255" s="86">
        <f t="array" ref="R255">MAX(IF('فواتير مشتريات'!$E$5:$E$100000=الاصناف!B255,'فواتير مشتريات'!$A$5:$A$100000))</f>
        <v>0</v>
      </c>
    </row>
    <row r="256" spans="1:18" ht="18" customHeight="1" x14ac:dyDescent="0.2">
      <c r="A256" s="18">
        <v>250</v>
      </c>
      <c r="B256" s="18">
        <v>1018</v>
      </c>
      <c r="C256" s="18" t="s">
        <v>274</v>
      </c>
      <c r="D256" s="18"/>
      <c r="E256" s="18" t="s">
        <v>257</v>
      </c>
      <c r="F256" s="18"/>
      <c r="G256" s="19"/>
      <c r="H256" s="20">
        <f t="shared" si="9"/>
        <v>0</v>
      </c>
      <c r="I256" s="15">
        <f>SUMIF('فواتير مشتريات'!$E:$E,B256,'فواتير مشتريات'!$I:$I)</f>
        <v>0</v>
      </c>
      <c r="J256" s="16">
        <f>SUMIF('[6]التصنيع-المطبخ'!$C:$C,B256,'[6]التصنيع-المطبخ'!$G:$G)</f>
        <v>0</v>
      </c>
      <c r="K256" s="16">
        <f>SUMIF([6]ريسبي!$A:$A,B256,[6]ريسبي!$H:$H)</f>
        <v>0</v>
      </c>
      <c r="L256" s="16"/>
      <c r="M256" s="16">
        <f t="shared" si="10"/>
        <v>0</v>
      </c>
      <c r="N256" s="14">
        <f t="array" ref="N256">MAX(IF('فواتير مشتريات'!$E$5:$E$100000=الاصناف!B256,IF('فواتير مشتريات'!$A$5:$A$100000=الاصناف!R256,'فواتير مشتريات'!$J$5:$J$100000)))</f>
        <v>0</v>
      </c>
      <c r="O256" s="14">
        <f t="shared" si="11"/>
        <v>0</v>
      </c>
      <c r="P256" s="21"/>
      <c r="Q256" s="21"/>
      <c r="R256" s="86">
        <f t="array" ref="R256">MAX(IF('فواتير مشتريات'!$E$5:$E$100000=الاصناف!B256,'فواتير مشتريات'!$A$5:$A$100000))</f>
        <v>0</v>
      </c>
    </row>
    <row r="257" spans="1:18" ht="18" customHeight="1" x14ac:dyDescent="0.2">
      <c r="A257" s="18">
        <v>251</v>
      </c>
      <c r="B257" s="18">
        <v>1019</v>
      </c>
      <c r="C257" s="18" t="s">
        <v>275</v>
      </c>
      <c r="D257" s="18"/>
      <c r="E257" s="18" t="s">
        <v>257</v>
      </c>
      <c r="F257" s="18"/>
      <c r="G257" s="19"/>
      <c r="H257" s="20">
        <f t="shared" si="9"/>
        <v>0</v>
      </c>
      <c r="I257" s="15">
        <f>SUMIF('فواتير مشتريات'!$E:$E,B257,'فواتير مشتريات'!$I:$I)</f>
        <v>0</v>
      </c>
      <c r="J257" s="16">
        <f>SUMIF('[6]التصنيع-المطبخ'!$C:$C,B257,'[6]التصنيع-المطبخ'!$G:$G)</f>
        <v>0</v>
      </c>
      <c r="K257" s="16">
        <f>SUMIF([6]ريسبي!$A:$A,B257,[6]ريسبي!$H:$H)</f>
        <v>0</v>
      </c>
      <c r="L257" s="16"/>
      <c r="M257" s="16">
        <f t="shared" si="10"/>
        <v>0</v>
      </c>
      <c r="N257" s="14">
        <f t="array" ref="N257">MAX(IF('فواتير مشتريات'!$E$5:$E$100000=الاصناف!B257,IF('فواتير مشتريات'!$A$5:$A$100000=الاصناف!R257,'فواتير مشتريات'!$J$5:$J$100000)))</f>
        <v>0</v>
      </c>
      <c r="O257" s="14">
        <f t="shared" si="11"/>
        <v>0</v>
      </c>
      <c r="P257" s="21"/>
      <c r="Q257" s="21"/>
      <c r="R257" s="86">
        <f t="array" ref="R257">MAX(IF('فواتير مشتريات'!$E$5:$E$100000=الاصناف!B257,'فواتير مشتريات'!$A$5:$A$100000))</f>
        <v>0</v>
      </c>
    </row>
    <row r="258" spans="1:18" ht="18" customHeight="1" x14ac:dyDescent="0.2">
      <c r="A258" s="18">
        <v>252</v>
      </c>
      <c r="B258" s="18">
        <v>1020</v>
      </c>
      <c r="C258" s="18" t="s">
        <v>276</v>
      </c>
      <c r="D258" s="18"/>
      <c r="E258" s="18" t="s">
        <v>257</v>
      </c>
      <c r="F258" s="18"/>
      <c r="G258" s="19"/>
      <c r="H258" s="20">
        <f t="shared" si="9"/>
        <v>0</v>
      </c>
      <c r="I258" s="15">
        <f>SUMIF('فواتير مشتريات'!$E:$E,B258,'فواتير مشتريات'!$I:$I)</f>
        <v>0</v>
      </c>
      <c r="J258" s="16">
        <f>SUMIF('[6]التصنيع-المطبخ'!$C:$C,B258,'[6]التصنيع-المطبخ'!$G:$G)</f>
        <v>0</v>
      </c>
      <c r="K258" s="16">
        <f>SUMIF([6]ريسبي!$A:$A,B258,[6]ريسبي!$H:$H)</f>
        <v>0</v>
      </c>
      <c r="L258" s="16"/>
      <c r="M258" s="16">
        <f t="shared" si="10"/>
        <v>0</v>
      </c>
      <c r="N258" s="14">
        <f t="array" ref="N258">MAX(IF('فواتير مشتريات'!$E$5:$E$100000=الاصناف!B258,IF('فواتير مشتريات'!$A$5:$A$100000=الاصناف!R258,'فواتير مشتريات'!$J$5:$J$100000)))</f>
        <v>0</v>
      </c>
      <c r="O258" s="14">
        <f t="shared" si="11"/>
        <v>0</v>
      </c>
      <c r="P258" s="21"/>
      <c r="Q258" s="21"/>
      <c r="R258" s="86">
        <f t="array" ref="R258">MAX(IF('فواتير مشتريات'!$E$5:$E$100000=الاصناف!B258,'فواتير مشتريات'!$A$5:$A$100000))</f>
        <v>0</v>
      </c>
    </row>
    <row r="259" spans="1:18" ht="18" customHeight="1" x14ac:dyDescent="0.2">
      <c r="A259" s="18">
        <v>253</v>
      </c>
      <c r="B259" s="18">
        <v>1021</v>
      </c>
      <c r="C259" s="18" t="s">
        <v>277</v>
      </c>
      <c r="D259" s="18"/>
      <c r="E259" s="18" t="s">
        <v>257</v>
      </c>
      <c r="F259" s="18"/>
      <c r="G259" s="19"/>
      <c r="H259" s="20">
        <f t="shared" si="9"/>
        <v>0</v>
      </c>
      <c r="I259" s="15">
        <f>SUMIF('فواتير مشتريات'!$E:$E,B259,'فواتير مشتريات'!$I:$I)</f>
        <v>0</v>
      </c>
      <c r="J259" s="16">
        <f>SUMIF('[6]التصنيع-المطبخ'!$C:$C,B259,'[6]التصنيع-المطبخ'!$G:$G)</f>
        <v>0</v>
      </c>
      <c r="K259" s="16">
        <f>SUMIF([6]ريسبي!$A:$A,B259,[6]ريسبي!$H:$H)</f>
        <v>0</v>
      </c>
      <c r="L259" s="16"/>
      <c r="M259" s="16">
        <f t="shared" si="10"/>
        <v>0</v>
      </c>
      <c r="N259" s="14">
        <f t="array" ref="N259">MAX(IF('فواتير مشتريات'!$E$5:$E$100000=الاصناف!B259,IF('فواتير مشتريات'!$A$5:$A$100000=الاصناف!R259,'فواتير مشتريات'!$J$5:$J$100000)))</f>
        <v>0</v>
      </c>
      <c r="O259" s="14">
        <f t="shared" si="11"/>
        <v>0</v>
      </c>
      <c r="P259" s="21"/>
      <c r="Q259" s="21"/>
      <c r="R259" s="86">
        <f t="array" ref="R259">MAX(IF('فواتير مشتريات'!$E$5:$E$100000=الاصناف!B259,'فواتير مشتريات'!$A$5:$A$100000))</f>
        <v>0</v>
      </c>
    </row>
    <row r="260" spans="1:18" ht="18" customHeight="1" x14ac:dyDescent="0.2">
      <c r="A260" s="18">
        <v>254</v>
      </c>
      <c r="B260" s="18">
        <v>1022</v>
      </c>
      <c r="C260" s="18" t="s">
        <v>278</v>
      </c>
      <c r="D260" s="18"/>
      <c r="E260" s="18" t="s">
        <v>257</v>
      </c>
      <c r="F260" s="18"/>
      <c r="G260" s="19"/>
      <c r="H260" s="20">
        <f t="shared" si="9"/>
        <v>0</v>
      </c>
      <c r="I260" s="15">
        <f>SUMIF('فواتير مشتريات'!$E:$E,B260,'فواتير مشتريات'!$I:$I)</f>
        <v>0</v>
      </c>
      <c r="J260" s="16">
        <f>SUMIF('[6]التصنيع-المطبخ'!$C:$C,B260,'[6]التصنيع-المطبخ'!$G:$G)</f>
        <v>0</v>
      </c>
      <c r="K260" s="16">
        <f>SUMIF([6]ريسبي!$A:$A,B260,[6]ريسبي!$H:$H)</f>
        <v>0</v>
      </c>
      <c r="L260" s="16"/>
      <c r="M260" s="16">
        <f t="shared" si="10"/>
        <v>0</v>
      </c>
      <c r="N260" s="14">
        <f t="array" ref="N260">MAX(IF('فواتير مشتريات'!$E$5:$E$100000=الاصناف!B260,IF('فواتير مشتريات'!$A$5:$A$100000=الاصناف!R260,'فواتير مشتريات'!$J$5:$J$100000)))</f>
        <v>0</v>
      </c>
      <c r="O260" s="14">
        <f t="shared" si="11"/>
        <v>0</v>
      </c>
      <c r="P260" s="21"/>
      <c r="Q260" s="21"/>
      <c r="R260" s="86">
        <f t="array" ref="R260">MAX(IF('فواتير مشتريات'!$E$5:$E$100000=الاصناف!B260,'فواتير مشتريات'!$A$5:$A$100000))</f>
        <v>0</v>
      </c>
    </row>
    <row r="261" spans="1:18" ht="18" customHeight="1" x14ac:dyDescent="0.2">
      <c r="A261" s="18">
        <v>255</v>
      </c>
      <c r="B261" s="18">
        <v>1023</v>
      </c>
      <c r="C261" s="18" t="s">
        <v>279</v>
      </c>
      <c r="D261" s="18"/>
      <c r="E261" s="18" t="s">
        <v>257</v>
      </c>
      <c r="F261" s="18"/>
      <c r="G261" s="19"/>
      <c r="H261" s="20">
        <f t="shared" si="9"/>
        <v>0</v>
      </c>
      <c r="I261" s="15">
        <f>SUMIF('فواتير مشتريات'!$E:$E,B261,'فواتير مشتريات'!$I:$I)</f>
        <v>0</v>
      </c>
      <c r="J261" s="16">
        <f>SUMIF('[6]التصنيع-المطبخ'!$C:$C,B261,'[6]التصنيع-المطبخ'!$G:$G)</f>
        <v>0</v>
      </c>
      <c r="K261" s="16">
        <f>SUMIF([6]ريسبي!$A:$A,B261,[6]ريسبي!$H:$H)</f>
        <v>0</v>
      </c>
      <c r="L261" s="16"/>
      <c r="M261" s="16">
        <f t="shared" si="10"/>
        <v>0</v>
      </c>
      <c r="N261" s="14">
        <f t="array" ref="N261">MAX(IF('فواتير مشتريات'!$E$5:$E$100000=الاصناف!B261,IF('فواتير مشتريات'!$A$5:$A$100000=الاصناف!R261,'فواتير مشتريات'!$J$5:$J$100000)))</f>
        <v>0</v>
      </c>
      <c r="O261" s="14">
        <f t="shared" si="11"/>
        <v>0</v>
      </c>
      <c r="P261" s="21"/>
      <c r="Q261" s="21"/>
      <c r="R261" s="86">
        <f t="array" ref="R261">MAX(IF('فواتير مشتريات'!$E$5:$E$100000=الاصناف!B261,'فواتير مشتريات'!$A$5:$A$100000))</f>
        <v>0</v>
      </c>
    </row>
    <row r="262" spans="1:18" ht="18" customHeight="1" x14ac:dyDescent="0.2">
      <c r="A262" s="18">
        <v>256</v>
      </c>
      <c r="B262" s="18">
        <v>1024</v>
      </c>
      <c r="C262" s="18" t="s">
        <v>280</v>
      </c>
      <c r="D262" s="18"/>
      <c r="E262" s="18" t="s">
        <v>257</v>
      </c>
      <c r="F262" s="18"/>
      <c r="G262" s="19"/>
      <c r="H262" s="20">
        <f t="shared" si="9"/>
        <v>0</v>
      </c>
      <c r="I262" s="15">
        <f>SUMIF('فواتير مشتريات'!$E:$E,B262,'فواتير مشتريات'!$I:$I)</f>
        <v>0</v>
      </c>
      <c r="J262" s="16">
        <f>SUMIF('[6]التصنيع-المطبخ'!$C:$C,B262,'[6]التصنيع-المطبخ'!$G:$G)</f>
        <v>0</v>
      </c>
      <c r="K262" s="16">
        <f>SUMIF([6]ريسبي!$A:$A,B262,[6]ريسبي!$H:$H)</f>
        <v>0</v>
      </c>
      <c r="L262" s="16"/>
      <c r="M262" s="16">
        <f t="shared" si="10"/>
        <v>0</v>
      </c>
      <c r="N262" s="14">
        <f t="array" ref="N262">MAX(IF('فواتير مشتريات'!$E$5:$E$100000=الاصناف!B262,IF('فواتير مشتريات'!$A$5:$A$100000=الاصناف!R262,'فواتير مشتريات'!$J$5:$J$100000)))</f>
        <v>0</v>
      </c>
      <c r="O262" s="14">
        <f t="shared" si="11"/>
        <v>0</v>
      </c>
      <c r="P262" s="21"/>
      <c r="Q262" s="21"/>
      <c r="R262" s="86">
        <f t="array" ref="R262">MAX(IF('فواتير مشتريات'!$E$5:$E$100000=الاصناف!B262,'فواتير مشتريات'!$A$5:$A$100000))</f>
        <v>0</v>
      </c>
    </row>
    <row r="263" spans="1:18" ht="18" customHeight="1" x14ac:dyDescent="0.2">
      <c r="A263" s="18">
        <v>257</v>
      </c>
      <c r="B263" s="18">
        <v>1025</v>
      </c>
      <c r="C263" s="18" t="s">
        <v>281</v>
      </c>
      <c r="D263" s="18"/>
      <c r="E263" s="18" t="s">
        <v>257</v>
      </c>
      <c r="F263" s="18"/>
      <c r="G263" s="19"/>
      <c r="H263" s="20">
        <f t="shared" si="9"/>
        <v>0</v>
      </c>
      <c r="I263" s="15">
        <f>SUMIF('فواتير مشتريات'!$E:$E,B263,'فواتير مشتريات'!$I:$I)</f>
        <v>0</v>
      </c>
      <c r="J263" s="16">
        <f>SUMIF('[6]التصنيع-المطبخ'!$C:$C,B263,'[6]التصنيع-المطبخ'!$G:$G)</f>
        <v>0</v>
      </c>
      <c r="K263" s="16">
        <f>SUMIF([6]ريسبي!$A:$A,B263,[6]ريسبي!$H:$H)</f>
        <v>0</v>
      </c>
      <c r="L263" s="16"/>
      <c r="M263" s="16">
        <f t="shared" si="10"/>
        <v>0</v>
      </c>
      <c r="N263" s="14">
        <f t="array" ref="N263">MAX(IF('فواتير مشتريات'!$E$5:$E$100000=الاصناف!B263,IF('فواتير مشتريات'!$A$5:$A$100000=الاصناف!R263,'فواتير مشتريات'!$J$5:$J$100000)))</f>
        <v>0</v>
      </c>
      <c r="O263" s="14">
        <f t="shared" si="11"/>
        <v>0</v>
      </c>
      <c r="P263" s="21"/>
      <c r="Q263" s="21"/>
      <c r="R263" s="86">
        <f t="array" ref="R263">MAX(IF('فواتير مشتريات'!$E$5:$E$100000=الاصناف!B263,'فواتير مشتريات'!$A$5:$A$100000))</f>
        <v>0</v>
      </c>
    </row>
    <row r="264" spans="1:18" ht="18" customHeight="1" x14ac:dyDescent="0.2">
      <c r="A264" s="18">
        <v>258</v>
      </c>
      <c r="B264" s="18">
        <v>1026</v>
      </c>
      <c r="C264" s="18" t="s">
        <v>282</v>
      </c>
      <c r="D264" s="18"/>
      <c r="E264" s="18" t="s">
        <v>257</v>
      </c>
      <c r="F264" s="18"/>
      <c r="G264" s="19"/>
      <c r="H264" s="20">
        <f t="shared" ref="H264:H327" si="12">F264*G264</f>
        <v>0</v>
      </c>
      <c r="I264" s="15">
        <f>SUMIF('فواتير مشتريات'!$E:$E,B264,'فواتير مشتريات'!$I:$I)</f>
        <v>0</v>
      </c>
      <c r="J264" s="16">
        <f>SUMIF('[6]التصنيع-المطبخ'!$C:$C,B264,'[6]التصنيع-المطبخ'!$G:$G)</f>
        <v>0</v>
      </c>
      <c r="K264" s="16">
        <f>SUMIF([6]ريسبي!$A:$A,B264,[6]ريسبي!$H:$H)</f>
        <v>0</v>
      </c>
      <c r="L264" s="16"/>
      <c r="M264" s="16">
        <f t="shared" ref="M264:M327" si="13">F264+I264+J264-K264-L264</f>
        <v>0</v>
      </c>
      <c r="N264" s="14">
        <f t="array" ref="N264">MAX(IF('فواتير مشتريات'!$E$5:$E$100000=الاصناف!B264,IF('فواتير مشتريات'!$A$5:$A$100000=الاصناف!R264,'فواتير مشتريات'!$J$5:$J$100000)))</f>
        <v>0</v>
      </c>
      <c r="O264" s="14">
        <f t="shared" si="11"/>
        <v>0</v>
      </c>
      <c r="P264" s="21"/>
      <c r="Q264" s="21"/>
      <c r="R264" s="86">
        <f t="array" ref="R264">MAX(IF('فواتير مشتريات'!$E$5:$E$100000=الاصناف!B264,'فواتير مشتريات'!$A$5:$A$100000))</f>
        <v>0</v>
      </c>
    </row>
    <row r="265" spans="1:18" ht="18" customHeight="1" x14ac:dyDescent="0.2">
      <c r="A265" s="18">
        <v>259</v>
      </c>
      <c r="B265" s="18">
        <v>1027</v>
      </c>
      <c r="C265" s="18" t="s">
        <v>283</v>
      </c>
      <c r="D265" s="18"/>
      <c r="E265" s="18" t="s">
        <v>257</v>
      </c>
      <c r="F265" s="18"/>
      <c r="G265" s="19"/>
      <c r="H265" s="20">
        <f t="shared" si="12"/>
        <v>0</v>
      </c>
      <c r="I265" s="15">
        <f>SUMIF('فواتير مشتريات'!$E:$E,B265,'فواتير مشتريات'!$I:$I)</f>
        <v>0</v>
      </c>
      <c r="J265" s="16">
        <f>SUMIF('[6]التصنيع-المطبخ'!$C:$C,B265,'[6]التصنيع-المطبخ'!$G:$G)</f>
        <v>0</v>
      </c>
      <c r="K265" s="16">
        <f>SUMIF([6]ريسبي!$A:$A,B265,[6]ريسبي!$H:$H)</f>
        <v>0</v>
      </c>
      <c r="L265" s="16"/>
      <c r="M265" s="16">
        <f t="shared" si="13"/>
        <v>0</v>
      </c>
      <c r="N265" s="14">
        <f t="array" ref="N265">MAX(IF('فواتير مشتريات'!$E$5:$E$100000=الاصناف!B265,IF('فواتير مشتريات'!$A$5:$A$100000=الاصناف!R265,'فواتير مشتريات'!$J$5:$J$100000)))</f>
        <v>0</v>
      </c>
      <c r="O265" s="14">
        <f t="shared" ref="O265:O328" si="14">M265*N265</f>
        <v>0</v>
      </c>
      <c r="P265" s="21"/>
      <c r="Q265" s="21"/>
      <c r="R265" s="86">
        <f t="array" ref="R265">MAX(IF('فواتير مشتريات'!$E$5:$E$100000=الاصناف!B265,'فواتير مشتريات'!$A$5:$A$100000))</f>
        <v>0</v>
      </c>
    </row>
    <row r="266" spans="1:18" ht="18" customHeight="1" x14ac:dyDescent="0.2">
      <c r="A266" s="18">
        <v>260</v>
      </c>
      <c r="B266" s="18">
        <v>1028</v>
      </c>
      <c r="C266" s="18" t="s">
        <v>284</v>
      </c>
      <c r="D266" s="18"/>
      <c r="E266" s="18" t="s">
        <v>257</v>
      </c>
      <c r="F266" s="18"/>
      <c r="G266" s="19"/>
      <c r="H266" s="20">
        <f t="shared" si="12"/>
        <v>0</v>
      </c>
      <c r="I266" s="15">
        <f>SUMIF('فواتير مشتريات'!$E:$E,B266,'فواتير مشتريات'!$I:$I)</f>
        <v>0</v>
      </c>
      <c r="J266" s="16">
        <f>SUMIF('[6]التصنيع-المطبخ'!$C:$C,B266,'[6]التصنيع-المطبخ'!$G:$G)</f>
        <v>0</v>
      </c>
      <c r="K266" s="16">
        <f>SUMIF([6]ريسبي!$A:$A,B266,[6]ريسبي!$H:$H)</f>
        <v>0</v>
      </c>
      <c r="L266" s="16"/>
      <c r="M266" s="16">
        <f t="shared" si="13"/>
        <v>0</v>
      </c>
      <c r="N266" s="14">
        <f t="array" ref="N266">MAX(IF('فواتير مشتريات'!$E$5:$E$100000=الاصناف!B266,IF('فواتير مشتريات'!$A$5:$A$100000=الاصناف!R266,'فواتير مشتريات'!$J$5:$J$100000)))</f>
        <v>0</v>
      </c>
      <c r="O266" s="14">
        <f t="shared" si="14"/>
        <v>0</v>
      </c>
      <c r="P266" s="21"/>
      <c r="Q266" s="21"/>
      <c r="R266" s="86">
        <f t="array" ref="R266">MAX(IF('فواتير مشتريات'!$E$5:$E$100000=الاصناف!B266,'فواتير مشتريات'!$A$5:$A$100000))</f>
        <v>0</v>
      </c>
    </row>
    <row r="267" spans="1:18" ht="18" customHeight="1" x14ac:dyDescent="0.2">
      <c r="A267" s="18">
        <v>261</v>
      </c>
      <c r="B267" s="18">
        <v>1029</v>
      </c>
      <c r="C267" s="18" t="s">
        <v>285</v>
      </c>
      <c r="D267" s="18"/>
      <c r="E267" s="18" t="s">
        <v>257</v>
      </c>
      <c r="F267" s="18"/>
      <c r="G267" s="19"/>
      <c r="H267" s="20">
        <f t="shared" si="12"/>
        <v>0</v>
      </c>
      <c r="I267" s="15">
        <f>SUMIF('فواتير مشتريات'!$E:$E,B267,'فواتير مشتريات'!$I:$I)</f>
        <v>0</v>
      </c>
      <c r="J267" s="16">
        <f>SUMIF('[6]التصنيع-المطبخ'!$C:$C,B267,'[6]التصنيع-المطبخ'!$G:$G)</f>
        <v>0</v>
      </c>
      <c r="K267" s="16">
        <f>SUMIF([6]ريسبي!$A:$A,B267,[6]ريسبي!$H:$H)</f>
        <v>0</v>
      </c>
      <c r="L267" s="16"/>
      <c r="M267" s="16">
        <f t="shared" si="13"/>
        <v>0</v>
      </c>
      <c r="N267" s="14">
        <f t="array" ref="N267">MAX(IF('فواتير مشتريات'!$E$5:$E$100000=الاصناف!B267,IF('فواتير مشتريات'!$A$5:$A$100000=الاصناف!R267,'فواتير مشتريات'!$J$5:$J$100000)))</f>
        <v>0</v>
      </c>
      <c r="O267" s="14">
        <f t="shared" si="14"/>
        <v>0</v>
      </c>
      <c r="P267" s="21"/>
      <c r="Q267" s="21"/>
      <c r="R267" s="86">
        <f t="array" ref="R267">MAX(IF('فواتير مشتريات'!$E$5:$E$100000=الاصناف!B267,'فواتير مشتريات'!$A$5:$A$100000))</f>
        <v>0</v>
      </c>
    </row>
    <row r="268" spans="1:18" ht="18" customHeight="1" x14ac:dyDescent="0.2">
      <c r="A268" s="18">
        <v>262</v>
      </c>
      <c r="B268" s="18">
        <v>1030</v>
      </c>
      <c r="C268" s="18" t="s">
        <v>286</v>
      </c>
      <c r="D268" s="18"/>
      <c r="E268" s="18" t="s">
        <v>257</v>
      </c>
      <c r="F268" s="18"/>
      <c r="G268" s="19"/>
      <c r="H268" s="20">
        <f t="shared" si="12"/>
        <v>0</v>
      </c>
      <c r="I268" s="15">
        <f>SUMIF('فواتير مشتريات'!$E:$E,B268,'فواتير مشتريات'!$I:$I)</f>
        <v>0</v>
      </c>
      <c r="J268" s="16">
        <f>SUMIF('[6]التصنيع-المطبخ'!$C:$C,B268,'[6]التصنيع-المطبخ'!$G:$G)</f>
        <v>0</v>
      </c>
      <c r="K268" s="16">
        <f>SUMIF([6]ريسبي!$A:$A,B268,[6]ريسبي!$H:$H)</f>
        <v>0</v>
      </c>
      <c r="L268" s="16"/>
      <c r="M268" s="16">
        <f t="shared" si="13"/>
        <v>0</v>
      </c>
      <c r="N268" s="14">
        <f t="array" ref="N268">MAX(IF('فواتير مشتريات'!$E$5:$E$100000=الاصناف!B268,IF('فواتير مشتريات'!$A$5:$A$100000=الاصناف!R268,'فواتير مشتريات'!$J$5:$J$100000)))</f>
        <v>0</v>
      </c>
      <c r="O268" s="14">
        <f t="shared" si="14"/>
        <v>0</v>
      </c>
      <c r="P268" s="21"/>
      <c r="Q268" s="21"/>
      <c r="R268" s="86">
        <f t="array" ref="R268">MAX(IF('فواتير مشتريات'!$E$5:$E$100000=الاصناف!B268,'فواتير مشتريات'!$A$5:$A$100000))</f>
        <v>0</v>
      </c>
    </row>
    <row r="269" spans="1:18" ht="18" customHeight="1" x14ac:dyDescent="0.2">
      <c r="A269" s="18">
        <v>263</v>
      </c>
      <c r="B269" s="18">
        <v>1031</v>
      </c>
      <c r="C269" s="18" t="s">
        <v>287</v>
      </c>
      <c r="D269" s="18"/>
      <c r="E269" s="18" t="s">
        <v>257</v>
      </c>
      <c r="F269" s="18"/>
      <c r="G269" s="19"/>
      <c r="H269" s="20">
        <f t="shared" si="12"/>
        <v>0</v>
      </c>
      <c r="I269" s="15">
        <f>SUMIF('فواتير مشتريات'!$E:$E,B269,'فواتير مشتريات'!$I:$I)</f>
        <v>0</v>
      </c>
      <c r="J269" s="16">
        <f>SUMIF('[6]التصنيع-المطبخ'!$C:$C,B269,'[6]التصنيع-المطبخ'!$G:$G)</f>
        <v>0</v>
      </c>
      <c r="K269" s="16">
        <f>SUMIF([6]ريسبي!$A:$A,B269,[6]ريسبي!$H:$H)</f>
        <v>0</v>
      </c>
      <c r="L269" s="16"/>
      <c r="M269" s="16">
        <f t="shared" si="13"/>
        <v>0</v>
      </c>
      <c r="N269" s="14">
        <f t="array" ref="N269">MAX(IF('فواتير مشتريات'!$E$5:$E$100000=الاصناف!B269,IF('فواتير مشتريات'!$A$5:$A$100000=الاصناف!R269,'فواتير مشتريات'!$J$5:$J$100000)))</f>
        <v>0</v>
      </c>
      <c r="O269" s="14">
        <f t="shared" si="14"/>
        <v>0</v>
      </c>
      <c r="P269" s="21"/>
      <c r="Q269" s="21"/>
      <c r="R269" s="86">
        <f t="array" ref="R269">MAX(IF('فواتير مشتريات'!$E$5:$E$100000=الاصناف!B269,'فواتير مشتريات'!$A$5:$A$100000))</f>
        <v>0</v>
      </c>
    </row>
    <row r="270" spans="1:18" ht="18" customHeight="1" x14ac:dyDescent="0.2">
      <c r="A270" s="18">
        <v>264</v>
      </c>
      <c r="B270" s="18">
        <v>1032</v>
      </c>
      <c r="C270" s="18" t="s">
        <v>288</v>
      </c>
      <c r="D270" s="18"/>
      <c r="E270" s="18" t="s">
        <v>257</v>
      </c>
      <c r="F270" s="18"/>
      <c r="G270" s="19"/>
      <c r="H270" s="20">
        <f t="shared" si="12"/>
        <v>0</v>
      </c>
      <c r="I270" s="15">
        <f>SUMIF('فواتير مشتريات'!$E:$E,B270,'فواتير مشتريات'!$I:$I)</f>
        <v>0</v>
      </c>
      <c r="J270" s="16">
        <f>SUMIF('[6]التصنيع-المطبخ'!$C:$C,B270,'[6]التصنيع-المطبخ'!$G:$G)</f>
        <v>0</v>
      </c>
      <c r="K270" s="16">
        <f>SUMIF([6]ريسبي!$A:$A,B270,[6]ريسبي!$H:$H)</f>
        <v>0</v>
      </c>
      <c r="L270" s="16"/>
      <c r="M270" s="16">
        <f t="shared" si="13"/>
        <v>0</v>
      </c>
      <c r="N270" s="14">
        <f t="array" ref="N270">MAX(IF('فواتير مشتريات'!$E$5:$E$100000=الاصناف!B270,IF('فواتير مشتريات'!$A$5:$A$100000=الاصناف!R270,'فواتير مشتريات'!$J$5:$J$100000)))</f>
        <v>0</v>
      </c>
      <c r="O270" s="14">
        <f t="shared" si="14"/>
        <v>0</v>
      </c>
      <c r="P270" s="21"/>
      <c r="Q270" s="21"/>
      <c r="R270" s="86">
        <f t="array" ref="R270">MAX(IF('فواتير مشتريات'!$E$5:$E$100000=الاصناف!B270,'فواتير مشتريات'!$A$5:$A$100000))</f>
        <v>0</v>
      </c>
    </row>
    <row r="271" spans="1:18" ht="18" customHeight="1" x14ac:dyDescent="0.2">
      <c r="A271" s="18">
        <v>265</v>
      </c>
      <c r="B271" s="18">
        <v>1033</v>
      </c>
      <c r="C271" s="18" t="s">
        <v>289</v>
      </c>
      <c r="D271" s="18"/>
      <c r="E271" s="18" t="s">
        <v>257</v>
      </c>
      <c r="F271" s="18"/>
      <c r="G271" s="19"/>
      <c r="H271" s="20">
        <f t="shared" si="12"/>
        <v>0</v>
      </c>
      <c r="I271" s="15">
        <f>SUMIF('فواتير مشتريات'!$E:$E,B271,'فواتير مشتريات'!$I:$I)</f>
        <v>0</v>
      </c>
      <c r="J271" s="16">
        <f>SUMIF('[6]التصنيع-المطبخ'!$C:$C,B271,'[6]التصنيع-المطبخ'!$G:$G)</f>
        <v>0</v>
      </c>
      <c r="K271" s="16">
        <f>SUMIF([6]ريسبي!$A:$A,B271,[6]ريسبي!$H:$H)</f>
        <v>0</v>
      </c>
      <c r="L271" s="16"/>
      <c r="M271" s="16">
        <f t="shared" si="13"/>
        <v>0</v>
      </c>
      <c r="N271" s="14">
        <f t="array" ref="N271">MAX(IF('فواتير مشتريات'!$E$5:$E$100000=الاصناف!B271,IF('فواتير مشتريات'!$A$5:$A$100000=الاصناف!R271,'فواتير مشتريات'!$J$5:$J$100000)))</f>
        <v>0</v>
      </c>
      <c r="O271" s="14">
        <f t="shared" si="14"/>
        <v>0</v>
      </c>
      <c r="P271" s="21"/>
      <c r="Q271" s="21"/>
      <c r="R271" s="86">
        <f t="array" ref="R271">MAX(IF('فواتير مشتريات'!$E$5:$E$100000=الاصناف!B271,'فواتير مشتريات'!$A$5:$A$100000))</f>
        <v>0</v>
      </c>
    </row>
    <row r="272" spans="1:18" ht="18" customHeight="1" x14ac:dyDescent="0.2">
      <c r="A272" s="18">
        <v>266</v>
      </c>
      <c r="B272" s="18">
        <v>1034</v>
      </c>
      <c r="C272" s="18" t="s">
        <v>290</v>
      </c>
      <c r="D272" s="18"/>
      <c r="E272" s="18" t="s">
        <v>257</v>
      </c>
      <c r="F272" s="18"/>
      <c r="G272" s="19"/>
      <c r="H272" s="20">
        <f t="shared" si="12"/>
        <v>0</v>
      </c>
      <c r="I272" s="15">
        <f>SUMIF('فواتير مشتريات'!$E:$E,B272,'فواتير مشتريات'!$I:$I)</f>
        <v>0</v>
      </c>
      <c r="J272" s="16">
        <f>SUMIF('[6]التصنيع-المطبخ'!$C:$C,B272,'[6]التصنيع-المطبخ'!$G:$G)</f>
        <v>0</v>
      </c>
      <c r="K272" s="16">
        <f>SUMIF([6]ريسبي!$A:$A,B272,[6]ريسبي!$H:$H)</f>
        <v>0</v>
      </c>
      <c r="L272" s="16"/>
      <c r="M272" s="16">
        <f t="shared" si="13"/>
        <v>0</v>
      </c>
      <c r="N272" s="14">
        <f t="array" ref="N272">MAX(IF('فواتير مشتريات'!$E$5:$E$100000=الاصناف!B272,IF('فواتير مشتريات'!$A$5:$A$100000=الاصناف!R272,'فواتير مشتريات'!$J$5:$J$100000)))</f>
        <v>0</v>
      </c>
      <c r="O272" s="14">
        <f t="shared" si="14"/>
        <v>0</v>
      </c>
      <c r="P272" s="21"/>
      <c r="Q272" s="21"/>
      <c r="R272" s="86">
        <f t="array" ref="R272">MAX(IF('فواتير مشتريات'!$E$5:$E$100000=الاصناف!B272,'فواتير مشتريات'!$A$5:$A$100000))</f>
        <v>0</v>
      </c>
    </row>
    <row r="273" spans="1:18" ht="18" customHeight="1" x14ac:dyDescent="0.2">
      <c r="A273" s="18">
        <v>267</v>
      </c>
      <c r="B273" s="18">
        <v>1035</v>
      </c>
      <c r="C273" s="18" t="s">
        <v>291</v>
      </c>
      <c r="D273" s="18"/>
      <c r="E273" s="18" t="s">
        <v>257</v>
      </c>
      <c r="F273" s="18"/>
      <c r="G273" s="19"/>
      <c r="H273" s="20">
        <f t="shared" si="12"/>
        <v>0</v>
      </c>
      <c r="I273" s="15">
        <f>SUMIF('فواتير مشتريات'!$E:$E,B273,'فواتير مشتريات'!$I:$I)</f>
        <v>0</v>
      </c>
      <c r="J273" s="16">
        <f>SUMIF('[6]التصنيع-المطبخ'!$C:$C,B273,'[6]التصنيع-المطبخ'!$G:$G)</f>
        <v>0</v>
      </c>
      <c r="K273" s="16">
        <f>SUMIF([6]ريسبي!$A:$A,B273,[6]ريسبي!$H:$H)</f>
        <v>0</v>
      </c>
      <c r="L273" s="16"/>
      <c r="M273" s="16">
        <f t="shared" si="13"/>
        <v>0</v>
      </c>
      <c r="N273" s="14">
        <f t="array" ref="N273">MAX(IF('فواتير مشتريات'!$E$5:$E$100000=الاصناف!B273,IF('فواتير مشتريات'!$A$5:$A$100000=الاصناف!R273,'فواتير مشتريات'!$J$5:$J$100000)))</f>
        <v>0</v>
      </c>
      <c r="O273" s="14">
        <f t="shared" si="14"/>
        <v>0</v>
      </c>
      <c r="P273" s="21"/>
      <c r="Q273" s="21"/>
      <c r="R273" s="86">
        <f t="array" ref="R273">MAX(IF('فواتير مشتريات'!$E$5:$E$100000=الاصناف!B273,'فواتير مشتريات'!$A$5:$A$100000))</f>
        <v>0</v>
      </c>
    </row>
    <row r="274" spans="1:18" ht="18" customHeight="1" x14ac:dyDescent="0.2">
      <c r="A274" s="18">
        <v>268</v>
      </c>
      <c r="B274" s="18">
        <v>1036</v>
      </c>
      <c r="C274" s="18" t="s">
        <v>292</v>
      </c>
      <c r="D274" s="18"/>
      <c r="E274" s="18" t="s">
        <v>257</v>
      </c>
      <c r="F274" s="18"/>
      <c r="G274" s="19"/>
      <c r="H274" s="20">
        <f t="shared" si="12"/>
        <v>0</v>
      </c>
      <c r="I274" s="15">
        <f>SUMIF('فواتير مشتريات'!$E:$E,B274,'فواتير مشتريات'!$I:$I)</f>
        <v>0</v>
      </c>
      <c r="J274" s="16">
        <f>SUMIF('[6]التصنيع-المطبخ'!$C:$C,B274,'[6]التصنيع-المطبخ'!$G:$G)</f>
        <v>0</v>
      </c>
      <c r="K274" s="16">
        <f>SUMIF([6]ريسبي!$A:$A,B274,[6]ريسبي!$H:$H)</f>
        <v>0</v>
      </c>
      <c r="L274" s="16"/>
      <c r="M274" s="16">
        <f t="shared" si="13"/>
        <v>0</v>
      </c>
      <c r="N274" s="14">
        <f t="array" ref="N274">MAX(IF('فواتير مشتريات'!$E$5:$E$100000=الاصناف!B274,IF('فواتير مشتريات'!$A$5:$A$100000=الاصناف!R274,'فواتير مشتريات'!$J$5:$J$100000)))</f>
        <v>0</v>
      </c>
      <c r="O274" s="14">
        <f t="shared" si="14"/>
        <v>0</v>
      </c>
      <c r="P274" s="21"/>
      <c r="Q274" s="21"/>
      <c r="R274" s="86">
        <f t="array" ref="R274">MAX(IF('فواتير مشتريات'!$E$5:$E$100000=الاصناف!B274,'فواتير مشتريات'!$A$5:$A$100000))</f>
        <v>0</v>
      </c>
    </row>
    <row r="275" spans="1:18" ht="18" customHeight="1" x14ac:dyDescent="0.2">
      <c r="A275" s="18">
        <v>269</v>
      </c>
      <c r="B275" s="18">
        <v>1037</v>
      </c>
      <c r="C275" s="18" t="s">
        <v>293</v>
      </c>
      <c r="D275" s="18"/>
      <c r="E275" s="18" t="s">
        <v>257</v>
      </c>
      <c r="F275" s="18"/>
      <c r="G275" s="19"/>
      <c r="H275" s="20">
        <f t="shared" si="12"/>
        <v>0</v>
      </c>
      <c r="I275" s="15">
        <f>SUMIF('فواتير مشتريات'!$E:$E,B275,'فواتير مشتريات'!$I:$I)</f>
        <v>0</v>
      </c>
      <c r="J275" s="16">
        <f>SUMIF('[6]التصنيع-المطبخ'!$C:$C,B275,'[6]التصنيع-المطبخ'!$G:$G)</f>
        <v>0</v>
      </c>
      <c r="K275" s="16">
        <f>SUMIF([6]ريسبي!$A:$A,B275,[6]ريسبي!$H:$H)</f>
        <v>0</v>
      </c>
      <c r="L275" s="16"/>
      <c r="M275" s="16">
        <f t="shared" si="13"/>
        <v>0</v>
      </c>
      <c r="N275" s="14">
        <f t="array" ref="N275">MAX(IF('فواتير مشتريات'!$E$5:$E$100000=الاصناف!B275,IF('فواتير مشتريات'!$A$5:$A$100000=الاصناف!R275,'فواتير مشتريات'!$J$5:$J$100000)))</f>
        <v>0</v>
      </c>
      <c r="O275" s="14">
        <f t="shared" si="14"/>
        <v>0</v>
      </c>
      <c r="P275" s="21"/>
      <c r="Q275" s="21"/>
      <c r="R275" s="86">
        <f t="array" ref="R275">MAX(IF('فواتير مشتريات'!$E$5:$E$100000=الاصناف!B275,'فواتير مشتريات'!$A$5:$A$100000))</f>
        <v>0</v>
      </c>
    </row>
    <row r="276" spans="1:18" ht="18" customHeight="1" x14ac:dyDescent="0.2">
      <c r="A276" s="18">
        <v>270</v>
      </c>
      <c r="B276" s="18">
        <v>1038</v>
      </c>
      <c r="C276" s="18" t="s">
        <v>294</v>
      </c>
      <c r="D276" s="18"/>
      <c r="E276" s="18" t="s">
        <v>257</v>
      </c>
      <c r="F276" s="18"/>
      <c r="G276" s="19"/>
      <c r="H276" s="20">
        <f t="shared" si="12"/>
        <v>0</v>
      </c>
      <c r="I276" s="15">
        <f>SUMIF('فواتير مشتريات'!$E:$E,B276,'فواتير مشتريات'!$I:$I)</f>
        <v>0</v>
      </c>
      <c r="J276" s="16">
        <f>SUMIF('[6]التصنيع-المطبخ'!$C:$C,B276,'[6]التصنيع-المطبخ'!$G:$G)</f>
        <v>0</v>
      </c>
      <c r="K276" s="16">
        <f>SUMIF([6]ريسبي!$A:$A,B276,[6]ريسبي!$H:$H)</f>
        <v>0</v>
      </c>
      <c r="L276" s="16"/>
      <c r="M276" s="16">
        <f t="shared" si="13"/>
        <v>0</v>
      </c>
      <c r="N276" s="14">
        <f t="array" ref="N276">MAX(IF('فواتير مشتريات'!$E$5:$E$100000=الاصناف!B276,IF('فواتير مشتريات'!$A$5:$A$100000=الاصناف!R276,'فواتير مشتريات'!$J$5:$J$100000)))</f>
        <v>0</v>
      </c>
      <c r="O276" s="14">
        <f t="shared" si="14"/>
        <v>0</v>
      </c>
      <c r="P276" s="21"/>
      <c r="Q276" s="21"/>
      <c r="R276" s="86">
        <f t="array" ref="R276">MAX(IF('فواتير مشتريات'!$E$5:$E$100000=الاصناف!B276,'فواتير مشتريات'!$A$5:$A$100000))</f>
        <v>0</v>
      </c>
    </row>
    <row r="277" spans="1:18" ht="18" customHeight="1" x14ac:dyDescent="0.2">
      <c r="A277" s="18">
        <v>271</v>
      </c>
      <c r="B277" s="18">
        <v>1039</v>
      </c>
      <c r="C277" s="18" t="s">
        <v>295</v>
      </c>
      <c r="D277" s="18"/>
      <c r="E277" s="18" t="s">
        <v>257</v>
      </c>
      <c r="F277" s="18"/>
      <c r="G277" s="19"/>
      <c r="H277" s="20">
        <f t="shared" si="12"/>
        <v>0</v>
      </c>
      <c r="I277" s="15">
        <f>SUMIF('فواتير مشتريات'!$E:$E,B277,'فواتير مشتريات'!$I:$I)</f>
        <v>0</v>
      </c>
      <c r="J277" s="16">
        <f>SUMIF('[6]التصنيع-المطبخ'!$C:$C,B277,'[6]التصنيع-المطبخ'!$G:$G)</f>
        <v>0</v>
      </c>
      <c r="K277" s="16">
        <f>SUMIF([6]ريسبي!$A:$A,B277,[6]ريسبي!$H:$H)</f>
        <v>0</v>
      </c>
      <c r="L277" s="16"/>
      <c r="M277" s="16">
        <f t="shared" si="13"/>
        <v>0</v>
      </c>
      <c r="N277" s="14">
        <f t="array" ref="N277">MAX(IF('فواتير مشتريات'!$E$5:$E$100000=الاصناف!B277,IF('فواتير مشتريات'!$A$5:$A$100000=الاصناف!R277,'فواتير مشتريات'!$J$5:$J$100000)))</f>
        <v>0</v>
      </c>
      <c r="O277" s="14">
        <f t="shared" si="14"/>
        <v>0</v>
      </c>
      <c r="P277" s="21"/>
      <c r="Q277" s="21"/>
      <c r="R277" s="86">
        <f t="array" ref="R277">MAX(IF('فواتير مشتريات'!$E$5:$E$100000=الاصناف!B277,'فواتير مشتريات'!$A$5:$A$100000))</f>
        <v>0</v>
      </c>
    </row>
    <row r="278" spans="1:18" ht="18" customHeight="1" x14ac:dyDescent="0.2">
      <c r="A278" s="18">
        <v>272</v>
      </c>
      <c r="B278" s="18">
        <v>1040</v>
      </c>
      <c r="C278" s="18" t="s">
        <v>296</v>
      </c>
      <c r="D278" s="18"/>
      <c r="E278" s="18" t="s">
        <v>257</v>
      </c>
      <c r="F278" s="18"/>
      <c r="G278" s="19"/>
      <c r="H278" s="20">
        <f t="shared" si="12"/>
        <v>0</v>
      </c>
      <c r="I278" s="15">
        <f>SUMIF('فواتير مشتريات'!$E:$E,B278,'فواتير مشتريات'!$I:$I)</f>
        <v>0</v>
      </c>
      <c r="J278" s="16">
        <f>SUMIF('[6]التصنيع-المطبخ'!$C:$C,B278,'[6]التصنيع-المطبخ'!$G:$G)</f>
        <v>0</v>
      </c>
      <c r="K278" s="16">
        <f>SUMIF([6]ريسبي!$A:$A,B278,[6]ريسبي!$H:$H)</f>
        <v>0</v>
      </c>
      <c r="L278" s="16"/>
      <c r="M278" s="16">
        <f t="shared" si="13"/>
        <v>0</v>
      </c>
      <c r="N278" s="14">
        <f t="array" ref="N278">MAX(IF('فواتير مشتريات'!$E$5:$E$100000=الاصناف!B278,IF('فواتير مشتريات'!$A$5:$A$100000=الاصناف!R278,'فواتير مشتريات'!$J$5:$J$100000)))</f>
        <v>0</v>
      </c>
      <c r="O278" s="14">
        <f t="shared" si="14"/>
        <v>0</v>
      </c>
      <c r="P278" s="21"/>
      <c r="Q278" s="21"/>
      <c r="R278" s="86">
        <f t="array" ref="R278">MAX(IF('فواتير مشتريات'!$E$5:$E$100000=الاصناف!B278,'فواتير مشتريات'!$A$5:$A$100000))</f>
        <v>0</v>
      </c>
    </row>
    <row r="279" spans="1:18" ht="18" customHeight="1" x14ac:dyDescent="0.2">
      <c r="A279" s="18">
        <v>273</v>
      </c>
      <c r="B279" s="18">
        <v>1041</v>
      </c>
      <c r="C279" s="18" t="s">
        <v>297</v>
      </c>
      <c r="D279" s="18"/>
      <c r="E279" s="18" t="s">
        <v>257</v>
      </c>
      <c r="F279" s="18"/>
      <c r="G279" s="19"/>
      <c r="H279" s="20">
        <f t="shared" si="12"/>
        <v>0</v>
      </c>
      <c r="I279" s="15">
        <f>SUMIF('فواتير مشتريات'!$E:$E,B279,'فواتير مشتريات'!$I:$I)</f>
        <v>0</v>
      </c>
      <c r="J279" s="16">
        <f>SUMIF('[6]التصنيع-المطبخ'!$C:$C,B279,'[6]التصنيع-المطبخ'!$G:$G)</f>
        <v>0</v>
      </c>
      <c r="K279" s="16">
        <f>SUMIF([6]ريسبي!$A:$A,B279,[6]ريسبي!$H:$H)</f>
        <v>0</v>
      </c>
      <c r="L279" s="16"/>
      <c r="M279" s="16">
        <f t="shared" si="13"/>
        <v>0</v>
      </c>
      <c r="N279" s="14">
        <f t="array" ref="N279">MAX(IF('فواتير مشتريات'!$E$5:$E$100000=الاصناف!B279,IF('فواتير مشتريات'!$A$5:$A$100000=الاصناف!R279,'فواتير مشتريات'!$J$5:$J$100000)))</f>
        <v>0</v>
      </c>
      <c r="O279" s="14">
        <f t="shared" si="14"/>
        <v>0</v>
      </c>
      <c r="P279" s="21"/>
      <c r="Q279" s="21"/>
      <c r="R279" s="86">
        <f t="array" ref="R279">MAX(IF('فواتير مشتريات'!$E$5:$E$100000=الاصناف!B279,'فواتير مشتريات'!$A$5:$A$100000))</f>
        <v>0</v>
      </c>
    </row>
    <row r="280" spans="1:18" ht="18" customHeight="1" x14ac:dyDescent="0.2">
      <c r="A280" s="18">
        <v>274</v>
      </c>
      <c r="B280" s="18">
        <v>1042</v>
      </c>
      <c r="C280" s="18" t="s">
        <v>298</v>
      </c>
      <c r="D280" s="18"/>
      <c r="E280" s="18" t="s">
        <v>257</v>
      </c>
      <c r="F280" s="18"/>
      <c r="G280" s="19"/>
      <c r="H280" s="20">
        <f t="shared" si="12"/>
        <v>0</v>
      </c>
      <c r="I280" s="15">
        <f>SUMIF('فواتير مشتريات'!$E:$E,B280,'فواتير مشتريات'!$I:$I)</f>
        <v>0</v>
      </c>
      <c r="J280" s="16">
        <f>SUMIF('[6]التصنيع-المطبخ'!$C:$C,B280,'[6]التصنيع-المطبخ'!$G:$G)</f>
        <v>0</v>
      </c>
      <c r="K280" s="16">
        <f>SUMIF([6]ريسبي!$A:$A,B280,[6]ريسبي!$H:$H)</f>
        <v>0</v>
      </c>
      <c r="L280" s="16"/>
      <c r="M280" s="16">
        <f t="shared" si="13"/>
        <v>0</v>
      </c>
      <c r="N280" s="14">
        <f t="array" ref="N280">MAX(IF('فواتير مشتريات'!$E$5:$E$100000=الاصناف!B280,IF('فواتير مشتريات'!$A$5:$A$100000=الاصناف!R280,'فواتير مشتريات'!$J$5:$J$100000)))</f>
        <v>0</v>
      </c>
      <c r="O280" s="14">
        <f t="shared" si="14"/>
        <v>0</v>
      </c>
      <c r="P280" s="21"/>
      <c r="Q280" s="21"/>
      <c r="R280" s="86">
        <f t="array" ref="R280">MAX(IF('فواتير مشتريات'!$E$5:$E$100000=الاصناف!B280,'فواتير مشتريات'!$A$5:$A$100000))</f>
        <v>0</v>
      </c>
    </row>
    <row r="281" spans="1:18" ht="18" customHeight="1" x14ac:dyDescent="0.2">
      <c r="A281" s="18">
        <v>275</v>
      </c>
      <c r="B281" s="18">
        <v>1043</v>
      </c>
      <c r="C281" s="18" t="s">
        <v>299</v>
      </c>
      <c r="D281" s="18"/>
      <c r="E281" s="18" t="s">
        <v>257</v>
      </c>
      <c r="F281" s="18"/>
      <c r="G281" s="19"/>
      <c r="H281" s="20">
        <f t="shared" si="12"/>
        <v>0</v>
      </c>
      <c r="I281" s="15">
        <f>SUMIF('فواتير مشتريات'!$E:$E,B281,'فواتير مشتريات'!$I:$I)</f>
        <v>0</v>
      </c>
      <c r="J281" s="16">
        <f>SUMIF('[6]التصنيع-المطبخ'!$C:$C,B281,'[6]التصنيع-المطبخ'!$G:$G)</f>
        <v>0</v>
      </c>
      <c r="K281" s="16">
        <f>SUMIF([6]ريسبي!$A:$A,B281,[6]ريسبي!$H:$H)</f>
        <v>0</v>
      </c>
      <c r="L281" s="16"/>
      <c r="M281" s="16">
        <f t="shared" si="13"/>
        <v>0</v>
      </c>
      <c r="N281" s="14">
        <f t="array" ref="N281">MAX(IF('فواتير مشتريات'!$E$5:$E$100000=الاصناف!B281,IF('فواتير مشتريات'!$A$5:$A$100000=الاصناف!R281,'فواتير مشتريات'!$J$5:$J$100000)))</f>
        <v>0</v>
      </c>
      <c r="O281" s="14">
        <f t="shared" si="14"/>
        <v>0</v>
      </c>
      <c r="P281" s="21"/>
      <c r="Q281" s="21"/>
      <c r="R281" s="86">
        <f t="array" ref="R281">MAX(IF('فواتير مشتريات'!$E$5:$E$100000=الاصناف!B281,'فواتير مشتريات'!$A$5:$A$100000))</f>
        <v>0</v>
      </c>
    </row>
    <row r="282" spans="1:18" ht="18" customHeight="1" x14ac:dyDescent="0.2">
      <c r="A282" s="18">
        <v>276</v>
      </c>
      <c r="B282" s="18">
        <v>1044</v>
      </c>
      <c r="C282" s="18" t="s">
        <v>300</v>
      </c>
      <c r="D282" s="18"/>
      <c r="E282" s="18" t="s">
        <v>257</v>
      </c>
      <c r="F282" s="18"/>
      <c r="G282" s="19"/>
      <c r="H282" s="20">
        <f t="shared" si="12"/>
        <v>0</v>
      </c>
      <c r="I282" s="15">
        <f>SUMIF('فواتير مشتريات'!$E:$E,B282,'فواتير مشتريات'!$I:$I)</f>
        <v>0</v>
      </c>
      <c r="J282" s="16">
        <f>SUMIF('[6]التصنيع-المطبخ'!$C:$C,B282,'[6]التصنيع-المطبخ'!$G:$G)</f>
        <v>0</v>
      </c>
      <c r="K282" s="16">
        <f>SUMIF([6]ريسبي!$A:$A,B282,[6]ريسبي!$H:$H)</f>
        <v>0</v>
      </c>
      <c r="L282" s="16"/>
      <c r="M282" s="16">
        <f t="shared" si="13"/>
        <v>0</v>
      </c>
      <c r="N282" s="14">
        <f t="array" ref="N282">MAX(IF('فواتير مشتريات'!$E$5:$E$100000=الاصناف!B282,IF('فواتير مشتريات'!$A$5:$A$100000=الاصناف!R282,'فواتير مشتريات'!$J$5:$J$100000)))</f>
        <v>0</v>
      </c>
      <c r="O282" s="14">
        <f t="shared" si="14"/>
        <v>0</v>
      </c>
      <c r="P282" s="21"/>
      <c r="Q282" s="21"/>
      <c r="R282" s="86">
        <f t="array" ref="R282">MAX(IF('فواتير مشتريات'!$E$5:$E$100000=الاصناف!B282,'فواتير مشتريات'!$A$5:$A$100000))</f>
        <v>0</v>
      </c>
    </row>
    <row r="283" spans="1:18" ht="18" customHeight="1" x14ac:dyDescent="0.2">
      <c r="A283" s="18">
        <v>277</v>
      </c>
      <c r="B283" s="18">
        <v>1045</v>
      </c>
      <c r="C283" s="18" t="s">
        <v>301</v>
      </c>
      <c r="D283" s="18"/>
      <c r="E283" s="18" t="s">
        <v>257</v>
      </c>
      <c r="F283" s="18"/>
      <c r="G283" s="19"/>
      <c r="H283" s="20">
        <f t="shared" si="12"/>
        <v>0</v>
      </c>
      <c r="I283" s="15">
        <f>SUMIF('فواتير مشتريات'!$E:$E,B283,'فواتير مشتريات'!$I:$I)</f>
        <v>0</v>
      </c>
      <c r="J283" s="16">
        <f>SUMIF('[6]التصنيع-المطبخ'!$C:$C,B283,'[6]التصنيع-المطبخ'!$G:$G)</f>
        <v>0</v>
      </c>
      <c r="K283" s="16">
        <f>SUMIF([6]ريسبي!$A:$A,B283,[6]ريسبي!$H:$H)</f>
        <v>0</v>
      </c>
      <c r="L283" s="16"/>
      <c r="M283" s="16">
        <f t="shared" si="13"/>
        <v>0</v>
      </c>
      <c r="N283" s="14">
        <f t="array" ref="N283">MAX(IF('فواتير مشتريات'!$E$5:$E$100000=الاصناف!B283,IF('فواتير مشتريات'!$A$5:$A$100000=الاصناف!R283,'فواتير مشتريات'!$J$5:$J$100000)))</f>
        <v>0</v>
      </c>
      <c r="O283" s="14">
        <f t="shared" si="14"/>
        <v>0</v>
      </c>
      <c r="P283" s="21"/>
      <c r="Q283" s="21"/>
      <c r="R283" s="86">
        <f t="array" ref="R283">MAX(IF('فواتير مشتريات'!$E$5:$E$100000=الاصناف!B283,'فواتير مشتريات'!$A$5:$A$100000))</f>
        <v>0</v>
      </c>
    </row>
    <row r="284" spans="1:18" ht="18" customHeight="1" x14ac:dyDescent="0.2">
      <c r="A284" s="18">
        <v>278</v>
      </c>
      <c r="B284" s="18">
        <v>1046</v>
      </c>
      <c r="C284" s="18" t="s">
        <v>302</v>
      </c>
      <c r="D284" s="18"/>
      <c r="E284" s="18" t="s">
        <v>257</v>
      </c>
      <c r="F284" s="18"/>
      <c r="G284" s="19"/>
      <c r="H284" s="20">
        <f t="shared" si="12"/>
        <v>0</v>
      </c>
      <c r="I284" s="15">
        <f>SUMIF('فواتير مشتريات'!$E:$E,B284,'فواتير مشتريات'!$I:$I)</f>
        <v>0</v>
      </c>
      <c r="J284" s="16">
        <f>SUMIF('[6]التصنيع-المطبخ'!$C:$C,B284,'[6]التصنيع-المطبخ'!$G:$G)</f>
        <v>0</v>
      </c>
      <c r="K284" s="16">
        <f>SUMIF([6]ريسبي!$A:$A,B284,[6]ريسبي!$H:$H)</f>
        <v>0</v>
      </c>
      <c r="L284" s="16"/>
      <c r="M284" s="16">
        <f t="shared" si="13"/>
        <v>0</v>
      </c>
      <c r="N284" s="14">
        <f t="array" ref="N284">MAX(IF('فواتير مشتريات'!$E$5:$E$100000=الاصناف!B284,IF('فواتير مشتريات'!$A$5:$A$100000=الاصناف!R284,'فواتير مشتريات'!$J$5:$J$100000)))</f>
        <v>0</v>
      </c>
      <c r="O284" s="14">
        <f t="shared" si="14"/>
        <v>0</v>
      </c>
      <c r="P284" s="21"/>
      <c r="Q284" s="21"/>
      <c r="R284" s="86">
        <f t="array" ref="R284">MAX(IF('فواتير مشتريات'!$E$5:$E$100000=الاصناف!B284,'فواتير مشتريات'!$A$5:$A$100000))</f>
        <v>0</v>
      </c>
    </row>
    <row r="285" spans="1:18" ht="18" customHeight="1" x14ac:dyDescent="0.2">
      <c r="A285" s="18">
        <v>279</v>
      </c>
      <c r="B285" s="18">
        <v>1047</v>
      </c>
      <c r="C285" s="18" t="s">
        <v>303</v>
      </c>
      <c r="D285" s="18"/>
      <c r="E285" s="18" t="s">
        <v>257</v>
      </c>
      <c r="F285" s="18"/>
      <c r="G285" s="19"/>
      <c r="H285" s="20">
        <f t="shared" si="12"/>
        <v>0</v>
      </c>
      <c r="I285" s="15">
        <f>SUMIF('فواتير مشتريات'!$E:$E,B285,'فواتير مشتريات'!$I:$I)</f>
        <v>0</v>
      </c>
      <c r="J285" s="16">
        <f>SUMIF('[6]التصنيع-المطبخ'!$C:$C,B285,'[6]التصنيع-المطبخ'!$G:$G)</f>
        <v>0</v>
      </c>
      <c r="K285" s="16">
        <f>SUMIF([6]ريسبي!$A:$A,B285,[6]ريسبي!$H:$H)</f>
        <v>0</v>
      </c>
      <c r="L285" s="16"/>
      <c r="M285" s="16">
        <f t="shared" si="13"/>
        <v>0</v>
      </c>
      <c r="N285" s="14">
        <f t="array" ref="N285">MAX(IF('فواتير مشتريات'!$E$5:$E$100000=الاصناف!B285,IF('فواتير مشتريات'!$A$5:$A$100000=الاصناف!R285,'فواتير مشتريات'!$J$5:$J$100000)))</f>
        <v>0</v>
      </c>
      <c r="O285" s="14">
        <f t="shared" si="14"/>
        <v>0</v>
      </c>
      <c r="P285" s="21"/>
      <c r="Q285" s="21"/>
      <c r="R285" s="86">
        <f t="array" ref="R285">MAX(IF('فواتير مشتريات'!$E$5:$E$100000=الاصناف!B285,'فواتير مشتريات'!$A$5:$A$100000))</f>
        <v>0</v>
      </c>
    </row>
    <row r="286" spans="1:18" ht="18" customHeight="1" x14ac:dyDescent="0.2">
      <c r="A286" s="18">
        <v>280</v>
      </c>
      <c r="B286" s="18">
        <v>1048</v>
      </c>
      <c r="C286" s="18" t="s">
        <v>304</v>
      </c>
      <c r="D286" s="18"/>
      <c r="E286" s="18" t="s">
        <v>257</v>
      </c>
      <c r="F286" s="18"/>
      <c r="G286" s="19"/>
      <c r="H286" s="20">
        <f t="shared" si="12"/>
        <v>0</v>
      </c>
      <c r="I286" s="15">
        <f>SUMIF('فواتير مشتريات'!$E:$E,B286,'فواتير مشتريات'!$I:$I)</f>
        <v>0</v>
      </c>
      <c r="J286" s="16">
        <f>SUMIF('[6]التصنيع-المطبخ'!$C:$C,B286,'[6]التصنيع-المطبخ'!$G:$G)</f>
        <v>0</v>
      </c>
      <c r="K286" s="16">
        <f>SUMIF([6]ريسبي!$A:$A,B286,[6]ريسبي!$H:$H)</f>
        <v>0</v>
      </c>
      <c r="L286" s="16"/>
      <c r="M286" s="16">
        <f t="shared" si="13"/>
        <v>0</v>
      </c>
      <c r="N286" s="14">
        <f t="array" ref="N286">MAX(IF('فواتير مشتريات'!$E$5:$E$100000=الاصناف!B286,IF('فواتير مشتريات'!$A$5:$A$100000=الاصناف!R286,'فواتير مشتريات'!$J$5:$J$100000)))</f>
        <v>0</v>
      </c>
      <c r="O286" s="14">
        <f t="shared" si="14"/>
        <v>0</v>
      </c>
      <c r="P286" s="21"/>
      <c r="Q286" s="21"/>
      <c r="R286" s="86">
        <f t="array" ref="R286">MAX(IF('فواتير مشتريات'!$E$5:$E$100000=الاصناف!B286,'فواتير مشتريات'!$A$5:$A$100000))</f>
        <v>0</v>
      </c>
    </row>
    <row r="287" spans="1:18" ht="18" customHeight="1" x14ac:dyDescent="0.2">
      <c r="A287" s="18">
        <v>281</v>
      </c>
      <c r="B287" s="18">
        <v>1049</v>
      </c>
      <c r="C287" s="18" t="s">
        <v>305</v>
      </c>
      <c r="D287" s="18"/>
      <c r="E287" s="18" t="s">
        <v>257</v>
      </c>
      <c r="F287" s="18"/>
      <c r="G287" s="19"/>
      <c r="H287" s="20">
        <f t="shared" si="12"/>
        <v>0</v>
      </c>
      <c r="I287" s="15">
        <f>SUMIF('فواتير مشتريات'!$E:$E,B287,'فواتير مشتريات'!$I:$I)</f>
        <v>0</v>
      </c>
      <c r="J287" s="16">
        <f>SUMIF('[6]التصنيع-المطبخ'!$C:$C,B287,'[6]التصنيع-المطبخ'!$G:$G)</f>
        <v>0</v>
      </c>
      <c r="K287" s="16">
        <f>SUMIF([6]ريسبي!$A:$A,B287,[6]ريسبي!$H:$H)</f>
        <v>0</v>
      </c>
      <c r="L287" s="16"/>
      <c r="M287" s="16">
        <f t="shared" si="13"/>
        <v>0</v>
      </c>
      <c r="N287" s="14">
        <f t="array" ref="N287">MAX(IF('فواتير مشتريات'!$E$5:$E$100000=الاصناف!B287,IF('فواتير مشتريات'!$A$5:$A$100000=الاصناف!R287,'فواتير مشتريات'!$J$5:$J$100000)))</f>
        <v>0</v>
      </c>
      <c r="O287" s="14">
        <f t="shared" si="14"/>
        <v>0</v>
      </c>
      <c r="P287" s="21"/>
      <c r="Q287" s="21"/>
      <c r="R287" s="86">
        <f t="array" ref="R287">MAX(IF('فواتير مشتريات'!$E$5:$E$100000=الاصناف!B287,'فواتير مشتريات'!$A$5:$A$100000))</f>
        <v>0</v>
      </c>
    </row>
    <row r="288" spans="1:18" ht="18" customHeight="1" x14ac:dyDescent="0.2">
      <c r="A288" s="18">
        <v>282</v>
      </c>
      <c r="B288" s="18">
        <v>1050</v>
      </c>
      <c r="C288" s="18" t="s">
        <v>306</v>
      </c>
      <c r="D288" s="18"/>
      <c r="E288" s="18" t="s">
        <v>257</v>
      </c>
      <c r="F288" s="18"/>
      <c r="G288" s="19"/>
      <c r="H288" s="20">
        <f t="shared" si="12"/>
        <v>0</v>
      </c>
      <c r="I288" s="15">
        <f>SUMIF('فواتير مشتريات'!$E:$E,B288,'فواتير مشتريات'!$I:$I)</f>
        <v>0</v>
      </c>
      <c r="J288" s="16">
        <f>SUMIF('[6]التصنيع-المطبخ'!$C:$C,B288,'[6]التصنيع-المطبخ'!$G:$G)</f>
        <v>0</v>
      </c>
      <c r="K288" s="16">
        <f>SUMIF([6]ريسبي!$A:$A,B288,[6]ريسبي!$H:$H)</f>
        <v>0</v>
      </c>
      <c r="L288" s="16"/>
      <c r="M288" s="16">
        <f t="shared" si="13"/>
        <v>0</v>
      </c>
      <c r="N288" s="14">
        <f t="array" ref="N288">MAX(IF('فواتير مشتريات'!$E$5:$E$100000=الاصناف!B288,IF('فواتير مشتريات'!$A$5:$A$100000=الاصناف!R288,'فواتير مشتريات'!$J$5:$J$100000)))</f>
        <v>0</v>
      </c>
      <c r="O288" s="14">
        <f t="shared" si="14"/>
        <v>0</v>
      </c>
      <c r="P288" s="21"/>
      <c r="Q288" s="21"/>
      <c r="R288" s="86">
        <f t="array" ref="R288">MAX(IF('فواتير مشتريات'!$E$5:$E$100000=الاصناف!B288,'فواتير مشتريات'!$A$5:$A$100000))</f>
        <v>0</v>
      </c>
    </row>
    <row r="289" spans="1:18" ht="18" customHeight="1" x14ac:dyDescent="0.2">
      <c r="A289" s="18">
        <v>283</v>
      </c>
      <c r="B289" s="18">
        <v>1051</v>
      </c>
      <c r="C289" s="18" t="s">
        <v>307</v>
      </c>
      <c r="D289" s="18"/>
      <c r="E289" s="18" t="s">
        <v>257</v>
      </c>
      <c r="F289" s="18"/>
      <c r="G289" s="19"/>
      <c r="H289" s="20">
        <f t="shared" si="12"/>
        <v>0</v>
      </c>
      <c r="I289" s="15">
        <f>SUMIF('فواتير مشتريات'!$E:$E,B289,'فواتير مشتريات'!$I:$I)</f>
        <v>0</v>
      </c>
      <c r="J289" s="16">
        <f>SUMIF('[6]التصنيع-المطبخ'!$C:$C,B289,'[6]التصنيع-المطبخ'!$G:$G)</f>
        <v>0</v>
      </c>
      <c r="K289" s="16">
        <f>SUMIF([6]ريسبي!$A:$A,B289,[6]ريسبي!$H:$H)</f>
        <v>0</v>
      </c>
      <c r="L289" s="16"/>
      <c r="M289" s="16">
        <f t="shared" si="13"/>
        <v>0</v>
      </c>
      <c r="N289" s="14">
        <f t="array" ref="N289">MAX(IF('فواتير مشتريات'!$E$5:$E$100000=الاصناف!B289,IF('فواتير مشتريات'!$A$5:$A$100000=الاصناف!R289,'فواتير مشتريات'!$J$5:$J$100000)))</f>
        <v>0</v>
      </c>
      <c r="O289" s="14">
        <f t="shared" si="14"/>
        <v>0</v>
      </c>
      <c r="P289" s="21"/>
      <c r="Q289" s="21"/>
      <c r="R289" s="86">
        <f t="array" ref="R289">MAX(IF('فواتير مشتريات'!$E$5:$E$100000=الاصناف!B289,'فواتير مشتريات'!$A$5:$A$100000))</f>
        <v>0</v>
      </c>
    </row>
    <row r="290" spans="1:18" ht="18" customHeight="1" x14ac:dyDescent="0.2">
      <c r="A290" s="18">
        <v>284</v>
      </c>
      <c r="B290" s="18">
        <v>1052</v>
      </c>
      <c r="C290" s="18" t="s">
        <v>308</v>
      </c>
      <c r="D290" s="18"/>
      <c r="E290" s="18" t="s">
        <v>257</v>
      </c>
      <c r="F290" s="18"/>
      <c r="G290" s="19"/>
      <c r="H290" s="20">
        <f t="shared" si="12"/>
        <v>0</v>
      </c>
      <c r="I290" s="15">
        <f>SUMIF('فواتير مشتريات'!$E:$E,B290,'فواتير مشتريات'!$I:$I)</f>
        <v>0</v>
      </c>
      <c r="J290" s="16">
        <f>SUMIF('[6]التصنيع-المطبخ'!$C:$C,B290,'[6]التصنيع-المطبخ'!$G:$G)</f>
        <v>0</v>
      </c>
      <c r="K290" s="16">
        <f>SUMIF([6]ريسبي!$A:$A,B290,[6]ريسبي!$H:$H)</f>
        <v>0</v>
      </c>
      <c r="L290" s="16"/>
      <c r="M290" s="16">
        <f t="shared" si="13"/>
        <v>0</v>
      </c>
      <c r="N290" s="14">
        <f t="array" ref="N290">MAX(IF('فواتير مشتريات'!$E$5:$E$100000=الاصناف!B290,IF('فواتير مشتريات'!$A$5:$A$100000=الاصناف!R290,'فواتير مشتريات'!$J$5:$J$100000)))</f>
        <v>0</v>
      </c>
      <c r="O290" s="14">
        <f t="shared" si="14"/>
        <v>0</v>
      </c>
      <c r="P290" s="21"/>
      <c r="Q290" s="21"/>
      <c r="R290" s="86">
        <f t="array" ref="R290">MAX(IF('فواتير مشتريات'!$E$5:$E$100000=الاصناف!B290,'فواتير مشتريات'!$A$5:$A$100000))</f>
        <v>0</v>
      </c>
    </row>
    <row r="291" spans="1:18" ht="18" customHeight="1" x14ac:dyDescent="0.2">
      <c r="A291" s="18">
        <v>285</v>
      </c>
      <c r="B291" s="18">
        <v>1053</v>
      </c>
      <c r="C291" s="18" t="s">
        <v>309</v>
      </c>
      <c r="D291" s="18"/>
      <c r="E291" s="18" t="s">
        <v>257</v>
      </c>
      <c r="F291" s="18"/>
      <c r="G291" s="19"/>
      <c r="H291" s="20">
        <f t="shared" si="12"/>
        <v>0</v>
      </c>
      <c r="I291" s="15">
        <f>SUMIF('فواتير مشتريات'!$E:$E,B291,'فواتير مشتريات'!$I:$I)</f>
        <v>0</v>
      </c>
      <c r="J291" s="16">
        <f>SUMIF('[6]التصنيع-المطبخ'!$C:$C,B291,'[6]التصنيع-المطبخ'!$G:$G)</f>
        <v>0</v>
      </c>
      <c r="K291" s="16">
        <f>SUMIF([6]ريسبي!$A:$A,B291,[6]ريسبي!$H:$H)</f>
        <v>0</v>
      </c>
      <c r="L291" s="16"/>
      <c r="M291" s="16">
        <f t="shared" si="13"/>
        <v>0</v>
      </c>
      <c r="N291" s="14">
        <f t="array" ref="N291">MAX(IF('فواتير مشتريات'!$E$5:$E$100000=الاصناف!B291,IF('فواتير مشتريات'!$A$5:$A$100000=الاصناف!R291,'فواتير مشتريات'!$J$5:$J$100000)))</f>
        <v>0</v>
      </c>
      <c r="O291" s="14">
        <f t="shared" si="14"/>
        <v>0</v>
      </c>
      <c r="P291" s="21"/>
      <c r="Q291" s="21"/>
      <c r="R291" s="86">
        <f t="array" ref="R291">MAX(IF('فواتير مشتريات'!$E$5:$E$100000=الاصناف!B291,'فواتير مشتريات'!$A$5:$A$100000))</f>
        <v>0</v>
      </c>
    </row>
    <row r="292" spans="1:18" ht="18" customHeight="1" x14ac:dyDescent="0.2">
      <c r="A292" s="18">
        <v>286</v>
      </c>
      <c r="B292" s="18">
        <v>1054</v>
      </c>
      <c r="C292" s="18" t="s">
        <v>310</v>
      </c>
      <c r="D292" s="18"/>
      <c r="E292" s="18" t="s">
        <v>257</v>
      </c>
      <c r="F292" s="18"/>
      <c r="G292" s="19"/>
      <c r="H292" s="20">
        <f t="shared" si="12"/>
        <v>0</v>
      </c>
      <c r="I292" s="15">
        <f>SUMIF('فواتير مشتريات'!$E:$E,B292,'فواتير مشتريات'!$I:$I)</f>
        <v>0</v>
      </c>
      <c r="J292" s="16">
        <f>SUMIF('[6]التصنيع-المطبخ'!$C:$C,B292,'[6]التصنيع-المطبخ'!$G:$G)</f>
        <v>0</v>
      </c>
      <c r="K292" s="16">
        <f>SUMIF([6]ريسبي!$A:$A,B292,[6]ريسبي!$H:$H)</f>
        <v>0</v>
      </c>
      <c r="L292" s="16"/>
      <c r="M292" s="16">
        <f t="shared" si="13"/>
        <v>0</v>
      </c>
      <c r="N292" s="14">
        <f t="array" ref="N292">MAX(IF('فواتير مشتريات'!$E$5:$E$100000=الاصناف!B292,IF('فواتير مشتريات'!$A$5:$A$100000=الاصناف!R292,'فواتير مشتريات'!$J$5:$J$100000)))</f>
        <v>0</v>
      </c>
      <c r="O292" s="14">
        <f t="shared" si="14"/>
        <v>0</v>
      </c>
      <c r="P292" s="21"/>
      <c r="Q292" s="21"/>
      <c r="R292" s="86">
        <f t="array" ref="R292">MAX(IF('فواتير مشتريات'!$E$5:$E$100000=الاصناف!B292,'فواتير مشتريات'!$A$5:$A$100000))</f>
        <v>0</v>
      </c>
    </row>
    <row r="293" spans="1:18" ht="18" customHeight="1" x14ac:dyDescent="0.2">
      <c r="A293" s="18">
        <v>287</v>
      </c>
      <c r="B293" s="18">
        <v>1055</v>
      </c>
      <c r="C293" s="18" t="s">
        <v>311</v>
      </c>
      <c r="D293" s="18"/>
      <c r="E293" s="18" t="s">
        <v>257</v>
      </c>
      <c r="F293" s="18"/>
      <c r="G293" s="19"/>
      <c r="H293" s="20">
        <f t="shared" si="12"/>
        <v>0</v>
      </c>
      <c r="I293" s="15">
        <f>SUMIF('فواتير مشتريات'!$E:$E,B293,'فواتير مشتريات'!$I:$I)</f>
        <v>0</v>
      </c>
      <c r="J293" s="16">
        <f>SUMIF('[6]التصنيع-المطبخ'!$C:$C,B293,'[6]التصنيع-المطبخ'!$G:$G)</f>
        <v>0</v>
      </c>
      <c r="K293" s="16">
        <f>SUMIF([6]ريسبي!$A:$A,B293,[6]ريسبي!$H:$H)</f>
        <v>0</v>
      </c>
      <c r="L293" s="16"/>
      <c r="M293" s="16">
        <f t="shared" si="13"/>
        <v>0</v>
      </c>
      <c r="N293" s="14">
        <f t="array" ref="N293">MAX(IF('فواتير مشتريات'!$E$5:$E$100000=الاصناف!B293,IF('فواتير مشتريات'!$A$5:$A$100000=الاصناف!R293,'فواتير مشتريات'!$J$5:$J$100000)))</f>
        <v>0</v>
      </c>
      <c r="O293" s="14">
        <f t="shared" si="14"/>
        <v>0</v>
      </c>
      <c r="P293" s="21"/>
      <c r="Q293" s="21"/>
      <c r="R293" s="86">
        <f t="array" ref="R293">MAX(IF('فواتير مشتريات'!$E$5:$E$100000=الاصناف!B293,'فواتير مشتريات'!$A$5:$A$100000))</f>
        <v>0</v>
      </c>
    </row>
    <row r="294" spans="1:18" ht="18" customHeight="1" x14ac:dyDescent="0.2">
      <c r="A294" s="18">
        <v>288</v>
      </c>
      <c r="B294" s="18">
        <v>1056</v>
      </c>
      <c r="C294" s="18" t="s">
        <v>312</v>
      </c>
      <c r="D294" s="18"/>
      <c r="E294" s="18" t="s">
        <v>257</v>
      </c>
      <c r="F294" s="18"/>
      <c r="G294" s="19"/>
      <c r="H294" s="20">
        <f t="shared" si="12"/>
        <v>0</v>
      </c>
      <c r="I294" s="15">
        <f>SUMIF('فواتير مشتريات'!$E:$E,B294,'فواتير مشتريات'!$I:$I)</f>
        <v>0</v>
      </c>
      <c r="J294" s="16">
        <f>SUMIF('[6]التصنيع-المطبخ'!$C:$C,B294,'[6]التصنيع-المطبخ'!$G:$G)</f>
        <v>0</v>
      </c>
      <c r="K294" s="16">
        <f>SUMIF([6]ريسبي!$A:$A,B294,[6]ريسبي!$H:$H)</f>
        <v>0</v>
      </c>
      <c r="L294" s="16"/>
      <c r="M294" s="16">
        <f t="shared" si="13"/>
        <v>0</v>
      </c>
      <c r="N294" s="14">
        <f t="array" ref="N294">MAX(IF('فواتير مشتريات'!$E$5:$E$100000=الاصناف!B294,IF('فواتير مشتريات'!$A$5:$A$100000=الاصناف!R294,'فواتير مشتريات'!$J$5:$J$100000)))</f>
        <v>0</v>
      </c>
      <c r="O294" s="14">
        <f t="shared" si="14"/>
        <v>0</v>
      </c>
      <c r="P294" s="21"/>
      <c r="Q294" s="21"/>
      <c r="R294" s="86">
        <f t="array" ref="R294">MAX(IF('فواتير مشتريات'!$E$5:$E$100000=الاصناف!B294,'فواتير مشتريات'!$A$5:$A$100000))</f>
        <v>0</v>
      </c>
    </row>
    <row r="295" spans="1:18" ht="18" customHeight="1" x14ac:dyDescent="0.2">
      <c r="A295" s="18">
        <v>289</v>
      </c>
      <c r="B295" s="18">
        <v>1057</v>
      </c>
      <c r="C295" s="18" t="s">
        <v>313</v>
      </c>
      <c r="D295" s="18"/>
      <c r="E295" s="18" t="s">
        <v>257</v>
      </c>
      <c r="F295" s="18"/>
      <c r="G295" s="19"/>
      <c r="H295" s="20">
        <f t="shared" si="12"/>
        <v>0</v>
      </c>
      <c r="I295" s="15">
        <f>SUMIF('فواتير مشتريات'!$E:$E,B295,'فواتير مشتريات'!$I:$I)</f>
        <v>0</v>
      </c>
      <c r="J295" s="16">
        <f>SUMIF('[6]التصنيع-المطبخ'!$C:$C,B295,'[6]التصنيع-المطبخ'!$G:$G)</f>
        <v>0</v>
      </c>
      <c r="K295" s="16">
        <f>SUMIF([6]ريسبي!$A:$A,B295,[6]ريسبي!$H:$H)</f>
        <v>0</v>
      </c>
      <c r="L295" s="16"/>
      <c r="M295" s="16">
        <f t="shared" si="13"/>
        <v>0</v>
      </c>
      <c r="N295" s="14">
        <f t="array" ref="N295">MAX(IF('فواتير مشتريات'!$E$5:$E$100000=الاصناف!B295,IF('فواتير مشتريات'!$A$5:$A$100000=الاصناف!R295,'فواتير مشتريات'!$J$5:$J$100000)))</f>
        <v>0</v>
      </c>
      <c r="O295" s="14">
        <f t="shared" si="14"/>
        <v>0</v>
      </c>
      <c r="P295" s="21"/>
      <c r="Q295" s="21"/>
      <c r="R295" s="86">
        <f t="array" ref="R295">MAX(IF('فواتير مشتريات'!$E$5:$E$100000=الاصناف!B295,'فواتير مشتريات'!$A$5:$A$100000))</f>
        <v>0</v>
      </c>
    </row>
    <row r="296" spans="1:18" ht="18" customHeight="1" x14ac:dyDescent="0.2">
      <c r="A296" s="18">
        <v>290</v>
      </c>
      <c r="B296" s="18">
        <v>1058</v>
      </c>
      <c r="C296" s="18" t="s">
        <v>314</v>
      </c>
      <c r="D296" s="18"/>
      <c r="E296" s="18" t="s">
        <v>257</v>
      </c>
      <c r="F296" s="18"/>
      <c r="G296" s="19"/>
      <c r="H296" s="20">
        <f t="shared" si="12"/>
        <v>0</v>
      </c>
      <c r="I296" s="15">
        <f>SUMIF('فواتير مشتريات'!$E:$E,B296,'فواتير مشتريات'!$I:$I)</f>
        <v>0</v>
      </c>
      <c r="J296" s="16">
        <f>SUMIF('[6]التصنيع-المطبخ'!$C:$C,B296,'[6]التصنيع-المطبخ'!$G:$G)</f>
        <v>0</v>
      </c>
      <c r="K296" s="16">
        <f>SUMIF([6]ريسبي!$A:$A,B296,[6]ريسبي!$H:$H)</f>
        <v>0</v>
      </c>
      <c r="L296" s="16"/>
      <c r="M296" s="16">
        <f t="shared" si="13"/>
        <v>0</v>
      </c>
      <c r="N296" s="14">
        <f t="array" ref="N296">MAX(IF('فواتير مشتريات'!$E$5:$E$100000=الاصناف!B296,IF('فواتير مشتريات'!$A$5:$A$100000=الاصناف!R296,'فواتير مشتريات'!$J$5:$J$100000)))</f>
        <v>0</v>
      </c>
      <c r="O296" s="14">
        <f t="shared" si="14"/>
        <v>0</v>
      </c>
      <c r="P296" s="21"/>
      <c r="Q296" s="21"/>
      <c r="R296" s="86">
        <f t="array" ref="R296">MAX(IF('فواتير مشتريات'!$E$5:$E$100000=الاصناف!B296,'فواتير مشتريات'!$A$5:$A$100000))</f>
        <v>0</v>
      </c>
    </row>
    <row r="297" spans="1:18" ht="18" customHeight="1" x14ac:dyDescent="0.2">
      <c r="A297" s="18">
        <v>291</v>
      </c>
      <c r="B297" s="18">
        <v>1059</v>
      </c>
      <c r="C297" s="18" t="s">
        <v>315</v>
      </c>
      <c r="D297" s="18"/>
      <c r="E297" s="18" t="s">
        <v>257</v>
      </c>
      <c r="F297" s="18"/>
      <c r="G297" s="19"/>
      <c r="H297" s="20">
        <f t="shared" si="12"/>
        <v>0</v>
      </c>
      <c r="I297" s="15">
        <f>SUMIF('فواتير مشتريات'!$E:$E,B297,'فواتير مشتريات'!$I:$I)</f>
        <v>0</v>
      </c>
      <c r="J297" s="16">
        <f>SUMIF('[6]التصنيع-المطبخ'!$C:$C,B297,'[6]التصنيع-المطبخ'!$G:$G)</f>
        <v>0</v>
      </c>
      <c r="K297" s="16">
        <f>SUMIF([6]ريسبي!$A:$A,B297,[6]ريسبي!$H:$H)</f>
        <v>0</v>
      </c>
      <c r="L297" s="16"/>
      <c r="M297" s="16">
        <f t="shared" si="13"/>
        <v>0</v>
      </c>
      <c r="N297" s="14">
        <f t="array" ref="N297">MAX(IF('فواتير مشتريات'!$E$5:$E$100000=الاصناف!B297,IF('فواتير مشتريات'!$A$5:$A$100000=الاصناف!R297,'فواتير مشتريات'!$J$5:$J$100000)))</f>
        <v>0</v>
      </c>
      <c r="O297" s="14">
        <f t="shared" si="14"/>
        <v>0</v>
      </c>
      <c r="P297" s="21"/>
      <c r="Q297" s="21"/>
      <c r="R297" s="86">
        <f t="array" ref="R297">MAX(IF('فواتير مشتريات'!$E$5:$E$100000=الاصناف!B297,'فواتير مشتريات'!$A$5:$A$100000))</f>
        <v>0</v>
      </c>
    </row>
    <row r="298" spans="1:18" ht="18" customHeight="1" x14ac:dyDescent="0.2">
      <c r="A298" s="18">
        <v>292</v>
      </c>
      <c r="B298" s="18">
        <v>1060</v>
      </c>
      <c r="C298" s="18" t="s">
        <v>316</v>
      </c>
      <c r="D298" s="18"/>
      <c r="E298" s="18" t="s">
        <v>257</v>
      </c>
      <c r="F298" s="18"/>
      <c r="G298" s="19"/>
      <c r="H298" s="20">
        <f t="shared" si="12"/>
        <v>0</v>
      </c>
      <c r="I298" s="15">
        <f>SUMIF('فواتير مشتريات'!$E:$E,B298,'فواتير مشتريات'!$I:$I)</f>
        <v>0</v>
      </c>
      <c r="J298" s="16">
        <f>SUMIF('[6]التصنيع-المطبخ'!$C:$C,B298,'[6]التصنيع-المطبخ'!$G:$G)</f>
        <v>0</v>
      </c>
      <c r="K298" s="16">
        <f>SUMIF([6]ريسبي!$A:$A,B298,[6]ريسبي!$H:$H)</f>
        <v>0</v>
      </c>
      <c r="L298" s="16"/>
      <c r="M298" s="16">
        <f t="shared" si="13"/>
        <v>0</v>
      </c>
      <c r="N298" s="14">
        <f t="array" ref="N298">MAX(IF('فواتير مشتريات'!$E$5:$E$100000=الاصناف!B298,IF('فواتير مشتريات'!$A$5:$A$100000=الاصناف!R298,'فواتير مشتريات'!$J$5:$J$100000)))</f>
        <v>0</v>
      </c>
      <c r="O298" s="14">
        <f t="shared" si="14"/>
        <v>0</v>
      </c>
      <c r="P298" s="21"/>
      <c r="Q298" s="21"/>
      <c r="R298" s="86">
        <f t="array" ref="R298">MAX(IF('فواتير مشتريات'!$E$5:$E$100000=الاصناف!B298,'فواتير مشتريات'!$A$5:$A$100000))</f>
        <v>0</v>
      </c>
    </row>
    <row r="299" spans="1:18" ht="18" customHeight="1" x14ac:dyDescent="0.2">
      <c r="A299" s="18">
        <v>293</v>
      </c>
      <c r="B299" s="18">
        <v>1061</v>
      </c>
      <c r="C299" s="18" t="s">
        <v>317</v>
      </c>
      <c r="D299" s="18"/>
      <c r="E299" s="18" t="s">
        <v>257</v>
      </c>
      <c r="F299" s="18"/>
      <c r="G299" s="19"/>
      <c r="H299" s="20">
        <f t="shared" si="12"/>
        <v>0</v>
      </c>
      <c r="I299" s="15">
        <f>SUMIF('فواتير مشتريات'!$E:$E,B299,'فواتير مشتريات'!$I:$I)</f>
        <v>0</v>
      </c>
      <c r="J299" s="16">
        <f>SUMIF('[6]التصنيع-المطبخ'!$C:$C,B299,'[6]التصنيع-المطبخ'!$G:$G)</f>
        <v>0</v>
      </c>
      <c r="K299" s="16">
        <f>SUMIF([6]ريسبي!$A:$A,B299,[6]ريسبي!$H:$H)</f>
        <v>0</v>
      </c>
      <c r="L299" s="16">
        <f>SUMIF('[6]فواتير مبيعات'!$E:$E,B299,'[6]فواتير مبيعات'!$I:$I)</f>
        <v>0</v>
      </c>
      <c r="M299" s="16">
        <f t="shared" si="13"/>
        <v>0</v>
      </c>
      <c r="N299" s="14">
        <f t="array" ref="N299">MAX(IF('فواتير مشتريات'!$E$5:$E$100000=الاصناف!B299,IF('فواتير مشتريات'!$A$5:$A$100000=الاصناف!R299,'فواتير مشتريات'!$J$5:$J$100000)))</f>
        <v>0</v>
      </c>
      <c r="O299" s="14">
        <f t="shared" si="14"/>
        <v>0</v>
      </c>
      <c r="P299" s="21"/>
      <c r="Q299" s="21"/>
      <c r="R299" s="86">
        <f t="array" ref="R299">MAX(IF('فواتير مشتريات'!$E$5:$E$100000=الاصناف!B299,'فواتير مشتريات'!$A$5:$A$100000))</f>
        <v>0</v>
      </c>
    </row>
    <row r="300" spans="1:18" ht="18" customHeight="1" x14ac:dyDescent="0.2">
      <c r="A300" s="18">
        <v>294</v>
      </c>
      <c r="B300" s="18">
        <v>1062</v>
      </c>
      <c r="C300" s="18" t="s">
        <v>318</v>
      </c>
      <c r="D300" s="18"/>
      <c r="E300" s="18" t="s">
        <v>257</v>
      </c>
      <c r="F300" s="18"/>
      <c r="G300" s="19"/>
      <c r="H300" s="20">
        <f t="shared" si="12"/>
        <v>0</v>
      </c>
      <c r="I300" s="15">
        <f>SUMIF('فواتير مشتريات'!$E:$E,B300,'فواتير مشتريات'!$I:$I)</f>
        <v>0</v>
      </c>
      <c r="J300" s="16">
        <f>SUMIF('[6]التصنيع-المطبخ'!$C:$C,B300,'[6]التصنيع-المطبخ'!$G:$G)</f>
        <v>0</v>
      </c>
      <c r="K300" s="16">
        <f>SUMIF([6]ريسبي!$A:$A,B300,[6]ريسبي!$H:$H)</f>
        <v>0</v>
      </c>
      <c r="L300" s="16">
        <f>SUMIF('[6]فواتير مبيعات'!$E:$E,B300,'[6]فواتير مبيعات'!$I:$I)</f>
        <v>0</v>
      </c>
      <c r="M300" s="16">
        <f t="shared" si="13"/>
        <v>0</v>
      </c>
      <c r="N300" s="14">
        <f t="array" ref="N300">MAX(IF('فواتير مشتريات'!$E$5:$E$100000=الاصناف!B300,IF('فواتير مشتريات'!$A$5:$A$100000=الاصناف!R300,'فواتير مشتريات'!$J$5:$J$100000)))</f>
        <v>0</v>
      </c>
      <c r="O300" s="14">
        <f t="shared" si="14"/>
        <v>0</v>
      </c>
      <c r="P300" s="21"/>
      <c r="Q300" s="21"/>
      <c r="R300" s="86">
        <f t="array" ref="R300">MAX(IF('فواتير مشتريات'!$E$5:$E$100000=الاصناف!B300,'فواتير مشتريات'!$A$5:$A$100000))</f>
        <v>0</v>
      </c>
    </row>
    <row r="301" spans="1:18" ht="18" customHeight="1" x14ac:dyDescent="0.2">
      <c r="A301" s="18">
        <v>295</v>
      </c>
      <c r="B301" s="18">
        <v>1063</v>
      </c>
      <c r="C301" s="18" t="s">
        <v>319</v>
      </c>
      <c r="D301" s="18"/>
      <c r="E301" s="18" t="s">
        <v>257</v>
      </c>
      <c r="F301" s="18"/>
      <c r="G301" s="19"/>
      <c r="H301" s="20">
        <f t="shared" si="12"/>
        <v>0</v>
      </c>
      <c r="I301" s="15">
        <f>SUMIF('فواتير مشتريات'!$E:$E,B301,'فواتير مشتريات'!$I:$I)</f>
        <v>0</v>
      </c>
      <c r="J301" s="16">
        <f>SUMIF('[6]التصنيع-المطبخ'!$C:$C,B301,'[6]التصنيع-المطبخ'!$G:$G)</f>
        <v>0</v>
      </c>
      <c r="K301" s="16">
        <f>SUMIF([6]ريسبي!$A:$A,B301,[6]ريسبي!$H:$H)</f>
        <v>0</v>
      </c>
      <c r="L301" s="16">
        <f>SUMIF('[6]فواتير مبيعات'!$E:$E,B301,'[6]فواتير مبيعات'!$I:$I)</f>
        <v>0</v>
      </c>
      <c r="M301" s="16">
        <f t="shared" si="13"/>
        <v>0</v>
      </c>
      <c r="N301" s="14">
        <f t="array" ref="N301">MAX(IF('فواتير مشتريات'!$E$5:$E$100000=الاصناف!B301,IF('فواتير مشتريات'!$A$5:$A$100000=الاصناف!R301,'فواتير مشتريات'!$J$5:$J$100000)))</f>
        <v>0</v>
      </c>
      <c r="O301" s="14">
        <f t="shared" si="14"/>
        <v>0</v>
      </c>
      <c r="P301" s="21"/>
      <c r="Q301" s="21"/>
      <c r="R301" s="86">
        <f t="array" ref="R301">MAX(IF('فواتير مشتريات'!$E$5:$E$100000=الاصناف!B301,'فواتير مشتريات'!$A$5:$A$100000))</f>
        <v>0</v>
      </c>
    </row>
    <row r="302" spans="1:18" ht="18" customHeight="1" x14ac:dyDescent="0.2">
      <c r="A302" s="18">
        <v>296</v>
      </c>
      <c r="B302" s="18">
        <v>1064</v>
      </c>
      <c r="C302" s="18" t="s">
        <v>320</v>
      </c>
      <c r="D302" s="18"/>
      <c r="E302" s="18" t="s">
        <v>257</v>
      </c>
      <c r="F302" s="18"/>
      <c r="G302" s="19"/>
      <c r="H302" s="20">
        <f t="shared" si="12"/>
        <v>0</v>
      </c>
      <c r="I302" s="15">
        <f>SUMIF('فواتير مشتريات'!$E:$E,B302,'فواتير مشتريات'!$I:$I)</f>
        <v>0</v>
      </c>
      <c r="J302" s="16">
        <f>SUMIF('[6]التصنيع-المطبخ'!$C:$C,B302,'[6]التصنيع-المطبخ'!$G:$G)</f>
        <v>0</v>
      </c>
      <c r="K302" s="16">
        <f>SUMIF([6]ريسبي!$A:$A,B302,[6]ريسبي!$H:$H)</f>
        <v>0</v>
      </c>
      <c r="L302" s="16">
        <f>SUMIF('[6]فواتير مبيعات'!$E:$E,B302,'[6]فواتير مبيعات'!$I:$I)</f>
        <v>0</v>
      </c>
      <c r="M302" s="16">
        <f t="shared" si="13"/>
        <v>0</v>
      </c>
      <c r="N302" s="14">
        <f t="array" ref="N302">MAX(IF('فواتير مشتريات'!$E$5:$E$100000=الاصناف!B302,IF('فواتير مشتريات'!$A$5:$A$100000=الاصناف!R302,'فواتير مشتريات'!$J$5:$J$100000)))</f>
        <v>0</v>
      </c>
      <c r="O302" s="14">
        <f t="shared" si="14"/>
        <v>0</v>
      </c>
      <c r="P302" s="21"/>
      <c r="Q302" s="21"/>
      <c r="R302" s="86">
        <f t="array" ref="R302">MAX(IF('فواتير مشتريات'!$E$5:$E$100000=الاصناف!B302,'فواتير مشتريات'!$A$5:$A$100000))</f>
        <v>0</v>
      </c>
    </row>
    <row r="303" spans="1:18" ht="18" customHeight="1" x14ac:dyDescent="0.2">
      <c r="A303" s="18">
        <v>297</v>
      </c>
      <c r="B303" s="18">
        <v>1065</v>
      </c>
      <c r="C303" s="18" t="s">
        <v>321</v>
      </c>
      <c r="D303" s="18"/>
      <c r="E303" s="18" t="s">
        <v>257</v>
      </c>
      <c r="F303" s="18"/>
      <c r="G303" s="19"/>
      <c r="H303" s="20">
        <f t="shared" si="12"/>
        <v>0</v>
      </c>
      <c r="I303" s="15">
        <f>SUMIF('فواتير مشتريات'!$E:$E,B303,'فواتير مشتريات'!$I:$I)</f>
        <v>0</v>
      </c>
      <c r="J303" s="16">
        <f>SUMIF('[6]التصنيع-المطبخ'!$C:$C,B303,'[6]التصنيع-المطبخ'!$G:$G)</f>
        <v>0</v>
      </c>
      <c r="K303" s="16">
        <f>SUMIF([6]ريسبي!$A:$A,B303,[6]ريسبي!$H:$H)</f>
        <v>0</v>
      </c>
      <c r="L303" s="16">
        <f>SUMIF('[6]فواتير مبيعات'!$E:$E,B303,'[6]فواتير مبيعات'!$I:$I)</f>
        <v>0</v>
      </c>
      <c r="M303" s="16">
        <f t="shared" si="13"/>
        <v>0</v>
      </c>
      <c r="N303" s="14">
        <f t="array" ref="N303">MAX(IF('فواتير مشتريات'!$E$5:$E$100000=الاصناف!B303,IF('فواتير مشتريات'!$A$5:$A$100000=الاصناف!R303,'فواتير مشتريات'!$J$5:$J$100000)))</f>
        <v>0</v>
      </c>
      <c r="O303" s="14">
        <f t="shared" si="14"/>
        <v>0</v>
      </c>
      <c r="P303" s="21"/>
      <c r="Q303" s="21"/>
      <c r="R303" s="86">
        <f t="array" ref="R303">MAX(IF('فواتير مشتريات'!$E$5:$E$100000=الاصناف!B303,'فواتير مشتريات'!$A$5:$A$100000))</f>
        <v>0</v>
      </c>
    </row>
    <row r="304" spans="1:18" ht="18" customHeight="1" x14ac:dyDescent="0.2">
      <c r="A304" s="18">
        <v>298</v>
      </c>
      <c r="B304" s="18">
        <v>1066</v>
      </c>
      <c r="C304" s="18" t="s">
        <v>322</v>
      </c>
      <c r="D304" s="18"/>
      <c r="E304" s="18" t="s">
        <v>257</v>
      </c>
      <c r="F304" s="18"/>
      <c r="G304" s="19"/>
      <c r="H304" s="20">
        <f t="shared" si="12"/>
        <v>0</v>
      </c>
      <c r="I304" s="15">
        <f>SUMIF('فواتير مشتريات'!$E:$E,B304,'فواتير مشتريات'!$I:$I)</f>
        <v>0</v>
      </c>
      <c r="J304" s="16">
        <f>SUMIF('[6]التصنيع-المطبخ'!$C:$C,B304,'[6]التصنيع-المطبخ'!$G:$G)</f>
        <v>0</v>
      </c>
      <c r="K304" s="16">
        <f>SUMIF([6]ريسبي!$A:$A,B304,[6]ريسبي!$H:$H)</f>
        <v>0</v>
      </c>
      <c r="L304" s="16">
        <f>SUMIF('[6]فواتير مبيعات'!$E:$E,B304,'[6]فواتير مبيعات'!$I:$I)</f>
        <v>0</v>
      </c>
      <c r="M304" s="16">
        <f t="shared" si="13"/>
        <v>0</v>
      </c>
      <c r="N304" s="14">
        <f t="array" ref="N304">MAX(IF('فواتير مشتريات'!$E$5:$E$100000=الاصناف!B304,IF('فواتير مشتريات'!$A$5:$A$100000=الاصناف!R304,'فواتير مشتريات'!$J$5:$J$100000)))</f>
        <v>0</v>
      </c>
      <c r="O304" s="14">
        <f t="shared" si="14"/>
        <v>0</v>
      </c>
      <c r="P304" s="21"/>
      <c r="Q304" s="21"/>
      <c r="R304" s="86">
        <f t="array" ref="R304">MAX(IF('فواتير مشتريات'!$E$5:$E$100000=الاصناف!B304,'فواتير مشتريات'!$A$5:$A$100000))</f>
        <v>0</v>
      </c>
    </row>
    <row r="305" spans="1:18" ht="18" customHeight="1" x14ac:dyDescent="0.2">
      <c r="A305" s="18">
        <v>299</v>
      </c>
      <c r="B305" s="18">
        <v>1067</v>
      </c>
      <c r="C305" s="18" t="s">
        <v>323</v>
      </c>
      <c r="D305" s="18"/>
      <c r="E305" s="18" t="s">
        <v>257</v>
      </c>
      <c r="F305" s="18"/>
      <c r="G305" s="19"/>
      <c r="H305" s="20">
        <f t="shared" si="12"/>
        <v>0</v>
      </c>
      <c r="I305" s="15">
        <f>SUMIF('فواتير مشتريات'!$E:$E,B305,'فواتير مشتريات'!$I:$I)</f>
        <v>0</v>
      </c>
      <c r="J305" s="16">
        <f>SUMIF('[6]التصنيع-المطبخ'!$C:$C,B305,'[6]التصنيع-المطبخ'!$G:$G)</f>
        <v>0</v>
      </c>
      <c r="K305" s="16">
        <f>SUMIF([6]ريسبي!$A:$A,B305,[6]ريسبي!$H:$H)</f>
        <v>0</v>
      </c>
      <c r="L305" s="16">
        <f>SUMIF('[6]فواتير مبيعات'!$E:$E,B305,'[6]فواتير مبيعات'!$I:$I)</f>
        <v>0</v>
      </c>
      <c r="M305" s="16">
        <f t="shared" si="13"/>
        <v>0</v>
      </c>
      <c r="N305" s="14">
        <f t="array" ref="N305">MAX(IF('فواتير مشتريات'!$E$5:$E$100000=الاصناف!B305,IF('فواتير مشتريات'!$A$5:$A$100000=الاصناف!R305,'فواتير مشتريات'!$J$5:$J$100000)))</f>
        <v>0</v>
      </c>
      <c r="O305" s="14">
        <f t="shared" si="14"/>
        <v>0</v>
      </c>
      <c r="P305" s="21"/>
      <c r="Q305" s="21"/>
      <c r="R305" s="86">
        <f t="array" ref="R305">MAX(IF('فواتير مشتريات'!$E$5:$E$100000=الاصناف!B305,'فواتير مشتريات'!$A$5:$A$100000))</f>
        <v>0</v>
      </c>
    </row>
    <row r="306" spans="1:18" ht="18" customHeight="1" x14ac:dyDescent="0.2">
      <c r="A306" s="18">
        <v>300</v>
      </c>
      <c r="B306" s="18">
        <v>1068</v>
      </c>
      <c r="C306" s="18" t="s">
        <v>324</v>
      </c>
      <c r="D306" s="18"/>
      <c r="E306" s="18" t="s">
        <v>257</v>
      </c>
      <c r="F306" s="18"/>
      <c r="G306" s="19"/>
      <c r="H306" s="20">
        <f t="shared" si="12"/>
        <v>0</v>
      </c>
      <c r="I306" s="15">
        <f>SUMIF('فواتير مشتريات'!$E:$E,B306,'فواتير مشتريات'!$I:$I)</f>
        <v>0</v>
      </c>
      <c r="J306" s="16">
        <f>SUMIF('[6]التصنيع-المطبخ'!$C:$C,B306,'[6]التصنيع-المطبخ'!$G:$G)</f>
        <v>0</v>
      </c>
      <c r="K306" s="16">
        <f>SUMIF([6]ريسبي!$A:$A,B306,[6]ريسبي!$H:$H)</f>
        <v>0</v>
      </c>
      <c r="L306" s="16">
        <f>SUMIF('[6]فواتير مبيعات'!$E:$E,B306,'[6]فواتير مبيعات'!$I:$I)</f>
        <v>0</v>
      </c>
      <c r="M306" s="16">
        <f t="shared" si="13"/>
        <v>0</v>
      </c>
      <c r="N306" s="14">
        <f t="array" ref="N306">MAX(IF('فواتير مشتريات'!$E$5:$E$100000=الاصناف!B306,IF('فواتير مشتريات'!$A$5:$A$100000=الاصناف!R306,'فواتير مشتريات'!$J$5:$J$100000)))</f>
        <v>0</v>
      </c>
      <c r="O306" s="14">
        <f t="shared" si="14"/>
        <v>0</v>
      </c>
      <c r="P306" s="21"/>
      <c r="Q306" s="21"/>
      <c r="R306" s="86">
        <f t="array" ref="R306">MAX(IF('فواتير مشتريات'!$E$5:$E$100000=الاصناف!B306,'فواتير مشتريات'!$A$5:$A$100000))</f>
        <v>0</v>
      </c>
    </row>
    <row r="307" spans="1:18" ht="18" customHeight="1" x14ac:dyDescent="0.2">
      <c r="A307" s="18">
        <v>301</v>
      </c>
      <c r="B307" s="18">
        <v>1069</v>
      </c>
      <c r="C307" s="18" t="s">
        <v>325</v>
      </c>
      <c r="D307" s="18"/>
      <c r="E307" s="18" t="s">
        <v>257</v>
      </c>
      <c r="F307" s="18">
        <f>SUM(F7:F306)</f>
        <v>0</v>
      </c>
      <c r="G307" s="19"/>
      <c r="H307" s="20">
        <f t="shared" si="12"/>
        <v>0</v>
      </c>
      <c r="I307" s="15">
        <f>SUMIF('فواتير مشتريات'!$E:$E,B307,'فواتير مشتريات'!$I:$I)</f>
        <v>0</v>
      </c>
      <c r="J307" s="16">
        <f>SUMIF('[6]التصنيع-المطبخ'!$C:$C,B307,'[6]التصنيع-المطبخ'!$G:$G)</f>
        <v>0</v>
      </c>
      <c r="K307" s="16">
        <f>SUMIF([6]ريسبي!$A:$A,B307,[6]ريسبي!$H:$H)</f>
        <v>0</v>
      </c>
      <c r="L307" s="16">
        <f>SUMIF('[6]فواتير مبيعات'!$E:$E,B307,'[6]فواتير مبيعات'!$I:$I)</f>
        <v>0</v>
      </c>
      <c r="M307" s="16">
        <f t="shared" si="13"/>
        <v>0</v>
      </c>
      <c r="N307" s="14">
        <f t="array" ref="N307">MAX(IF('فواتير مشتريات'!$E$5:$E$100000=الاصناف!B307,IF('فواتير مشتريات'!$A$5:$A$100000=الاصناف!R307,'فواتير مشتريات'!$J$5:$J$100000)))</f>
        <v>0</v>
      </c>
      <c r="O307" s="14">
        <f t="shared" si="14"/>
        <v>0</v>
      </c>
      <c r="P307" s="21"/>
      <c r="Q307" s="21"/>
      <c r="R307" s="86">
        <f t="array" ref="R307">MAX(IF('فواتير مشتريات'!$E$5:$E$100000=الاصناف!B307,'فواتير مشتريات'!$A$5:$A$100000))</f>
        <v>0</v>
      </c>
    </row>
    <row r="308" spans="1:18" ht="18" customHeight="1" x14ac:dyDescent="0.2">
      <c r="A308" s="18">
        <v>302</v>
      </c>
      <c r="B308" s="18">
        <v>1070</v>
      </c>
      <c r="C308" s="18" t="s">
        <v>326</v>
      </c>
      <c r="D308" s="18"/>
      <c r="E308" s="18" t="s">
        <v>257</v>
      </c>
      <c r="F308" s="18"/>
      <c r="G308" s="19"/>
      <c r="H308" s="20">
        <f t="shared" si="12"/>
        <v>0</v>
      </c>
      <c r="I308" s="15">
        <f>SUMIF('فواتير مشتريات'!$E:$E,B308,'فواتير مشتريات'!$I:$I)</f>
        <v>0</v>
      </c>
      <c r="J308" s="16">
        <f>SUMIF('[6]التصنيع-المطبخ'!$C:$C,B308,'[6]التصنيع-المطبخ'!$G:$G)</f>
        <v>0</v>
      </c>
      <c r="K308" s="16">
        <f>SUMIF([6]ريسبي!$A:$A,B308,[6]ريسبي!$H:$H)</f>
        <v>0</v>
      </c>
      <c r="L308" s="16">
        <f>SUMIF('[6]فواتير مبيعات'!$E:$E,B308,'[6]فواتير مبيعات'!$I:$I)</f>
        <v>0</v>
      </c>
      <c r="M308" s="16">
        <f t="shared" si="13"/>
        <v>0</v>
      </c>
      <c r="N308" s="14">
        <f t="array" ref="N308">MAX(IF('فواتير مشتريات'!$E$5:$E$100000=الاصناف!B308,IF('فواتير مشتريات'!$A$5:$A$100000=الاصناف!R308,'فواتير مشتريات'!$J$5:$J$100000)))</f>
        <v>0</v>
      </c>
      <c r="O308" s="14">
        <f t="shared" si="14"/>
        <v>0</v>
      </c>
      <c r="P308" s="21"/>
      <c r="Q308" s="21"/>
      <c r="R308" s="86">
        <f t="array" ref="R308">MAX(IF('فواتير مشتريات'!$E$5:$E$100000=الاصناف!B308,'فواتير مشتريات'!$A$5:$A$100000))</f>
        <v>0</v>
      </c>
    </row>
    <row r="309" spans="1:18" ht="18" customHeight="1" x14ac:dyDescent="0.2">
      <c r="A309" s="18">
        <v>303</v>
      </c>
      <c r="B309" s="18">
        <v>1071</v>
      </c>
      <c r="C309" s="18" t="s">
        <v>327</v>
      </c>
      <c r="D309" s="18"/>
      <c r="E309" s="18" t="s">
        <v>257</v>
      </c>
      <c r="F309" s="18"/>
      <c r="G309" s="19"/>
      <c r="H309" s="20">
        <f t="shared" si="12"/>
        <v>0</v>
      </c>
      <c r="I309" s="15">
        <f>SUMIF('فواتير مشتريات'!$E:$E,B309,'فواتير مشتريات'!$I:$I)</f>
        <v>0</v>
      </c>
      <c r="J309" s="16">
        <f>SUMIF('[6]التصنيع-المطبخ'!$C:$C,B309,'[6]التصنيع-المطبخ'!$G:$G)</f>
        <v>0</v>
      </c>
      <c r="K309" s="16">
        <f>SUMIF([6]ريسبي!$A:$A,B309,[6]ريسبي!$H:$H)</f>
        <v>0</v>
      </c>
      <c r="L309" s="16">
        <f>SUMIF('[6]فواتير مبيعات'!$E:$E,B309,'[6]فواتير مبيعات'!$I:$I)</f>
        <v>0</v>
      </c>
      <c r="M309" s="16">
        <f t="shared" si="13"/>
        <v>0</v>
      </c>
      <c r="N309" s="14">
        <f t="array" ref="N309">MAX(IF('فواتير مشتريات'!$E$5:$E$100000=الاصناف!B309,IF('فواتير مشتريات'!$A$5:$A$100000=الاصناف!R309,'فواتير مشتريات'!$J$5:$J$100000)))</f>
        <v>0</v>
      </c>
      <c r="O309" s="14">
        <f t="shared" si="14"/>
        <v>0</v>
      </c>
      <c r="P309" s="21"/>
      <c r="Q309" s="21"/>
      <c r="R309" s="86">
        <f t="array" ref="R309">MAX(IF('فواتير مشتريات'!$E$5:$E$100000=الاصناف!B309,'فواتير مشتريات'!$A$5:$A$100000))</f>
        <v>0</v>
      </c>
    </row>
    <row r="310" spans="1:18" ht="18" customHeight="1" x14ac:dyDescent="0.2">
      <c r="A310" s="18">
        <v>304</v>
      </c>
      <c r="B310" s="18">
        <v>1072</v>
      </c>
      <c r="C310" s="18" t="s">
        <v>328</v>
      </c>
      <c r="D310" s="18"/>
      <c r="E310" s="18" t="s">
        <v>257</v>
      </c>
      <c r="F310" s="18"/>
      <c r="G310" s="19"/>
      <c r="H310" s="20">
        <f t="shared" si="12"/>
        <v>0</v>
      </c>
      <c r="I310" s="15">
        <f>SUMIF('فواتير مشتريات'!$E:$E,B310,'فواتير مشتريات'!$I:$I)</f>
        <v>0</v>
      </c>
      <c r="J310" s="16">
        <f>SUMIF('[6]التصنيع-المطبخ'!$C:$C,B310,'[6]التصنيع-المطبخ'!$G:$G)</f>
        <v>0</v>
      </c>
      <c r="K310" s="16">
        <f>SUMIF([6]ريسبي!$A:$A,B310,[6]ريسبي!$H:$H)</f>
        <v>0</v>
      </c>
      <c r="L310" s="16">
        <f>SUMIF('[6]فواتير مبيعات'!$E:$E,B310,'[6]فواتير مبيعات'!$I:$I)</f>
        <v>0</v>
      </c>
      <c r="M310" s="16">
        <f t="shared" si="13"/>
        <v>0</v>
      </c>
      <c r="N310" s="14">
        <f t="array" ref="N310">MAX(IF('فواتير مشتريات'!$E$5:$E$100000=الاصناف!B310,IF('فواتير مشتريات'!$A$5:$A$100000=الاصناف!R310,'فواتير مشتريات'!$J$5:$J$100000)))</f>
        <v>0</v>
      </c>
      <c r="O310" s="14">
        <f t="shared" si="14"/>
        <v>0</v>
      </c>
      <c r="P310" s="21"/>
      <c r="Q310" s="21"/>
      <c r="R310" s="86">
        <f t="array" ref="R310">MAX(IF('فواتير مشتريات'!$E$5:$E$100000=الاصناف!B310,'فواتير مشتريات'!$A$5:$A$100000))</f>
        <v>0</v>
      </c>
    </row>
    <row r="311" spans="1:18" ht="18" customHeight="1" x14ac:dyDescent="0.2">
      <c r="A311" s="18">
        <v>305</v>
      </c>
      <c r="B311" s="18">
        <v>1073</v>
      </c>
      <c r="C311" s="18" t="s">
        <v>329</v>
      </c>
      <c r="D311" s="18"/>
      <c r="E311" s="18" t="s">
        <v>257</v>
      </c>
      <c r="F311" s="18"/>
      <c r="G311" s="19"/>
      <c r="H311" s="20">
        <f t="shared" si="12"/>
        <v>0</v>
      </c>
      <c r="I311" s="15">
        <f>SUMIF('فواتير مشتريات'!$E:$E,B311,'فواتير مشتريات'!$I:$I)</f>
        <v>0</v>
      </c>
      <c r="J311" s="16">
        <f>SUMIF('[6]التصنيع-المطبخ'!$C:$C,B311,'[6]التصنيع-المطبخ'!$G:$G)</f>
        <v>0</v>
      </c>
      <c r="K311" s="16">
        <f>SUMIF([6]ريسبي!$A:$A,B311,[6]ريسبي!$H:$H)</f>
        <v>0</v>
      </c>
      <c r="L311" s="16">
        <f>SUMIF('[6]فواتير مبيعات'!$E:$E,B311,'[6]فواتير مبيعات'!$I:$I)</f>
        <v>0</v>
      </c>
      <c r="M311" s="16">
        <f t="shared" si="13"/>
        <v>0</v>
      </c>
      <c r="N311" s="14">
        <f t="array" ref="N311">MAX(IF('فواتير مشتريات'!$E$5:$E$100000=الاصناف!B311,IF('فواتير مشتريات'!$A$5:$A$100000=الاصناف!R311,'فواتير مشتريات'!$J$5:$J$100000)))</f>
        <v>0</v>
      </c>
      <c r="O311" s="14">
        <f t="shared" si="14"/>
        <v>0</v>
      </c>
      <c r="P311" s="21"/>
      <c r="Q311" s="21"/>
      <c r="R311" s="86">
        <f t="array" ref="R311">MAX(IF('فواتير مشتريات'!$E$5:$E$100000=الاصناف!B311,'فواتير مشتريات'!$A$5:$A$100000))</f>
        <v>0</v>
      </c>
    </row>
    <row r="312" spans="1:18" ht="18" customHeight="1" x14ac:dyDescent="0.2">
      <c r="A312" s="18">
        <v>306</v>
      </c>
      <c r="B312" s="18">
        <v>1074</v>
      </c>
      <c r="C312" s="18" t="s">
        <v>330</v>
      </c>
      <c r="D312" s="18"/>
      <c r="E312" s="18" t="s">
        <v>257</v>
      </c>
      <c r="F312" s="18"/>
      <c r="G312" s="19"/>
      <c r="H312" s="20">
        <f t="shared" si="12"/>
        <v>0</v>
      </c>
      <c r="I312" s="15">
        <f>SUMIF('فواتير مشتريات'!$E:$E,B312,'فواتير مشتريات'!$I:$I)</f>
        <v>0</v>
      </c>
      <c r="J312" s="16">
        <f>SUMIF('[6]التصنيع-المطبخ'!$C:$C,B312,'[6]التصنيع-المطبخ'!$G:$G)</f>
        <v>0</v>
      </c>
      <c r="K312" s="16">
        <f>SUMIF([6]ريسبي!$A:$A,B312,[6]ريسبي!$H:$H)</f>
        <v>0</v>
      </c>
      <c r="L312" s="16">
        <f>SUMIF('[6]فواتير مبيعات'!$E:$E,B312,'[6]فواتير مبيعات'!$I:$I)</f>
        <v>0</v>
      </c>
      <c r="M312" s="16">
        <f t="shared" si="13"/>
        <v>0</v>
      </c>
      <c r="N312" s="14">
        <f t="array" ref="N312">MAX(IF('فواتير مشتريات'!$E$5:$E$100000=الاصناف!B312,IF('فواتير مشتريات'!$A$5:$A$100000=الاصناف!R312,'فواتير مشتريات'!$J$5:$J$100000)))</f>
        <v>0</v>
      </c>
      <c r="O312" s="14">
        <f t="shared" si="14"/>
        <v>0</v>
      </c>
      <c r="P312" s="21"/>
      <c r="Q312" s="21"/>
      <c r="R312" s="86">
        <f t="array" ref="R312">MAX(IF('فواتير مشتريات'!$E$5:$E$100000=الاصناف!B312,'فواتير مشتريات'!$A$5:$A$100000))</f>
        <v>0</v>
      </c>
    </row>
    <row r="313" spans="1:18" ht="18" customHeight="1" x14ac:dyDescent="0.2">
      <c r="A313" s="18">
        <v>307</v>
      </c>
      <c r="B313" s="18">
        <v>1075</v>
      </c>
      <c r="C313" s="18" t="s">
        <v>331</v>
      </c>
      <c r="D313" s="18"/>
      <c r="E313" s="18" t="s">
        <v>257</v>
      </c>
      <c r="F313" s="18"/>
      <c r="G313" s="19"/>
      <c r="H313" s="20">
        <f t="shared" si="12"/>
        <v>0</v>
      </c>
      <c r="I313" s="15">
        <f>SUMIF('فواتير مشتريات'!$E:$E,B313,'فواتير مشتريات'!$I:$I)</f>
        <v>0</v>
      </c>
      <c r="J313" s="16">
        <f>SUMIF('[6]التصنيع-المطبخ'!$C:$C,B313,'[6]التصنيع-المطبخ'!$G:$G)</f>
        <v>0</v>
      </c>
      <c r="K313" s="16">
        <f>SUMIF([6]ريسبي!$A:$A,B313,[6]ريسبي!$H:$H)</f>
        <v>0</v>
      </c>
      <c r="L313" s="16">
        <f>SUMIF('[6]فواتير مبيعات'!$E:$E,B313,'[6]فواتير مبيعات'!$I:$I)</f>
        <v>0</v>
      </c>
      <c r="M313" s="16">
        <f t="shared" si="13"/>
        <v>0</v>
      </c>
      <c r="N313" s="14">
        <f t="array" ref="N313">MAX(IF('فواتير مشتريات'!$E$5:$E$100000=الاصناف!B313,IF('فواتير مشتريات'!$A$5:$A$100000=الاصناف!R313,'فواتير مشتريات'!$J$5:$J$100000)))</f>
        <v>0</v>
      </c>
      <c r="O313" s="14">
        <f t="shared" si="14"/>
        <v>0</v>
      </c>
      <c r="P313" s="21"/>
      <c r="Q313" s="21"/>
      <c r="R313" s="86">
        <f t="array" ref="R313">MAX(IF('فواتير مشتريات'!$E$5:$E$100000=الاصناف!B313,'فواتير مشتريات'!$A$5:$A$100000))</f>
        <v>0</v>
      </c>
    </row>
    <row r="314" spans="1:18" ht="18" customHeight="1" x14ac:dyDescent="0.2">
      <c r="A314" s="18">
        <v>308</v>
      </c>
      <c r="B314" s="18">
        <v>1076</v>
      </c>
      <c r="C314" s="18" t="s">
        <v>332</v>
      </c>
      <c r="D314" s="18"/>
      <c r="E314" s="18" t="s">
        <v>257</v>
      </c>
      <c r="F314" s="18"/>
      <c r="G314" s="19"/>
      <c r="H314" s="20">
        <f t="shared" si="12"/>
        <v>0</v>
      </c>
      <c r="I314" s="15">
        <f>SUMIF('فواتير مشتريات'!$E:$E,B314,'فواتير مشتريات'!$I:$I)</f>
        <v>0</v>
      </c>
      <c r="J314" s="16">
        <f>SUMIF('[6]التصنيع-المطبخ'!$C:$C,B314,'[6]التصنيع-المطبخ'!$G:$G)</f>
        <v>0</v>
      </c>
      <c r="K314" s="16">
        <f>SUMIF([6]ريسبي!$A:$A,B314,[6]ريسبي!$H:$H)</f>
        <v>0</v>
      </c>
      <c r="L314" s="16">
        <f>SUMIF('[6]فواتير مبيعات'!$E:$E,B314,'[6]فواتير مبيعات'!$I:$I)</f>
        <v>0</v>
      </c>
      <c r="M314" s="16">
        <f t="shared" si="13"/>
        <v>0</v>
      </c>
      <c r="N314" s="14">
        <f t="array" ref="N314">MAX(IF('فواتير مشتريات'!$E$5:$E$100000=الاصناف!B314,IF('فواتير مشتريات'!$A$5:$A$100000=الاصناف!R314,'فواتير مشتريات'!$J$5:$J$100000)))</f>
        <v>0</v>
      </c>
      <c r="O314" s="14">
        <f t="shared" si="14"/>
        <v>0</v>
      </c>
      <c r="P314" s="21"/>
      <c r="Q314" s="21"/>
      <c r="R314" s="86">
        <f t="array" ref="R314">MAX(IF('فواتير مشتريات'!$E$5:$E$100000=الاصناف!B314,'فواتير مشتريات'!$A$5:$A$100000))</f>
        <v>0</v>
      </c>
    </row>
    <row r="315" spans="1:18" ht="18" customHeight="1" x14ac:dyDescent="0.2">
      <c r="A315" s="18">
        <v>309</v>
      </c>
      <c r="B315" s="18">
        <v>1077</v>
      </c>
      <c r="C315" s="18" t="s">
        <v>333</v>
      </c>
      <c r="D315" s="18"/>
      <c r="E315" s="18" t="s">
        <v>257</v>
      </c>
      <c r="F315" s="18"/>
      <c r="G315" s="19"/>
      <c r="H315" s="20">
        <f t="shared" si="12"/>
        <v>0</v>
      </c>
      <c r="I315" s="15">
        <f>SUMIF('فواتير مشتريات'!$E:$E,B315,'فواتير مشتريات'!$I:$I)</f>
        <v>0</v>
      </c>
      <c r="J315" s="16">
        <f>SUMIF('[6]التصنيع-المطبخ'!$C:$C,B315,'[6]التصنيع-المطبخ'!$G:$G)</f>
        <v>0</v>
      </c>
      <c r="K315" s="16">
        <f>SUMIF([6]ريسبي!$A:$A,B315,[6]ريسبي!$H:$H)</f>
        <v>0</v>
      </c>
      <c r="L315" s="16">
        <f>SUMIF('[6]فواتير مبيعات'!$E:$E,B315,'[6]فواتير مبيعات'!$I:$I)</f>
        <v>0</v>
      </c>
      <c r="M315" s="16">
        <f t="shared" si="13"/>
        <v>0</v>
      </c>
      <c r="N315" s="14">
        <f t="array" ref="N315">MAX(IF('فواتير مشتريات'!$E$5:$E$100000=الاصناف!B315,IF('فواتير مشتريات'!$A$5:$A$100000=الاصناف!R315,'فواتير مشتريات'!$J$5:$J$100000)))</f>
        <v>0</v>
      </c>
      <c r="O315" s="14">
        <f t="shared" si="14"/>
        <v>0</v>
      </c>
      <c r="P315" s="21"/>
      <c r="Q315" s="21"/>
      <c r="R315" s="86">
        <f t="array" ref="R315">MAX(IF('فواتير مشتريات'!$E$5:$E$100000=الاصناف!B315,'فواتير مشتريات'!$A$5:$A$100000))</f>
        <v>0</v>
      </c>
    </row>
    <row r="316" spans="1:18" ht="18" customHeight="1" x14ac:dyDescent="0.2">
      <c r="A316" s="18">
        <v>310</v>
      </c>
      <c r="B316" s="18">
        <v>1078</v>
      </c>
      <c r="C316" s="18" t="s">
        <v>334</v>
      </c>
      <c r="D316" s="18"/>
      <c r="E316" s="18" t="s">
        <v>257</v>
      </c>
      <c r="F316" s="18"/>
      <c r="G316" s="19"/>
      <c r="H316" s="20">
        <f t="shared" si="12"/>
        <v>0</v>
      </c>
      <c r="I316" s="15">
        <f>SUMIF('فواتير مشتريات'!$E:$E,B316,'فواتير مشتريات'!$I:$I)</f>
        <v>0</v>
      </c>
      <c r="J316" s="16">
        <f>SUMIF('[6]التصنيع-المطبخ'!$C:$C,B316,'[6]التصنيع-المطبخ'!$G:$G)</f>
        <v>0</v>
      </c>
      <c r="K316" s="16">
        <f>SUMIF([6]ريسبي!$A:$A,B316,[6]ريسبي!$H:$H)</f>
        <v>0</v>
      </c>
      <c r="L316" s="16">
        <f>SUMIF('[6]فواتير مبيعات'!$E:$E,B316,'[6]فواتير مبيعات'!$I:$I)</f>
        <v>0</v>
      </c>
      <c r="M316" s="16">
        <f t="shared" si="13"/>
        <v>0</v>
      </c>
      <c r="N316" s="14">
        <f t="array" ref="N316">MAX(IF('فواتير مشتريات'!$E$5:$E$100000=الاصناف!B316,IF('فواتير مشتريات'!$A$5:$A$100000=الاصناف!R316,'فواتير مشتريات'!$J$5:$J$100000)))</f>
        <v>0</v>
      </c>
      <c r="O316" s="14">
        <f t="shared" si="14"/>
        <v>0</v>
      </c>
      <c r="P316" s="21"/>
      <c r="Q316" s="21"/>
      <c r="R316" s="86">
        <f t="array" ref="R316">MAX(IF('فواتير مشتريات'!$E$5:$E$100000=الاصناف!B316,'فواتير مشتريات'!$A$5:$A$100000))</f>
        <v>0</v>
      </c>
    </row>
    <row r="317" spans="1:18" ht="18" customHeight="1" x14ac:dyDescent="0.2">
      <c r="A317" s="18">
        <v>311</v>
      </c>
      <c r="B317" s="18">
        <v>1079</v>
      </c>
      <c r="C317" s="18" t="s">
        <v>335</v>
      </c>
      <c r="D317" s="18"/>
      <c r="E317" s="18" t="s">
        <v>257</v>
      </c>
      <c r="F317" s="18"/>
      <c r="G317" s="19"/>
      <c r="H317" s="20">
        <f t="shared" si="12"/>
        <v>0</v>
      </c>
      <c r="I317" s="15">
        <f>SUMIF('فواتير مشتريات'!$E:$E,B317,'فواتير مشتريات'!$I:$I)</f>
        <v>0</v>
      </c>
      <c r="J317" s="16">
        <f>SUMIF('[6]التصنيع-المطبخ'!$C:$C,B317,'[6]التصنيع-المطبخ'!$G:$G)</f>
        <v>0</v>
      </c>
      <c r="K317" s="16">
        <f>SUMIF([6]ريسبي!$A:$A,B317,[6]ريسبي!$H:$H)</f>
        <v>0</v>
      </c>
      <c r="L317" s="16">
        <f>SUMIF('[6]فواتير مبيعات'!$E:$E,B317,'[6]فواتير مبيعات'!$I:$I)</f>
        <v>0</v>
      </c>
      <c r="M317" s="16">
        <f t="shared" si="13"/>
        <v>0</v>
      </c>
      <c r="N317" s="14">
        <f t="array" ref="N317">MAX(IF('فواتير مشتريات'!$E$5:$E$100000=الاصناف!B317,IF('فواتير مشتريات'!$A$5:$A$100000=الاصناف!R317,'فواتير مشتريات'!$J$5:$J$100000)))</f>
        <v>0</v>
      </c>
      <c r="O317" s="14">
        <f t="shared" si="14"/>
        <v>0</v>
      </c>
      <c r="P317" s="21"/>
      <c r="Q317" s="21"/>
      <c r="R317" s="86">
        <f t="array" ref="R317">MAX(IF('فواتير مشتريات'!$E$5:$E$100000=الاصناف!B317,'فواتير مشتريات'!$A$5:$A$100000))</f>
        <v>0</v>
      </c>
    </row>
    <row r="318" spans="1:18" ht="18" customHeight="1" x14ac:dyDescent="0.2">
      <c r="A318" s="18">
        <v>312</v>
      </c>
      <c r="B318" s="18">
        <v>1080</v>
      </c>
      <c r="C318" s="18" t="s">
        <v>336</v>
      </c>
      <c r="D318" s="18"/>
      <c r="E318" s="18" t="s">
        <v>257</v>
      </c>
      <c r="F318" s="18"/>
      <c r="G318" s="19"/>
      <c r="H318" s="20">
        <f t="shared" si="12"/>
        <v>0</v>
      </c>
      <c r="I318" s="15">
        <f>SUMIF('فواتير مشتريات'!$E:$E,B318,'فواتير مشتريات'!$I:$I)</f>
        <v>0</v>
      </c>
      <c r="J318" s="16">
        <f>SUMIF('[6]التصنيع-المطبخ'!$C:$C,B318,'[6]التصنيع-المطبخ'!$G:$G)</f>
        <v>0</v>
      </c>
      <c r="K318" s="16">
        <f>SUMIF([6]ريسبي!$A:$A,B318,[6]ريسبي!$H:$H)</f>
        <v>0</v>
      </c>
      <c r="L318" s="16">
        <f>SUMIF('[6]فواتير مبيعات'!$E:$E,B318,'[6]فواتير مبيعات'!$I:$I)</f>
        <v>0</v>
      </c>
      <c r="M318" s="16">
        <f t="shared" si="13"/>
        <v>0</v>
      </c>
      <c r="N318" s="14">
        <f t="array" ref="N318">MAX(IF('فواتير مشتريات'!$E$5:$E$100000=الاصناف!B318,IF('فواتير مشتريات'!$A$5:$A$100000=الاصناف!R318,'فواتير مشتريات'!$J$5:$J$100000)))</f>
        <v>0</v>
      </c>
      <c r="O318" s="14">
        <f t="shared" si="14"/>
        <v>0</v>
      </c>
      <c r="P318" s="21"/>
      <c r="Q318" s="21"/>
      <c r="R318" s="86">
        <f t="array" ref="R318">MAX(IF('فواتير مشتريات'!$E$5:$E$100000=الاصناف!B318,'فواتير مشتريات'!$A$5:$A$100000))</f>
        <v>0</v>
      </c>
    </row>
    <row r="319" spans="1:18" ht="18" customHeight="1" x14ac:dyDescent="0.2">
      <c r="A319" s="18">
        <v>313</v>
      </c>
      <c r="B319" s="18">
        <v>1081</v>
      </c>
      <c r="C319" s="18" t="s">
        <v>337</v>
      </c>
      <c r="D319" s="18"/>
      <c r="E319" s="18" t="s">
        <v>257</v>
      </c>
      <c r="F319" s="18"/>
      <c r="G319" s="19"/>
      <c r="H319" s="20">
        <f t="shared" si="12"/>
        <v>0</v>
      </c>
      <c r="I319" s="15">
        <f>SUMIF('فواتير مشتريات'!$E:$E,B319,'فواتير مشتريات'!$I:$I)</f>
        <v>0</v>
      </c>
      <c r="J319" s="16">
        <f>SUMIF('[6]التصنيع-المطبخ'!$C:$C,B319,'[6]التصنيع-المطبخ'!$G:$G)</f>
        <v>0</v>
      </c>
      <c r="K319" s="16">
        <f>SUMIF([6]ريسبي!$A:$A,B319,[6]ريسبي!$H:$H)</f>
        <v>0</v>
      </c>
      <c r="L319" s="16">
        <f>SUMIF('[6]فواتير مبيعات'!$E:$E,B319,'[6]فواتير مبيعات'!$I:$I)</f>
        <v>0</v>
      </c>
      <c r="M319" s="16">
        <f t="shared" si="13"/>
        <v>0</v>
      </c>
      <c r="N319" s="14">
        <f t="array" ref="N319">MAX(IF('فواتير مشتريات'!$E$5:$E$100000=الاصناف!B319,IF('فواتير مشتريات'!$A$5:$A$100000=الاصناف!R319,'فواتير مشتريات'!$J$5:$J$100000)))</f>
        <v>0</v>
      </c>
      <c r="O319" s="14">
        <f t="shared" si="14"/>
        <v>0</v>
      </c>
      <c r="P319" s="21"/>
      <c r="Q319" s="21"/>
      <c r="R319" s="86">
        <f t="array" ref="R319">MAX(IF('فواتير مشتريات'!$E$5:$E$100000=الاصناف!B319,'فواتير مشتريات'!$A$5:$A$100000))</f>
        <v>0</v>
      </c>
    </row>
    <row r="320" spans="1:18" ht="18" customHeight="1" x14ac:dyDescent="0.2">
      <c r="A320" s="18">
        <v>314</v>
      </c>
      <c r="B320" s="18">
        <v>1082</v>
      </c>
      <c r="C320" s="18" t="s">
        <v>338</v>
      </c>
      <c r="D320" s="18"/>
      <c r="E320" s="18" t="s">
        <v>257</v>
      </c>
      <c r="F320" s="18"/>
      <c r="G320" s="19"/>
      <c r="H320" s="20">
        <f t="shared" si="12"/>
        <v>0</v>
      </c>
      <c r="I320" s="15">
        <f>SUMIF('فواتير مشتريات'!$E:$E,B320,'فواتير مشتريات'!$I:$I)</f>
        <v>0</v>
      </c>
      <c r="J320" s="16">
        <f>SUMIF('[6]التصنيع-المطبخ'!$C:$C,B320,'[6]التصنيع-المطبخ'!$G:$G)</f>
        <v>0</v>
      </c>
      <c r="K320" s="16">
        <f>SUMIF([6]ريسبي!$A:$A,B320,[6]ريسبي!$H:$H)</f>
        <v>0</v>
      </c>
      <c r="L320" s="16">
        <f>SUMIF('[6]فواتير مبيعات'!$E:$E,B320,'[6]فواتير مبيعات'!$I:$I)</f>
        <v>0</v>
      </c>
      <c r="M320" s="16">
        <f t="shared" si="13"/>
        <v>0</v>
      </c>
      <c r="N320" s="14">
        <f t="array" ref="N320">MAX(IF('فواتير مشتريات'!$E$5:$E$100000=الاصناف!B320,IF('فواتير مشتريات'!$A$5:$A$100000=الاصناف!R320,'فواتير مشتريات'!$J$5:$J$100000)))</f>
        <v>0</v>
      </c>
      <c r="O320" s="14">
        <f t="shared" si="14"/>
        <v>0</v>
      </c>
      <c r="P320" s="21"/>
      <c r="Q320" s="21"/>
      <c r="R320" s="86">
        <f t="array" ref="R320">MAX(IF('فواتير مشتريات'!$E$5:$E$100000=الاصناف!B320,'فواتير مشتريات'!$A$5:$A$100000))</f>
        <v>0</v>
      </c>
    </row>
    <row r="321" spans="1:18" ht="18" customHeight="1" x14ac:dyDescent="0.2">
      <c r="A321" s="18">
        <v>315</v>
      </c>
      <c r="B321" s="18">
        <v>1083</v>
      </c>
      <c r="C321" s="18" t="s">
        <v>339</v>
      </c>
      <c r="D321" s="18"/>
      <c r="E321" s="18" t="s">
        <v>257</v>
      </c>
      <c r="F321" s="18"/>
      <c r="G321" s="19"/>
      <c r="H321" s="20">
        <f t="shared" si="12"/>
        <v>0</v>
      </c>
      <c r="I321" s="15">
        <f>SUMIF('فواتير مشتريات'!$E:$E,B321,'فواتير مشتريات'!$I:$I)</f>
        <v>0</v>
      </c>
      <c r="J321" s="16">
        <f>SUMIF('[6]التصنيع-المطبخ'!$C:$C,B321,'[6]التصنيع-المطبخ'!$G:$G)</f>
        <v>0</v>
      </c>
      <c r="K321" s="16">
        <f>SUMIF([6]ريسبي!$A:$A,B321,[6]ريسبي!$H:$H)</f>
        <v>0</v>
      </c>
      <c r="L321" s="16">
        <f>SUMIF('[6]فواتير مبيعات'!$E:$E,B321,'[6]فواتير مبيعات'!$I:$I)</f>
        <v>0</v>
      </c>
      <c r="M321" s="16">
        <f t="shared" si="13"/>
        <v>0</v>
      </c>
      <c r="N321" s="14">
        <f t="array" ref="N321">MAX(IF('فواتير مشتريات'!$E$5:$E$100000=الاصناف!B321,IF('فواتير مشتريات'!$A$5:$A$100000=الاصناف!R321,'فواتير مشتريات'!$J$5:$J$100000)))</f>
        <v>0</v>
      </c>
      <c r="O321" s="14">
        <f t="shared" si="14"/>
        <v>0</v>
      </c>
      <c r="P321" s="21"/>
      <c r="Q321" s="21"/>
      <c r="R321" s="86">
        <f t="array" ref="R321">MAX(IF('فواتير مشتريات'!$E$5:$E$100000=الاصناف!B321,'فواتير مشتريات'!$A$5:$A$100000))</f>
        <v>0</v>
      </c>
    </row>
    <row r="322" spans="1:18" ht="18" customHeight="1" x14ac:dyDescent="0.2">
      <c r="A322" s="18">
        <v>316</v>
      </c>
      <c r="B322" s="18">
        <v>1084</v>
      </c>
      <c r="C322" s="18" t="s">
        <v>340</v>
      </c>
      <c r="D322" s="18"/>
      <c r="E322" s="18" t="s">
        <v>257</v>
      </c>
      <c r="F322" s="18"/>
      <c r="G322" s="19"/>
      <c r="H322" s="20">
        <f t="shared" si="12"/>
        <v>0</v>
      </c>
      <c r="I322" s="15">
        <f>SUMIF('فواتير مشتريات'!$E:$E,B322,'فواتير مشتريات'!$I:$I)</f>
        <v>0</v>
      </c>
      <c r="J322" s="16">
        <f>SUMIF('[6]التصنيع-المطبخ'!$C:$C,B322,'[6]التصنيع-المطبخ'!$G:$G)</f>
        <v>0</v>
      </c>
      <c r="K322" s="16">
        <f>SUMIF([6]ريسبي!$A:$A,B322,[6]ريسبي!$H:$H)</f>
        <v>0</v>
      </c>
      <c r="L322" s="16">
        <f>SUMIF('[6]فواتير مبيعات'!$E:$E,B322,'[6]فواتير مبيعات'!$I:$I)</f>
        <v>0</v>
      </c>
      <c r="M322" s="16">
        <f t="shared" si="13"/>
        <v>0</v>
      </c>
      <c r="N322" s="14">
        <f t="array" ref="N322">MAX(IF('فواتير مشتريات'!$E$5:$E$100000=الاصناف!B322,IF('فواتير مشتريات'!$A$5:$A$100000=الاصناف!R322,'فواتير مشتريات'!$J$5:$J$100000)))</f>
        <v>0</v>
      </c>
      <c r="O322" s="14">
        <f t="shared" si="14"/>
        <v>0</v>
      </c>
      <c r="P322" s="21"/>
      <c r="Q322" s="21"/>
      <c r="R322" s="86">
        <f t="array" ref="R322">MAX(IF('فواتير مشتريات'!$E$5:$E$100000=الاصناف!B322,'فواتير مشتريات'!$A$5:$A$100000))</f>
        <v>0</v>
      </c>
    </row>
    <row r="323" spans="1:18" ht="18" customHeight="1" x14ac:dyDescent="0.2">
      <c r="A323" s="18">
        <v>317</v>
      </c>
      <c r="B323" s="18">
        <v>1085</v>
      </c>
      <c r="C323" s="18" t="s">
        <v>238</v>
      </c>
      <c r="D323" s="18"/>
      <c r="E323" s="18" t="s">
        <v>257</v>
      </c>
      <c r="F323" s="18"/>
      <c r="G323" s="19"/>
      <c r="H323" s="20">
        <f t="shared" si="12"/>
        <v>0</v>
      </c>
      <c r="I323" s="15">
        <f>SUMIF('فواتير مشتريات'!$E:$E,B323,'فواتير مشتريات'!$I:$I)</f>
        <v>0</v>
      </c>
      <c r="J323" s="16">
        <f>SUMIF('[6]التصنيع-المطبخ'!$C:$C,B323,'[6]التصنيع-المطبخ'!$G:$G)</f>
        <v>0</v>
      </c>
      <c r="K323" s="16">
        <f>SUMIF([6]ريسبي!$A:$A,B323,[6]ريسبي!$H:$H)</f>
        <v>0</v>
      </c>
      <c r="L323" s="16">
        <f>SUMIF('[6]فواتير مبيعات'!$E:$E,B323,'[6]فواتير مبيعات'!$I:$I)</f>
        <v>0</v>
      </c>
      <c r="M323" s="16">
        <f t="shared" si="13"/>
        <v>0</v>
      </c>
      <c r="N323" s="14">
        <f t="array" ref="N323">MAX(IF('فواتير مشتريات'!$E$5:$E$100000=الاصناف!B323,IF('فواتير مشتريات'!$A$5:$A$100000=الاصناف!R323,'فواتير مشتريات'!$J$5:$J$100000)))</f>
        <v>0</v>
      </c>
      <c r="O323" s="14">
        <f t="shared" si="14"/>
        <v>0</v>
      </c>
      <c r="P323" s="21"/>
      <c r="Q323" s="21"/>
      <c r="R323" s="86">
        <f t="array" ref="R323">MAX(IF('فواتير مشتريات'!$E$5:$E$100000=الاصناف!B323,'فواتير مشتريات'!$A$5:$A$100000))</f>
        <v>0</v>
      </c>
    </row>
    <row r="324" spans="1:18" ht="18" customHeight="1" x14ac:dyDescent="0.2">
      <c r="A324" s="18">
        <v>318</v>
      </c>
      <c r="B324" s="18">
        <v>1086</v>
      </c>
      <c r="C324" s="18" t="s">
        <v>341</v>
      </c>
      <c r="D324" s="18"/>
      <c r="E324" s="18" t="s">
        <v>257</v>
      </c>
      <c r="F324" s="18"/>
      <c r="G324" s="19"/>
      <c r="H324" s="20">
        <f t="shared" si="12"/>
        <v>0</v>
      </c>
      <c r="I324" s="15">
        <f>SUMIF('فواتير مشتريات'!$E:$E,B324,'فواتير مشتريات'!$I:$I)</f>
        <v>0</v>
      </c>
      <c r="J324" s="16">
        <f>SUMIF('[6]التصنيع-المطبخ'!$C:$C,B324,'[6]التصنيع-المطبخ'!$G:$G)</f>
        <v>0</v>
      </c>
      <c r="K324" s="16">
        <f>SUMIF([6]ريسبي!$A:$A,B324,[6]ريسبي!$H:$H)</f>
        <v>0</v>
      </c>
      <c r="L324" s="16">
        <f>SUMIF('[6]فواتير مبيعات'!$E:$E,B324,'[6]فواتير مبيعات'!$I:$I)</f>
        <v>0</v>
      </c>
      <c r="M324" s="16">
        <f t="shared" si="13"/>
        <v>0</v>
      </c>
      <c r="N324" s="14">
        <f t="array" ref="N324">MAX(IF('فواتير مشتريات'!$E$5:$E$100000=الاصناف!B324,IF('فواتير مشتريات'!$A$5:$A$100000=الاصناف!R324,'فواتير مشتريات'!$J$5:$J$100000)))</f>
        <v>0</v>
      </c>
      <c r="O324" s="14">
        <f t="shared" si="14"/>
        <v>0</v>
      </c>
      <c r="P324" s="21"/>
      <c r="Q324" s="21"/>
      <c r="R324" s="86">
        <f t="array" ref="R324">MAX(IF('فواتير مشتريات'!$E$5:$E$100000=الاصناف!B324,'فواتير مشتريات'!$A$5:$A$100000))</f>
        <v>0</v>
      </c>
    </row>
    <row r="325" spans="1:18" ht="18" customHeight="1" x14ac:dyDescent="0.2">
      <c r="A325" s="18">
        <v>319</v>
      </c>
      <c r="B325" s="18">
        <v>1087</v>
      </c>
      <c r="C325" s="18" t="s">
        <v>342</v>
      </c>
      <c r="D325" s="18"/>
      <c r="E325" s="18" t="s">
        <v>257</v>
      </c>
      <c r="F325" s="18"/>
      <c r="G325" s="19"/>
      <c r="H325" s="20">
        <f t="shared" si="12"/>
        <v>0</v>
      </c>
      <c r="I325" s="15">
        <f>SUMIF('فواتير مشتريات'!$E:$E,B325,'فواتير مشتريات'!$I:$I)</f>
        <v>0</v>
      </c>
      <c r="J325" s="16">
        <f>SUMIF('[6]التصنيع-المطبخ'!$C:$C,B325,'[6]التصنيع-المطبخ'!$G:$G)</f>
        <v>0</v>
      </c>
      <c r="K325" s="16">
        <f>SUMIF([6]ريسبي!$A:$A,B325,[6]ريسبي!$H:$H)</f>
        <v>0</v>
      </c>
      <c r="L325" s="16">
        <f>SUMIF('[6]فواتير مبيعات'!$E:$E,B325,'[6]فواتير مبيعات'!$I:$I)</f>
        <v>0</v>
      </c>
      <c r="M325" s="16">
        <f t="shared" si="13"/>
        <v>0</v>
      </c>
      <c r="N325" s="14">
        <f t="array" ref="N325">MAX(IF('فواتير مشتريات'!$E$5:$E$100000=الاصناف!B325,IF('فواتير مشتريات'!$A$5:$A$100000=الاصناف!R325,'فواتير مشتريات'!$J$5:$J$100000)))</f>
        <v>0</v>
      </c>
      <c r="O325" s="14">
        <f t="shared" si="14"/>
        <v>0</v>
      </c>
      <c r="P325" s="21"/>
      <c r="Q325" s="21"/>
      <c r="R325" s="86">
        <f t="array" ref="R325">MAX(IF('فواتير مشتريات'!$E$5:$E$100000=الاصناف!B325,'فواتير مشتريات'!$A$5:$A$100000))</f>
        <v>0</v>
      </c>
    </row>
    <row r="326" spans="1:18" ht="18" customHeight="1" x14ac:dyDescent="0.2">
      <c r="A326" s="18">
        <v>320</v>
      </c>
      <c r="B326" s="18">
        <v>1088</v>
      </c>
      <c r="C326" s="18" t="s">
        <v>343</v>
      </c>
      <c r="D326" s="18"/>
      <c r="E326" s="18" t="s">
        <v>257</v>
      </c>
      <c r="F326" s="18"/>
      <c r="G326" s="19"/>
      <c r="H326" s="20">
        <f t="shared" si="12"/>
        <v>0</v>
      </c>
      <c r="I326" s="15">
        <f>SUMIF('فواتير مشتريات'!$E:$E,B326,'فواتير مشتريات'!$I:$I)</f>
        <v>0</v>
      </c>
      <c r="J326" s="16">
        <f>SUMIF('[6]التصنيع-المطبخ'!$C:$C,B326,'[6]التصنيع-المطبخ'!$G:$G)</f>
        <v>0</v>
      </c>
      <c r="K326" s="16">
        <f>SUMIF([6]ريسبي!$A:$A,B326,[6]ريسبي!$H:$H)</f>
        <v>0</v>
      </c>
      <c r="L326" s="16">
        <f>SUMIF('[6]فواتير مبيعات'!$E:$E,B326,'[6]فواتير مبيعات'!$I:$I)</f>
        <v>0</v>
      </c>
      <c r="M326" s="16">
        <f t="shared" si="13"/>
        <v>0</v>
      </c>
      <c r="N326" s="14">
        <f t="array" ref="N326">MAX(IF('فواتير مشتريات'!$E$5:$E$100000=الاصناف!B326,IF('فواتير مشتريات'!$A$5:$A$100000=الاصناف!R326,'فواتير مشتريات'!$J$5:$J$100000)))</f>
        <v>0</v>
      </c>
      <c r="O326" s="14">
        <f t="shared" si="14"/>
        <v>0</v>
      </c>
      <c r="P326" s="21"/>
      <c r="Q326" s="21"/>
      <c r="R326" s="86">
        <f t="array" ref="R326">MAX(IF('فواتير مشتريات'!$E$5:$E$100000=الاصناف!B326,'فواتير مشتريات'!$A$5:$A$100000))</f>
        <v>0</v>
      </c>
    </row>
    <row r="327" spans="1:18" ht="18" customHeight="1" x14ac:dyDescent="0.2">
      <c r="A327" s="18">
        <v>321</v>
      </c>
      <c r="B327" s="18">
        <v>1089</v>
      </c>
      <c r="C327" s="18" t="s">
        <v>344</v>
      </c>
      <c r="D327" s="18"/>
      <c r="E327" s="18" t="s">
        <v>257</v>
      </c>
      <c r="F327" s="18"/>
      <c r="G327" s="19"/>
      <c r="H327" s="20">
        <f t="shared" si="12"/>
        <v>0</v>
      </c>
      <c r="I327" s="15">
        <f>SUMIF('فواتير مشتريات'!$E:$E,B327,'فواتير مشتريات'!$I:$I)</f>
        <v>0</v>
      </c>
      <c r="J327" s="16">
        <f>SUMIF('[6]التصنيع-المطبخ'!$C:$C,B327,'[6]التصنيع-المطبخ'!$G:$G)</f>
        <v>0</v>
      </c>
      <c r="K327" s="16">
        <f>SUMIF([6]ريسبي!$A:$A,B327,[6]ريسبي!$H:$H)</f>
        <v>0</v>
      </c>
      <c r="L327" s="16">
        <f>SUMIF('[6]فواتير مبيعات'!$E:$E,B327,'[6]فواتير مبيعات'!$I:$I)</f>
        <v>0</v>
      </c>
      <c r="M327" s="16">
        <f t="shared" si="13"/>
        <v>0</v>
      </c>
      <c r="N327" s="14">
        <f t="array" ref="N327">MAX(IF('فواتير مشتريات'!$E$5:$E$100000=الاصناف!B327,IF('فواتير مشتريات'!$A$5:$A$100000=الاصناف!R327,'فواتير مشتريات'!$J$5:$J$100000)))</f>
        <v>0</v>
      </c>
      <c r="O327" s="14">
        <f t="shared" si="14"/>
        <v>0</v>
      </c>
      <c r="P327" s="21"/>
      <c r="Q327" s="21"/>
      <c r="R327" s="86">
        <f t="array" ref="R327">MAX(IF('فواتير مشتريات'!$E$5:$E$100000=الاصناف!B327,'فواتير مشتريات'!$A$5:$A$100000))</f>
        <v>0</v>
      </c>
    </row>
    <row r="328" spans="1:18" ht="18" customHeight="1" x14ac:dyDescent="0.2">
      <c r="A328" s="18">
        <v>322</v>
      </c>
      <c r="B328" s="18">
        <v>1090</v>
      </c>
      <c r="C328" s="18" t="s">
        <v>345</v>
      </c>
      <c r="D328" s="18"/>
      <c r="E328" s="18" t="s">
        <v>257</v>
      </c>
      <c r="F328" s="18"/>
      <c r="G328" s="19"/>
      <c r="H328" s="20">
        <f t="shared" ref="H328:H391" si="15">F328*G328</f>
        <v>0</v>
      </c>
      <c r="I328" s="15">
        <f>SUMIF('فواتير مشتريات'!$E:$E,B328,'فواتير مشتريات'!$I:$I)</f>
        <v>0</v>
      </c>
      <c r="J328" s="16">
        <f>SUMIF('[6]التصنيع-المطبخ'!$C:$C,B328,'[6]التصنيع-المطبخ'!$G:$G)</f>
        <v>0</v>
      </c>
      <c r="K328" s="16">
        <f>SUMIF([6]ريسبي!$A:$A,B328,[6]ريسبي!$H:$H)</f>
        <v>0</v>
      </c>
      <c r="L328" s="16">
        <f>SUMIF('[6]فواتير مبيعات'!$E:$E,B328,'[6]فواتير مبيعات'!$I:$I)</f>
        <v>0</v>
      </c>
      <c r="M328" s="16">
        <f t="shared" ref="M328:M391" si="16">F328+I328+J328-K328-L328</f>
        <v>0</v>
      </c>
      <c r="N328" s="14">
        <f t="array" ref="N328">MAX(IF('فواتير مشتريات'!$E$5:$E$100000=الاصناف!B328,IF('فواتير مشتريات'!$A$5:$A$100000=الاصناف!R328,'فواتير مشتريات'!$J$5:$J$100000)))</f>
        <v>0</v>
      </c>
      <c r="O328" s="14">
        <f t="shared" si="14"/>
        <v>0</v>
      </c>
      <c r="P328" s="21"/>
      <c r="Q328" s="21"/>
      <c r="R328" s="86">
        <f t="array" ref="R328">MAX(IF('فواتير مشتريات'!$E$5:$E$100000=الاصناف!B328,'فواتير مشتريات'!$A$5:$A$100000))</f>
        <v>0</v>
      </c>
    </row>
    <row r="329" spans="1:18" ht="18" customHeight="1" x14ac:dyDescent="0.2">
      <c r="A329" s="18">
        <v>323</v>
      </c>
      <c r="B329" s="18">
        <v>1091</v>
      </c>
      <c r="C329" s="18" t="s">
        <v>346</v>
      </c>
      <c r="D329" s="18"/>
      <c r="E329" s="18" t="s">
        <v>257</v>
      </c>
      <c r="F329" s="18"/>
      <c r="G329" s="19"/>
      <c r="H329" s="20">
        <f t="shared" si="15"/>
        <v>0</v>
      </c>
      <c r="I329" s="15">
        <f>SUMIF('فواتير مشتريات'!$E:$E,B329,'فواتير مشتريات'!$I:$I)</f>
        <v>0</v>
      </c>
      <c r="J329" s="16">
        <f>SUMIF('[6]التصنيع-المطبخ'!$C:$C,B329,'[6]التصنيع-المطبخ'!$G:$G)</f>
        <v>0</v>
      </c>
      <c r="K329" s="16">
        <f>SUMIF([6]ريسبي!$A:$A,B329,[6]ريسبي!$H:$H)</f>
        <v>0</v>
      </c>
      <c r="L329" s="16">
        <f>SUMIF('[6]فواتير مبيعات'!$E:$E,B329,'[6]فواتير مبيعات'!$I:$I)</f>
        <v>0</v>
      </c>
      <c r="M329" s="16">
        <f t="shared" si="16"/>
        <v>0</v>
      </c>
      <c r="N329" s="14">
        <f t="array" ref="N329">MAX(IF('فواتير مشتريات'!$E$5:$E$100000=الاصناف!B329,IF('فواتير مشتريات'!$A$5:$A$100000=الاصناف!R329,'فواتير مشتريات'!$J$5:$J$100000)))</f>
        <v>0</v>
      </c>
      <c r="O329" s="14">
        <f t="shared" ref="O329:O392" si="17">M329*N329</f>
        <v>0</v>
      </c>
      <c r="P329" s="21"/>
      <c r="Q329" s="21"/>
      <c r="R329" s="86">
        <f t="array" ref="R329">MAX(IF('فواتير مشتريات'!$E$5:$E$100000=الاصناف!B329,'فواتير مشتريات'!$A$5:$A$100000))</f>
        <v>0</v>
      </c>
    </row>
    <row r="330" spans="1:18" ht="18" customHeight="1" x14ac:dyDescent="0.2">
      <c r="A330" s="18">
        <v>324</v>
      </c>
      <c r="B330" s="18">
        <v>1092</v>
      </c>
      <c r="C330" s="18" t="s">
        <v>347</v>
      </c>
      <c r="D330" s="18"/>
      <c r="E330" s="18" t="s">
        <v>257</v>
      </c>
      <c r="F330" s="18"/>
      <c r="G330" s="19"/>
      <c r="H330" s="20">
        <f t="shared" si="15"/>
        <v>0</v>
      </c>
      <c r="I330" s="15">
        <f>SUMIF('فواتير مشتريات'!$E:$E,B330,'فواتير مشتريات'!$I:$I)</f>
        <v>0</v>
      </c>
      <c r="J330" s="16">
        <f>SUMIF('[6]التصنيع-المطبخ'!$C:$C,B330,'[6]التصنيع-المطبخ'!$G:$G)</f>
        <v>0</v>
      </c>
      <c r="K330" s="16">
        <f>SUMIF([6]ريسبي!$A:$A,B330,[6]ريسبي!$H:$H)</f>
        <v>0</v>
      </c>
      <c r="L330" s="16">
        <f>SUMIF('[6]فواتير مبيعات'!$E:$E,B330,'[6]فواتير مبيعات'!$I:$I)</f>
        <v>0</v>
      </c>
      <c r="M330" s="16">
        <f t="shared" si="16"/>
        <v>0</v>
      </c>
      <c r="N330" s="14">
        <f t="array" ref="N330">MAX(IF('فواتير مشتريات'!$E$5:$E$100000=الاصناف!B330,IF('فواتير مشتريات'!$A$5:$A$100000=الاصناف!R330,'فواتير مشتريات'!$J$5:$J$100000)))</f>
        <v>0</v>
      </c>
      <c r="O330" s="14">
        <f t="shared" si="17"/>
        <v>0</v>
      </c>
      <c r="P330" s="21"/>
      <c r="Q330" s="21"/>
      <c r="R330" s="86">
        <f t="array" ref="R330">MAX(IF('فواتير مشتريات'!$E$5:$E$100000=الاصناف!B330,'فواتير مشتريات'!$A$5:$A$100000))</f>
        <v>0</v>
      </c>
    </row>
    <row r="331" spans="1:18" ht="18" customHeight="1" x14ac:dyDescent="0.2">
      <c r="A331" s="18">
        <v>325</v>
      </c>
      <c r="B331" s="18">
        <v>1093</v>
      </c>
      <c r="C331" s="18" t="s">
        <v>348</v>
      </c>
      <c r="D331" s="18"/>
      <c r="E331" s="18" t="s">
        <v>257</v>
      </c>
      <c r="F331" s="18"/>
      <c r="G331" s="19"/>
      <c r="H331" s="20">
        <f t="shared" si="15"/>
        <v>0</v>
      </c>
      <c r="I331" s="15">
        <f>SUMIF('فواتير مشتريات'!$E:$E,B331,'فواتير مشتريات'!$I:$I)</f>
        <v>0</v>
      </c>
      <c r="J331" s="16">
        <f>SUMIF('[6]التصنيع-المطبخ'!$C:$C,B331,'[6]التصنيع-المطبخ'!$G:$G)</f>
        <v>0</v>
      </c>
      <c r="K331" s="16">
        <f>SUMIF([6]ريسبي!$A:$A,B331,[6]ريسبي!$H:$H)</f>
        <v>0</v>
      </c>
      <c r="L331" s="16">
        <f>SUMIF('[6]فواتير مبيعات'!$E:$E,B331,'[6]فواتير مبيعات'!$I:$I)</f>
        <v>0</v>
      </c>
      <c r="M331" s="16">
        <f t="shared" si="16"/>
        <v>0</v>
      </c>
      <c r="N331" s="14">
        <f t="array" ref="N331">MAX(IF('فواتير مشتريات'!$E$5:$E$100000=الاصناف!B331,IF('فواتير مشتريات'!$A$5:$A$100000=الاصناف!R331,'فواتير مشتريات'!$J$5:$J$100000)))</f>
        <v>0</v>
      </c>
      <c r="O331" s="14">
        <f t="shared" si="17"/>
        <v>0</v>
      </c>
      <c r="P331" s="21"/>
      <c r="Q331" s="21"/>
      <c r="R331" s="86">
        <f t="array" ref="R331">MAX(IF('فواتير مشتريات'!$E$5:$E$100000=الاصناف!B331,'فواتير مشتريات'!$A$5:$A$100000))</f>
        <v>0</v>
      </c>
    </row>
    <row r="332" spans="1:18" ht="18" customHeight="1" x14ac:dyDescent="0.2">
      <c r="A332" s="18">
        <v>326</v>
      </c>
      <c r="B332" s="18">
        <v>1094</v>
      </c>
      <c r="C332" s="18" t="s">
        <v>349</v>
      </c>
      <c r="D332" s="18"/>
      <c r="E332" s="18" t="s">
        <v>257</v>
      </c>
      <c r="F332" s="18"/>
      <c r="G332" s="19"/>
      <c r="H332" s="20">
        <f t="shared" si="15"/>
        <v>0</v>
      </c>
      <c r="I332" s="15">
        <f>SUMIF('فواتير مشتريات'!$E:$E,B332,'فواتير مشتريات'!$I:$I)</f>
        <v>0</v>
      </c>
      <c r="J332" s="16">
        <f>SUMIF('[6]التصنيع-المطبخ'!$C:$C,B332,'[6]التصنيع-المطبخ'!$G:$G)</f>
        <v>0</v>
      </c>
      <c r="K332" s="16">
        <f>SUMIF([6]ريسبي!$A:$A,B332,[6]ريسبي!$H:$H)</f>
        <v>0</v>
      </c>
      <c r="L332" s="16">
        <f>SUMIF('[6]فواتير مبيعات'!$E:$E,B332,'[6]فواتير مبيعات'!$I:$I)</f>
        <v>0</v>
      </c>
      <c r="M332" s="16">
        <f t="shared" si="16"/>
        <v>0</v>
      </c>
      <c r="N332" s="14">
        <f t="array" ref="N332">MAX(IF('فواتير مشتريات'!$E$5:$E$100000=الاصناف!B332,IF('فواتير مشتريات'!$A$5:$A$100000=الاصناف!R332,'فواتير مشتريات'!$J$5:$J$100000)))</f>
        <v>0</v>
      </c>
      <c r="O332" s="14">
        <f t="shared" si="17"/>
        <v>0</v>
      </c>
      <c r="P332" s="21"/>
      <c r="Q332" s="21"/>
      <c r="R332" s="86">
        <f t="array" ref="R332">MAX(IF('فواتير مشتريات'!$E$5:$E$100000=الاصناف!B332,'فواتير مشتريات'!$A$5:$A$100000))</f>
        <v>0</v>
      </c>
    </row>
    <row r="333" spans="1:18" ht="18" customHeight="1" x14ac:dyDescent="0.2">
      <c r="A333" s="18">
        <v>327</v>
      </c>
      <c r="B333" s="18">
        <v>1095</v>
      </c>
      <c r="C333" s="18" t="s">
        <v>350</v>
      </c>
      <c r="D333" s="18"/>
      <c r="E333" s="18" t="s">
        <v>257</v>
      </c>
      <c r="F333" s="18"/>
      <c r="G333" s="19"/>
      <c r="H333" s="20">
        <f t="shared" si="15"/>
        <v>0</v>
      </c>
      <c r="I333" s="15">
        <f>SUMIF('فواتير مشتريات'!$E:$E,B333,'فواتير مشتريات'!$I:$I)</f>
        <v>0</v>
      </c>
      <c r="J333" s="16">
        <f>SUMIF('[6]التصنيع-المطبخ'!$C:$C,B333,'[6]التصنيع-المطبخ'!$G:$G)</f>
        <v>0</v>
      </c>
      <c r="K333" s="16">
        <f>SUMIF([6]ريسبي!$A:$A,B333,[6]ريسبي!$H:$H)</f>
        <v>0</v>
      </c>
      <c r="L333" s="16">
        <f>SUMIF('[6]فواتير مبيعات'!$E:$E,B333,'[6]فواتير مبيعات'!$I:$I)</f>
        <v>0</v>
      </c>
      <c r="M333" s="16">
        <f t="shared" si="16"/>
        <v>0</v>
      </c>
      <c r="N333" s="14">
        <f t="array" ref="N333">MAX(IF('فواتير مشتريات'!$E$5:$E$100000=الاصناف!B333,IF('فواتير مشتريات'!$A$5:$A$100000=الاصناف!R333,'فواتير مشتريات'!$J$5:$J$100000)))</f>
        <v>0</v>
      </c>
      <c r="O333" s="14">
        <f t="shared" si="17"/>
        <v>0</v>
      </c>
      <c r="P333" s="21"/>
      <c r="Q333" s="21"/>
      <c r="R333" s="86">
        <f t="array" ref="R333">MAX(IF('فواتير مشتريات'!$E$5:$E$100000=الاصناف!B333,'فواتير مشتريات'!$A$5:$A$100000))</f>
        <v>0</v>
      </c>
    </row>
    <row r="334" spans="1:18" ht="18" customHeight="1" x14ac:dyDescent="0.2">
      <c r="A334" s="18">
        <v>328</v>
      </c>
      <c r="B334" s="18">
        <v>1096</v>
      </c>
      <c r="C334" s="18" t="s">
        <v>351</v>
      </c>
      <c r="D334" s="18"/>
      <c r="E334" s="18" t="s">
        <v>257</v>
      </c>
      <c r="F334" s="18"/>
      <c r="G334" s="19"/>
      <c r="H334" s="20">
        <f t="shared" si="15"/>
        <v>0</v>
      </c>
      <c r="I334" s="15">
        <f>SUMIF('فواتير مشتريات'!$E:$E,B334,'فواتير مشتريات'!$I:$I)</f>
        <v>0</v>
      </c>
      <c r="J334" s="16">
        <f>SUMIF('[6]التصنيع-المطبخ'!$C:$C,B334,'[6]التصنيع-المطبخ'!$G:$G)</f>
        <v>0</v>
      </c>
      <c r="K334" s="16">
        <f>SUMIF([6]ريسبي!$A:$A,B334,[6]ريسبي!$H:$H)</f>
        <v>0</v>
      </c>
      <c r="L334" s="16">
        <f>SUMIF('[6]فواتير مبيعات'!$E:$E,B334,'[6]فواتير مبيعات'!$I:$I)</f>
        <v>0</v>
      </c>
      <c r="M334" s="16">
        <f t="shared" si="16"/>
        <v>0</v>
      </c>
      <c r="N334" s="14">
        <f t="array" ref="N334">MAX(IF('فواتير مشتريات'!$E$5:$E$100000=الاصناف!B334,IF('فواتير مشتريات'!$A$5:$A$100000=الاصناف!R334,'فواتير مشتريات'!$J$5:$J$100000)))</f>
        <v>0</v>
      </c>
      <c r="O334" s="14">
        <f t="shared" si="17"/>
        <v>0</v>
      </c>
      <c r="P334" s="21"/>
      <c r="Q334" s="21"/>
      <c r="R334" s="86">
        <f t="array" ref="R334">MAX(IF('فواتير مشتريات'!$E$5:$E$100000=الاصناف!B334,'فواتير مشتريات'!$A$5:$A$100000))</f>
        <v>0</v>
      </c>
    </row>
    <row r="335" spans="1:18" ht="18" customHeight="1" x14ac:dyDescent="0.2">
      <c r="A335" s="18">
        <v>329</v>
      </c>
      <c r="B335" s="18">
        <v>1097</v>
      </c>
      <c r="C335" s="18" t="s">
        <v>352</v>
      </c>
      <c r="D335" s="18"/>
      <c r="E335" s="18" t="s">
        <v>257</v>
      </c>
      <c r="F335" s="18"/>
      <c r="G335" s="19"/>
      <c r="H335" s="20">
        <f t="shared" si="15"/>
        <v>0</v>
      </c>
      <c r="I335" s="15">
        <f>SUMIF('فواتير مشتريات'!$E:$E,B335,'فواتير مشتريات'!$I:$I)</f>
        <v>0</v>
      </c>
      <c r="J335" s="16">
        <f>SUMIF('[6]التصنيع-المطبخ'!$C:$C,B335,'[6]التصنيع-المطبخ'!$G:$G)</f>
        <v>0</v>
      </c>
      <c r="K335" s="16">
        <f>SUMIF([6]ريسبي!$A:$A,B335,[6]ريسبي!$H:$H)</f>
        <v>0</v>
      </c>
      <c r="L335" s="16">
        <f>SUMIF('[6]فواتير مبيعات'!$E:$E,B335,'[6]فواتير مبيعات'!$I:$I)</f>
        <v>0</v>
      </c>
      <c r="M335" s="16">
        <f t="shared" si="16"/>
        <v>0</v>
      </c>
      <c r="N335" s="14">
        <f t="array" ref="N335">MAX(IF('فواتير مشتريات'!$E$5:$E$100000=الاصناف!B335,IF('فواتير مشتريات'!$A$5:$A$100000=الاصناف!R335,'فواتير مشتريات'!$J$5:$J$100000)))</f>
        <v>0</v>
      </c>
      <c r="O335" s="14">
        <f t="shared" si="17"/>
        <v>0</v>
      </c>
      <c r="P335" s="21"/>
      <c r="Q335" s="21"/>
      <c r="R335" s="86">
        <f t="array" ref="R335">MAX(IF('فواتير مشتريات'!$E$5:$E$100000=الاصناف!B335,'فواتير مشتريات'!$A$5:$A$100000))</f>
        <v>0</v>
      </c>
    </row>
    <row r="336" spans="1:18" ht="18" customHeight="1" x14ac:dyDescent="0.2">
      <c r="A336" s="18">
        <v>330</v>
      </c>
      <c r="B336" s="18">
        <v>1098</v>
      </c>
      <c r="C336" s="18" t="s">
        <v>353</v>
      </c>
      <c r="D336" s="18"/>
      <c r="E336" s="18" t="s">
        <v>257</v>
      </c>
      <c r="F336" s="18"/>
      <c r="G336" s="19"/>
      <c r="H336" s="20">
        <f t="shared" si="15"/>
        <v>0</v>
      </c>
      <c r="I336" s="15">
        <f>SUMIF('فواتير مشتريات'!$E:$E,B336,'فواتير مشتريات'!$I:$I)</f>
        <v>0</v>
      </c>
      <c r="J336" s="16">
        <f>SUMIF('[6]التصنيع-المطبخ'!$C:$C,B336,'[6]التصنيع-المطبخ'!$G:$G)</f>
        <v>0</v>
      </c>
      <c r="K336" s="16">
        <f>SUMIF([6]ريسبي!$A:$A,B336,[6]ريسبي!$H:$H)</f>
        <v>0</v>
      </c>
      <c r="L336" s="16">
        <f>SUMIF('[6]فواتير مبيعات'!$E:$E,B336,'[6]فواتير مبيعات'!$I:$I)</f>
        <v>0</v>
      </c>
      <c r="M336" s="16">
        <f t="shared" si="16"/>
        <v>0</v>
      </c>
      <c r="N336" s="14">
        <f t="array" ref="N336">MAX(IF('فواتير مشتريات'!$E$5:$E$100000=الاصناف!B336,IF('فواتير مشتريات'!$A$5:$A$100000=الاصناف!R336,'فواتير مشتريات'!$J$5:$J$100000)))</f>
        <v>0</v>
      </c>
      <c r="O336" s="14">
        <f t="shared" si="17"/>
        <v>0</v>
      </c>
      <c r="P336" s="21"/>
      <c r="Q336" s="21"/>
      <c r="R336" s="86">
        <f t="array" ref="R336">MAX(IF('فواتير مشتريات'!$E$5:$E$100000=الاصناف!B336,'فواتير مشتريات'!$A$5:$A$100000))</f>
        <v>0</v>
      </c>
    </row>
    <row r="337" spans="1:18" ht="18" customHeight="1" x14ac:dyDescent="0.2">
      <c r="A337" s="18">
        <v>331</v>
      </c>
      <c r="B337" s="18">
        <v>1099</v>
      </c>
      <c r="C337" s="18" t="s">
        <v>354</v>
      </c>
      <c r="D337" s="18"/>
      <c r="E337" s="18" t="s">
        <v>257</v>
      </c>
      <c r="F337" s="18"/>
      <c r="G337" s="19"/>
      <c r="H337" s="20">
        <f t="shared" si="15"/>
        <v>0</v>
      </c>
      <c r="I337" s="15">
        <f>SUMIF('فواتير مشتريات'!$E:$E,B337,'فواتير مشتريات'!$I:$I)</f>
        <v>0</v>
      </c>
      <c r="J337" s="16">
        <f>SUMIF('[6]التصنيع-المطبخ'!$C:$C,B337,'[6]التصنيع-المطبخ'!$G:$G)</f>
        <v>0</v>
      </c>
      <c r="K337" s="16">
        <f>SUMIF([6]ريسبي!$A:$A,B337,[6]ريسبي!$H:$H)</f>
        <v>0</v>
      </c>
      <c r="L337" s="16">
        <f>SUMIF('[6]فواتير مبيعات'!$E:$E,B337,'[6]فواتير مبيعات'!$I:$I)</f>
        <v>0</v>
      </c>
      <c r="M337" s="16">
        <f t="shared" si="16"/>
        <v>0</v>
      </c>
      <c r="N337" s="14">
        <f t="array" ref="N337">MAX(IF('فواتير مشتريات'!$E$5:$E$100000=الاصناف!B337,IF('فواتير مشتريات'!$A$5:$A$100000=الاصناف!R337,'فواتير مشتريات'!$J$5:$J$100000)))</f>
        <v>0</v>
      </c>
      <c r="O337" s="14">
        <f t="shared" si="17"/>
        <v>0</v>
      </c>
      <c r="P337" s="21"/>
      <c r="Q337" s="21"/>
      <c r="R337" s="86">
        <f t="array" ref="R337">MAX(IF('فواتير مشتريات'!$E$5:$E$100000=الاصناف!B337,'فواتير مشتريات'!$A$5:$A$100000))</f>
        <v>0</v>
      </c>
    </row>
    <row r="338" spans="1:18" ht="18" customHeight="1" x14ac:dyDescent="0.2">
      <c r="A338" s="18">
        <v>332</v>
      </c>
      <c r="B338" s="18">
        <v>1100</v>
      </c>
      <c r="C338" s="18" t="s">
        <v>347</v>
      </c>
      <c r="D338" s="18"/>
      <c r="E338" s="18" t="s">
        <v>257</v>
      </c>
      <c r="F338" s="18"/>
      <c r="G338" s="19"/>
      <c r="H338" s="20">
        <f t="shared" si="15"/>
        <v>0</v>
      </c>
      <c r="I338" s="15">
        <f>SUMIF('فواتير مشتريات'!$E:$E,B338,'فواتير مشتريات'!$I:$I)</f>
        <v>0</v>
      </c>
      <c r="J338" s="16">
        <f>SUMIF('[6]التصنيع-المطبخ'!$C:$C,B338,'[6]التصنيع-المطبخ'!$G:$G)</f>
        <v>0</v>
      </c>
      <c r="K338" s="16">
        <f>SUMIF([6]ريسبي!$A:$A,B338,[6]ريسبي!$H:$H)</f>
        <v>0</v>
      </c>
      <c r="L338" s="16">
        <f>SUMIF('[6]فواتير مبيعات'!$E:$E,B338,'[6]فواتير مبيعات'!$I:$I)</f>
        <v>0</v>
      </c>
      <c r="M338" s="16">
        <f t="shared" si="16"/>
        <v>0</v>
      </c>
      <c r="N338" s="14">
        <f t="array" ref="N338">MAX(IF('فواتير مشتريات'!$E$5:$E$100000=الاصناف!B338,IF('فواتير مشتريات'!$A$5:$A$100000=الاصناف!R338,'فواتير مشتريات'!$J$5:$J$100000)))</f>
        <v>0</v>
      </c>
      <c r="O338" s="14">
        <f t="shared" si="17"/>
        <v>0</v>
      </c>
      <c r="P338" s="21"/>
      <c r="Q338" s="21"/>
      <c r="R338" s="86">
        <f t="array" ref="R338">MAX(IF('فواتير مشتريات'!$E$5:$E$100000=الاصناف!B338,'فواتير مشتريات'!$A$5:$A$100000))</f>
        <v>0</v>
      </c>
    </row>
    <row r="339" spans="1:18" ht="18" customHeight="1" x14ac:dyDescent="0.2">
      <c r="A339" s="18">
        <v>333</v>
      </c>
      <c r="B339" s="18">
        <v>1101</v>
      </c>
      <c r="C339" s="18" t="s">
        <v>355</v>
      </c>
      <c r="D339" s="18"/>
      <c r="E339" s="18" t="s">
        <v>257</v>
      </c>
      <c r="F339" s="18"/>
      <c r="G339" s="19"/>
      <c r="H339" s="20">
        <f t="shared" si="15"/>
        <v>0</v>
      </c>
      <c r="I339" s="15">
        <f>SUMIF('فواتير مشتريات'!$E:$E,B339,'فواتير مشتريات'!$I:$I)</f>
        <v>0</v>
      </c>
      <c r="J339" s="16">
        <f>SUMIF('[6]التصنيع-المطبخ'!$C:$C,B339,'[6]التصنيع-المطبخ'!$G:$G)</f>
        <v>0</v>
      </c>
      <c r="K339" s="16">
        <f>SUMIF([6]ريسبي!$A:$A,B339,[6]ريسبي!$H:$H)</f>
        <v>0</v>
      </c>
      <c r="L339" s="16">
        <f>SUMIF('[6]فواتير مبيعات'!$E:$E,B339,'[6]فواتير مبيعات'!$I:$I)</f>
        <v>0</v>
      </c>
      <c r="M339" s="16">
        <f t="shared" si="16"/>
        <v>0</v>
      </c>
      <c r="N339" s="14">
        <f t="array" ref="N339">MAX(IF('فواتير مشتريات'!$E$5:$E$100000=الاصناف!B339,IF('فواتير مشتريات'!$A$5:$A$100000=الاصناف!R339,'فواتير مشتريات'!$J$5:$J$100000)))</f>
        <v>0</v>
      </c>
      <c r="O339" s="14">
        <f t="shared" si="17"/>
        <v>0</v>
      </c>
      <c r="P339" s="21"/>
      <c r="Q339" s="21"/>
      <c r="R339" s="86">
        <f t="array" ref="R339">MAX(IF('فواتير مشتريات'!$E$5:$E$100000=الاصناف!B339,'فواتير مشتريات'!$A$5:$A$100000))</f>
        <v>0</v>
      </c>
    </row>
    <row r="340" spans="1:18" ht="18" customHeight="1" x14ac:dyDescent="0.2">
      <c r="A340" s="18">
        <v>334</v>
      </c>
      <c r="B340" s="18">
        <v>1102</v>
      </c>
      <c r="C340" s="18" t="s">
        <v>356</v>
      </c>
      <c r="D340" s="18"/>
      <c r="E340" s="18" t="s">
        <v>257</v>
      </c>
      <c r="F340" s="18"/>
      <c r="G340" s="19"/>
      <c r="H340" s="20">
        <f t="shared" si="15"/>
        <v>0</v>
      </c>
      <c r="I340" s="15">
        <f>SUMIF('فواتير مشتريات'!$E:$E,B340,'فواتير مشتريات'!$I:$I)</f>
        <v>0</v>
      </c>
      <c r="J340" s="16">
        <f>SUMIF('[6]التصنيع-المطبخ'!$C:$C,B340,'[6]التصنيع-المطبخ'!$G:$G)</f>
        <v>0</v>
      </c>
      <c r="K340" s="16">
        <f>SUMIF([6]ريسبي!$A:$A,B340,[6]ريسبي!$H:$H)</f>
        <v>0</v>
      </c>
      <c r="L340" s="16">
        <f>SUMIF('[6]فواتير مبيعات'!$E:$E,B340,'[6]فواتير مبيعات'!$I:$I)</f>
        <v>0</v>
      </c>
      <c r="M340" s="16">
        <f t="shared" si="16"/>
        <v>0</v>
      </c>
      <c r="N340" s="14">
        <f t="array" ref="N340">MAX(IF('فواتير مشتريات'!$E$5:$E$100000=الاصناف!B340,IF('فواتير مشتريات'!$A$5:$A$100000=الاصناف!R340,'فواتير مشتريات'!$J$5:$J$100000)))</f>
        <v>0</v>
      </c>
      <c r="O340" s="14">
        <f t="shared" si="17"/>
        <v>0</v>
      </c>
      <c r="P340" s="21"/>
      <c r="Q340" s="21"/>
      <c r="R340" s="86">
        <f t="array" ref="R340">MAX(IF('فواتير مشتريات'!$E$5:$E$100000=الاصناف!B340,'فواتير مشتريات'!$A$5:$A$100000))</f>
        <v>0</v>
      </c>
    </row>
    <row r="341" spans="1:18" ht="18" customHeight="1" x14ac:dyDescent="0.2">
      <c r="A341" s="18">
        <v>335</v>
      </c>
      <c r="B341" s="18">
        <v>1103</v>
      </c>
      <c r="C341" s="18" t="s">
        <v>357</v>
      </c>
      <c r="D341" s="18"/>
      <c r="E341" s="18" t="s">
        <v>257</v>
      </c>
      <c r="F341" s="18"/>
      <c r="G341" s="19"/>
      <c r="H341" s="20">
        <f t="shared" si="15"/>
        <v>0</v>
      </c>
      <c r="I341" s="15">
        <f>SUMIF('فواتير مشتريات'!$E:$E,B341,'فواتير مشتريات'!$I:$I)</f>
        <v>0</v>
      </c>
      <c r="J341" s="16">
        <f>SUMIF('[6]التصنيع-المطبخ'!$C:$C,B341,'[6]التصنيع-المطبخ'!$G:$G)</f>
        <v>0</v>
      </c>
      <c r="K341" s="16">
        <f>SUMIF([6]ريسبي!$A:$A,B341,[6]ريسبي!$H:$H)</f>
        <v>0</v>
      </c>
      <c r="L341" s="16">
        <f>SUMIF('[6]فواتير مبيعات'!$E:$E,B341,'[6]فواتير مبيعات'!$I:$I)</f>
        <v>0</v>
      </c>
      <c r="M341" s="16">
        <f t="shared" si="16"/>
        <v>0</v>
      </c>
      <c r="N341" s="14">
        <f t="array" ref="N341">MAX(IF('فواتير مشتريات'!$E$5:$E$100000=الاصناف!B341,IF('فواتير مشتريات'!$A$5:$A$100000=الاصناف!R341,'فواتير مشتريات'!$J$5:$J$100000)))</f>
        <v>0</v>
      </c>
      <c r="O341" s="14">
        <f t="shared" si="17"/>
        <v>0</v>
      </c>
      <c r="P341" s="21"/>
      <c r="Q341" s="21"/>
      <c r="R341" s="86">
        <f t="array" ref="R341">MAX(IF('فواتير مشتريات'!$E$5:$E$100000=الاصناف!B341,'فواتير مشتريات'!$A$5:$A$100000))</f>
        <v>0</v>
      </c>
    </row>
    <row r="342" spans="1:18" ht="18" customHeight="1" x14ac:dyDescent="0.2">
      <c r="A342" s="18">
        <v>336</v>
      </c>
      <c r="B342" s="18">
        <v>1104</v>
      </c>
      <c r="C342" s="18" t="s">
        <v>358</v>
      </c>
      <c r="D342" s="18"/>
      <c r="E342" s="18" t="s">
        <v>257</v>
      </c>
      <c r="F342" s="18"/>
      <c r="G342" s="19"/>
      <c r="H342" s="20">
        <f t="shared" si="15"/>
        <v>0</v>
      </c>
      <c r="I342" s="15">
        <f>SUMIF('فواتير مشتريات'!$E:$E,B342,'فواتير مشتريات'!$I:$I)</f>
        <v>0</v>
      </c>
      <c r="J342" s="16">
        <f>SUMIF('[6]التصنيع-المطبخ'!$C:$C,B342,'[6]التصنيع-المطبخ'!$G:$G)</f>
        <v>0</v>
      </c>
      <c r="K342" s="16">
        <f>SUMIF([6]ريسبي!$A:$A,B342,[6]ريسبي!$H:$H)</f>
        <v>0</v>
      </c>
      <c r="L342" s="16">
        <f>SUMIF('[6]فواتير مبيعات'!$E:$E,B342,'[6]فواتير مبيعات'!$I:$I)</f>
        <v>0</v>
      </c>
      <c r="M342" s="16">
        <f t="shared" si="16"/>
        <v>0</v>
      </c>
      <c r="N342" s="14">
        <f t="array" ref="N342">MAX(IF('فواتير مشتريات'!$E$5:$E$100000=الاصناف!B342,IF('فواتير مشتريات'!$A$5:$A$100000=الاصناف!R342,'فواتير مشتريات'!$J$5:$J$100000)))</f>
        <v>0</v>
      </c>
      <c r="O342" s="14">
        <f t="shared" si="17"/>
        <v>0</v>
      </c>
      <c r="P342" s="21"/>
      <c r="Q342" s="21"/>
      <c r="R342" s="86">
        <f t="array" ref="R342">MAX(IF('فواتير مشتريات'!$E$5:$E$100000=الاصناف!B342,'فواتير مشتريات'!$A$5:$A$100000))</f>
        <v>0</v>
      </c>
    </row>
    <row r="343" spans="1:18" ht="18" customHeight="1" x14ac:dyDescent="0.2">
      <c r="A343" s="18">
        <v>337</v>
      </c>
      <c r="B343" s="18">
        <v>1105</v>
      </c>
      <c r="C343" s="18" t="s">
        <v>359</v>
      </c>
      <c r="D343" s="18"/>
      <c r="E343" s="18" t="s">
        <v>257</v>
      </c>
      <c r="F343" s="18"/>
      <c r="G343" s="19"/>
      <c r="H343" s="20">
        <f t="shared" si="15"/>
        <v>0</v>
      </c>
      <c r="I343" s="15">
        <f>SUMIF('فواتير مشتريات'!$E:$E,B343,'فواتير مشتريات'!$I:$I)</f>
        <v>0</v>
      </c>
      <c r="J343" s="16">
        <f>SUMIF('[6]التصنيع-المطبخ'!$C:$C,B343,'[6]التصنيع-المطبخ'!$G:$G)</f>
        <v>0</v>
      </c>
      <c r="K343" s="16">
        <f>SUMIF([6]ريسبي!$A:$A,B343,[6]ريسبي!$H:$H)</f>
        <v>0</v>
      </c>
      <c r="L343" s="16">
        <f>SUMIF('[6]فواتير مبيعات'!$E:$E,B343,'[6]فواتير مبيعات'!$I:$I)</f>
        <v>0</v>
      </c>
      <c r="M343" s="16">
        <f t="shared" si="16"/>
        <v>0</v>
      </c>
      <c r="N343" s="14">
        <f t="array" ref="N343">MAX(IF('فواتير مشتريات'!$E$5:$E$100000=الاصناف!B343,IF('فواتير مشتريات'!$A$5:$A$100000=الاصناف!R343,'فواتير مشتريات'!$J$5:$J$100000)))</f>
        <v>0</v>
      </c>
      <c r="O343" s="14">
        <f t="shared" si="17"/>
        <v>0</v>
      </c>
      <c r="P343" s="21"/>
      <c r="Q343" s="21"/>
      <c r="R343" s="86">
        <f t="array" ref="R343">MAX(IF('فواتير مشتريات'!$E$5:$E$100000=الاصناف!B343,'فواتير مشتريات'!$A$5:$A$100000))</f>
        <v>0</v>
      </c>
    </row>
    <row r="344" spans="1:18" ht="18" customHeight="1" x14ac:dyDescent="0.2">
      <c r="A344" s="18">
        <v>338</v>
      </c>
      <c r="B344" s="18">
        <v>1106</v>
      </c>
      <c r="C344" s="18" t="s">
        <v>360</v>
      </c>
      <c r="D344" s="18"/>
      <c r="E344" s="18" t="s">
        <v>257</v>
      </c>
      <c r="F344" s="18"/>
      <c r="G344" s="19"/>
      <c r="H344" s="20">
        <f t="shared" si="15"/>
        <v>0</v>
      </c>
      <c r="I344" s="15">
        <f>SUMIF('فواتير مشتريات'!$E:$E,B344,'فواتير مشتريات'!$I:$I)</f>
        <v>0</v>
      </c>
      <c r="J344" s="16">
        <f>SUMIF('[6]التصنيع-المطبخ'!$C:$C,B344,'[6]التصنيع-المطبخ'!$G:$G)</f>
        <v>0</v>
      </c>
      <c r="K344" s="16">
        <f>SUMIF([6]ريسبي!$A:$A,B344,[6]ريسبي!$H:$H)</f>
        <v>0</v>
      </c>
      <c r="L344" s="16">
        <f>SUMIF('[6]فواتير مبيعات'!$E:$E,B344,'[6]فواتير مبيعات'!$I:$I)</f>
        <v>0</v>
      </c>
      <c r="M344" s="16">
        <f t="shared" si="16"/>
        <v>0</v>
      </c>
      <c r="N344" s="14">
        <f t="array" ref="N344">MAX(IF('فواتير مشتريات'!$E$5:$E$100000=الاصناف!B344,IF('فواتير مشتريات'!$A$5:$A$100000=الاصناف!R344,'فواتير مشتريات'!$J$5:$J$100000)))</f>
        <v>0</v>
      </c>
      <c r="O344" s="14">
        <f t="shared" si="17"/>
        <v>0</v>
      </c>
      <c r="P344" s="21"/>
      <c r="Q344" s="21"/>
      <c r="R344" s="86">
        <f t="array" ref="R344">MAX(IF('فواتير مشتريات'!$E$5:$E$100000=الاصناف!B344,'فواتير مشتريات'!$A$5:$A$100000))</f>
        <v>0</v>
      </c>
    </row>
    <row r="345" spans="1:18" ht="18" customHeight="1" x14ac:dyDescent="0.2">
      <c r="A345" s="18">
        <v>339</v>
      </c>
      <c r="B345" s="18">
        <v>1107</v>
      </c>
      <c r="C345" s="18" t="s">
        <v>361</v>
      </c>
      <c r="D345" s="18"/>
      <c r="E345" s="18" t="s">
        <v>257</v>
      </c>
      <c r="F345" s="18"/>
      <c r="G345" s="19"/>
      <c r="H345" s="20">
        <f t="shared" si="15"/>
        <v>0</v>
      </c>
      <c r="I345" s="15">
        <f>SUMIF('فواتير مشتريات'!$E:$E,B345,'فواتير مشتريات'!$I:$I)</f>
        <v>0</v>
      </c>
      <c r="J345" s="16">
        <f>SUMIF('[6]التصنيع-المطبخ'!$C:$C,B345,'[6]التصنيع-المطبخ'!$G:$G)</f>
        <v>0</v>
      </c>
      <c r="K345" s="16">
        <f>SUMIF([6]ريسبي!$A:$A,B345,[6]ريسبي!$H:$H)</f>
        <v>0</v>
      </c>
      <c r="L345" s="16">
        <f>SUMIF('[6]فواتير مبيعات'!$E:$E,B345,'[6]فواتير مبيعات'!$I:$I)</f>
        <v>0</v>
      </c>
      <c r="M345" s="16">
        <f t="shared" si="16"/>
        <v>0</v>
      </c>
      <c r="N345" s="14">
        <f t="array" ref="N345">MAX(IF('فواتير مشتريات'!$E$5:$E$100000=الاصناف!B345,IF('فواتير مشتريات'!$A$5:$A$100000=الاصناف!R345,'فواتير مشتريات'!$J$5:$J$100000)))</f>
        <v>0</v>
      </c>
      <c r="O345" s="14">
        <f t="shared" si="17"/>
        <v>0</v>
      </c>
      <c r="P345" s="21"/>
      <c r="Q345" s="21"/>
      <c r="R345" s="86">
        <f t="array" ref="R345">MAX(IF('فواتير مشتريات'!$E$5:$E$100000=الاصناف!B345,'فواتير مشتريات'!$A$5:$A$100000))</f>
        <v>0</v>
      </c>
    </row>
    <row r="346" spans="1:18" ht="18" customHeight="1" x14ac:dyDescent="0.2">
      <c r="A346" s="18">
        <v>340</v>
      </c>
      <c r="B346" s="18">
        <v>1108</v>
      </c>
      <c r="C346" s="18" t="s">
        <v>362</v>
      </c>
      <c r="D346" s="18"/>
      <c r="E346" s="18" t="s">
        <v>257</v>
      </c>
      <c r="F346" s="18"/>
      <c r="G346" s="19"/>
      <c r="H346" s="20">
        <f t="shared" si="15"/>
        <v>0</v>
      </c>
      <c r="I346" s="15">
        <f>SUMIF('فواتير مشتريات'!$E:$E,B346,'فواتير مشتريات'!$I:$I)</f>
        <v>0</v>
      </c>
      <c r="J346" s="16">
        <f>SUMIF('[6]التصنيع-المطبخ'!$C:$C,B346,'[6]التصنيع-المطبخ'!$G:$G)</f>
        <v>0</v>
      </c>
      <c r="K346" s="16">
        <f>SUMIF([6]ريسبي!$A:$A,B346,[6]ريسبي!$H:$H)</f>
        <v>0</v>
      </c>
      <c r="L346" s="16">
        <f>SUMIF('[6]فواتير مبيعات'!$E:$E,B346,'[6]فواتير مبيعات'!$I:$I)</f>
        <v>0</v>
      </c>
      <c r="M346" s="16">
        <f t="shared" si="16"/>
        <v>0</v>
      </c>
      <c r="N346" s="14">
        <f t="array" ref="N346">MAX(IF('فواتير مشتريات'!$E$5:$E$100000=الاصناف!B346,IF('فواتير مشتريات'!$A$5:$A$100000=الاصناف!R346,'فواتير مشتريات'!$J$5:$J$100000)))</f>
        <v>0</v>
      </c>
      <c r="O346" s="14">
        <f t="shared" si="17"/>
        <v>0</v>
      </c>
      <c r="P346" s="21"/>
      <c r="Q346" s="21"/>
      <c r="R346" s="86">
        <f t="array" ref="R346">MAX(IF('فواتير مشتريات'!$E$5:$E$100000=الاصناف!B346,'فواتير مشتريات'!$A$5:$A$100000))</f>
        <v>0</v>
      </c>
    </row>
    <row r="347" spans="1:18" ht="18" customHeight="1" x14ac:dyDescent="0.2">
      <c r="A347" s="18">
        <v>341</v>
      </c>
      <c r="B347" s="18">
        <v>1109</v>
      </c>
      <c r="C347" s="18" t="s">
        <v>363</v>
      </c>
      <c r="D347" s="18"/>
      <c r="E347" s="18" t="s">
        <v>257</v>
      </c>
      <c r="F347" s="18"/>
      <c r="G347" s="19"/>
      <c r="H347" s="20">
        <f t="shared" si="15"/>
        <v>0</v>
      </c>
      <c r="I347" s="15">
        <f>SUMIF('فواتير مشتريات'!$E:$E,B347,'فواتير مشتريات'!$I:$I)</f>
        <v>0</v>
      </c>
      <c r="J347" s="16">
        <f>SUMIF('[6]التصنيع-المطبخ'!$C:$C,B347,'[6]التصنيع-المطبخ'!$G:$G)</f>
        <v>0</v>
      </c>
      <c r="K347" s="16">
        <f>SUMIF([6]ريسبي!$A:$A,B347,[6]ريسبي!$H:$H)</f>
        <v>0</v>
      </c>
      <c r="L347" s="16">
        <f>SUMIF('[6]فواتير مبيعات'!$E:$E,B347,'[6]فواتير مبيعات'!$I:$I)</f>
        <v>0</v>
      </c>
      <c r="M347" s="16">
        <f t="shared" si="16"/>
        <v>0</v>
      </c>
      <c r="N347" s="14">
        <f t="array" ref="N347">MAX(IF('فواتير مشتريات'!$E$5:$E$100000=الاصناف!B347,IF('فواتير مشتريات'!$A$5:$A$100000=الاصناف!R347,'فواتير مشتريات'!$J$5:$J$100000)))</f>
        <v>0</v>
      </c>
      <c r="O347" s="14">
        <f t="shared" si="17"/>
        <v>0</v>
      </c>
      <c r="P347" s="21"/>
      <c r="Q347" s="21"/>
      <c r="R347" s="86">
        <f t="array" ref="R347">MAX(IF('فواتير مشتريات'!$E$5:$E$100000=الاصناف!B347,'فواتير مشتريات'!$A$5:$A$100000))</f>
        <v>0</v>
      </c>
    </row>
    <row r="348" spans="1:18" ht="18" customHeight="1" x14ac:dyDescent="0.2">
      <c r="A348" s="18">
        <v>342</v>
      </c>
      <c r="B348" s="18">
        <v>1110</v>
      </c>
      <c r="C348" s="18" t="s">
        <v>364</v>
      </c>
      <c r="D348" s="18"/>
      <c r="E348" s="18" t="s">
        <v>257</v>
      </c>
      <c r="F348" s="18"/>
      <c r="G348" s="19"/>
      <c r="H348" s="20">
        <f t="shared" si="15"/>
        <v>0</v>
      </c>
      <c r="I348" s="15">
        <f>SUMIF('فواتير مشتريات'!$E:$E,B348,'فواتير مشتريات'!$I:$I)</f>
        <v>0</v>
      </c>
      <c r="J348" s="16">
        <f>SUMIF('[6]التصنيع-المطبخ'!$C:$C,B348,'[6]التصنيع-المطبخ'!$G:$G)</f>
        <v>0</v>
      </c>
      <c r="K348" s="16">
        <f>SUMIF([6]ريسبي!$A:$A,B348,[6]ريسبي!$H:$H)</f>
        <v>0</v>
      </c>
      <c r="L348" s="16">
        <f>SUMIF('[6]فواتير مبيعات'!$E:$E,B348,'[6]فواتير مبيعات'!$I:$I)</f>
        <v>0</v>
      </c>
      <c r="M348" s="16">
        <f t="shared" si="16"/>
        <v>0</v>
      </c>
      <c r="N348" s="14">
        <f t="array" ref="N348">MAX(IF('فواتير مشتريات'!$E$5:$E$100000=الاصناف!B348,IF('فواتير مشتريات'!$A$5:$A$100000=الاصناف!R348,'فواتير مشتريات'!$J$5:$J$100000)))</f>
        <v>0</v>
      </c>
      <c r="O348" s="14">
        <f t="shared" si="17"/>
        <v>0</v>
      </c>
      <c r="P348" s="21"/>
      <c r="Q348" s="21"/>
      <c r="R348" s="86">
        <f t="array" ref="R348">MAX(IF('فواتير مشتريات'!$E$5:$E$100000=الاصناف!B348,'فواتير مشتريات'!$A$5:$A$100000))</f>
        <v>0</v>
      </c>
    </row>
    <row r="349" spans="1:18" ht="18" customHeight="1" x14ac:dyDescent="0.2">
      <c r="A349" s="18">
        <v>343</v>
      </c>
      <c r="B349" s="18">
        <v>1111</v>
      </c>
      <c r="C349" s="18" t="s">
        <v>365</v>
      </c>
      <c r="D349" s="18"/>
      <c r="E349" s="18" t="s">
        <v>257</v>
      </c>
      <c r="F349" s="18"/>
      <c r="G349" s="19"/>
      <c r="H349" s="20">
        <f t="shared" si="15"/>
        <v>0</v>
      </c>
      <c r="I349" s="15">
        <f>SUMIF('فواتير مشتريات'!$E:$E,B349,'فواتير مشتريات'!$I:$I)</f>
        <v>0</v>
      </c>
      <c r="J349" s="16">
        <f>SUMIF('[6]التصنيع-المطبخ'!$C:$C,B349,'[6]التصنيع-المطبخ'!$G:$G)</f>
        <v>0</v>
      </c>
      <c r="K349" s="16">
        <f>SUMIF([6]ريسبي!$A:$A,B349,[6]ريسبي!$H:$H)</f>
        <v>0</v>
      </c>
      <c r="L349" s="16">
        <f>SUMIF('[6]فواتير مبيعات'!$E:$E,B349,'[6]فواتير مبيعات'!$I:$I)</f>
        <v>0</v>
      </c>
      <c r="M349" s="16">
        <f t="shared" si="16"/>
        <v>0</v>
      </c>
      <c r="N349" s="14">
        <f t="array" ref="N349">MAX(IF('فواتير مشتريات'!$E$5:$E$100000=الاصناف!B349,IF('فواتير مشتريات'!$A$5:$A$100000=الاصناف!R349,'فواتير مشتريات'!$J$5:$J$100000)))</f>
        <v>0</v>
      </c>
      <c r="O349" s="14">
        <f t="shared" si="17"/>
        <v>0</v>
      </c>
      <c r="P349" s="21"/>
      <c r="Q349" s="21"/>
      <c r="R349" s="86">
        <f t="array" ref="R349">MAX(IF('فواتير مشتريات'!$E$5:$E$100000=الاصناف!B349,'فواتير مشتريات'!$A$5:$A$100000))</f>
        <v>0</v>
      </c>
    </row>
    <row r="350" spans="1:18" ht="18" customHeight="1" x14ac:dyDescent="0.2">
      <c r="A350" s="18">
        <v>344</v>
      </c>
      <c r="B350" s="18">
        <v>1112</v>
      </c>
      <c r="C350" s="18" t="s">
        <v>366</v>
      </c>
      <c r="D350" s="18"/>
      <c r="E350" s="18" t="s">
        <v>257</v>
      </c>
      <c r="F350" s="18"/>
      <c r="G350" s="19"/>
      <c r="H350" s="20">
        <f t="shared" si="15"/>
        <v>0</v>
      </c>
      <c r="I350" s="15">
        <f>SUMIF('فواتير مشتريات'!$E:$E,B350,'فواتير مشتريات'!$I:$I)</f>
        <v>0</v>
      </c>
      <c r="J350" s="16">
        <f>SUMIF('[6]التصنيع-المطبخ'!$C:$C,B350,'[6]التصنيع-المطبخ'!$G:$G)</f>
        <v>0</v>
      </c>
      <c r="K350" s="16">
        <f>SUMIF([6]ريسبي!$A:$A,B350,[6]ريسبي!$H:$H)</f>
        <v>0</v>
      </c>
      <c r="L350" s="16">
        <f>SUMIF('[6]فواتير مبيعات'!$E:$E,B350,'[6]فواتير مبيعات'!$I:$I)</f>
        <v>0</v>
      </c>
      <c r="M350" s="16">
        <f t="shared" si="16"/>
        <v>0</v>
      </c>
      <c r="N350" s="14">
        <f t="array" ref="N350">MAX(IF('فواتير مشتريات'!$E$5:$E$100000=الاصناف!B350,IF('فواتير مشتريات'!$A$5:$A$100000=الاصناف!R350,'فواتير مشتريات'!$J$5:$J$100000)))</f>
        <v>0</v>
      </c>
      <c r="O350" s="14">
        <f t="shared" si="17"/>
        <v>0</v>
      </c>
      <c r="P350" s="21"/>
      <c r="Q350" s="21"/>
      <c r="R350" s="86">
        <f t="array" ref="R350">MAX(IF('فواتير مشتريات'!$E$5:$E$100000=الاصناف!B350,'فواتير مشتريات'!$A$5:$A$100000))</f>
        <v>0</v>
      </c>
    </row>
    <row r="351" spans="1:18" ht="18" customHeight="1" x14ac:dyDescent="0.2">
      <c r="A351" s="18">
        <v>345</v>
      </c>
      <c r="B351" s="18">
        <v>1113</v>
      </c>
      <c r="C351" s="18" t="s">
        <v>367</v>
      </c>
      <c r="D351" s="18"/>
      <c r="E351" s="18" t="s">
        <v>257</v>
      </c>
      <c r="F351" s="18"/>
      <c r="G351" s="19"/>
      <c r="H351" s="20">
        <f t="shared" si="15"/>
        <v>0</v>
      </c>
      <c r="I351" s="15">
        <f>SUMIF('فواتير مشتريات'!$E:$E,B351,'فواتير مشتريات'!$I:$I)</f>
        <v>0</v>
      </c>
      <c r="J351" s="16">
        <f>SUMIF('[6]التصنيع-المطبخ'!$C:$C,B351,'[6]التصنيع-المطبخ'!$G:$G)</f>
        <v>0</v>
      </c>
      <c r="K351" s="16">
        <f>SUMIF([6]ريسبي!$A:$A,B351,[6]ريسبي!$H:$H)</f>
        <v>0</v>
      </c>
      <c r="L351" s="16">
        <f>SUMIF('[6]فواتير مبيعات'!$E:$E,B351,'[6]فواتير مبيعات'!$I:$I)</f>
        <v>0</v>
      </c>
      <c r="M351" s="16">
        <f t="shared" si="16"/>
        <v>0</v>
      </c>
      <c r="N351" s="14">
        <f t="array" ref="N351">MAX(IF('فواتير مشتريات'!$E$5:$E$100000=الاصناف!B351,IF('فواتير مشتريات'!$A$5:$A$100000=الاصناف!R351,'فواتير مشتريات'!$J$5:$J$100000)))</f>
        <v>0</v>
      </c>
      <c r="O351" s="14">
        <f t="shared" si="17"/>
        <v>0</v>
      </c>
      <c r="P351" s="21"/>
      <c r="Q351" s="21"/>
      <c r="R351" s="86">
        <f t="array" ref="R351">MAX(IF('فواتير مشتريات'!$E$5:$E$100000=الاصناف!B351,'فواتير مشتريات'!$A$5:$A$100000))</f>
        <v>0</v>
      </c>
    </row>
    <row r="352" spans="1:18" ht="18" customHeight="1" x14ac:dyDescent="0.2">
      <c r="A352" s="18">
        <v>346</v>
      </c>
      <c r="B352" s="18">
        <v>1114</v>
      </c>
      <c r="C352" s="18" t="s">
        <v>368</v>
      </c>
      <c r="D352" s="18"/>
      <c r="E352" s="18" t="s">
        <v>257</v>
      </c>
      <c r="F352" s="18"/>
      <c r="G352" s="19"/>
      <c r="H352" s="20">
        <f t="shared" si="15"/>
        <v>0</v>
      </c>
      <c r="I352" s="15">
        <f>SUMIF('فواتير مشتريات'!$E:$E,B352,'فواتير مشتريات'!$I:$I)</f>
        <v>0</v>
      </c>
      <c r="J352" s="16">
        <f>SUMIF('[6]التصنيع-المطبخ'!$C:$C,B352,'[6]التصنيع-المطبخ'!$G:$G)</f>
        <v>0</v>
      </c>
      <c r="K352" s="16">
        <f>SUMIF([6]ريسبي!$A:$A,B352,[6]ريسبي!$H:$H)</f>
        <v>0</v>
      </c>
      <c r="L352" s="16">
        <f>SUMIF('[6]فواتير مبيعات'!$E:$E,B352,'[6]فواتير مبيعات'!$I:$I)</f>
        <v>0</v>
      </c>
      <c r="M352" s="16">
        <f t="shared" si="16"/>
        <v>0</v>
      </c>
      <c r="N352" s="14">
        <f t="array" ref="N352">MAX(IF('فواتير مشتريات'!$E$5:$E$100000=الاصناف!B352,IF('فواتير مشتريات'!$A$5:$A$100000=الاصناف!R352,'فواتير مشتريات'!$J$5:$J$100000)))</f>
        <v>0</v>
      </c>
      <c r="O352" s="14">
        <f t="shared" si="17"/>
        <v>0</v>
      </c>
      <c r="P352" s="21"/>
      <c r="Q352" s="21"/>
      <c r="R352" s="86">
        <f t="array" ref="R352">MAX(IF('فواتير مشتريات'!$E$5:$E$100000=الاصناف!B352,'فواتير مشتريات'!$A$5:$A$100000))</f>
        <v>0</v>
      </c>
    </row>
    <row r="353" spans="1:18" ht="18" customHeight="1" x14ac:dyDescent="0.2">
      <c r="A353" s="18">
        <v>347</v>
      </c>
      <c r="B353" s="18">
        <v>1115</v>
      </c>
      <c r="C353" s="18" t="s">
        <v>369</v>
      </c>
      <c r="D353" s="18"/>
      <c r="E353" s="18" t="s">
        <v>257</v>
      </c>
      <c r="F353" s="18"/>
      <c r="G353" s="19"/>
      <c r="H353" s="20">
        <f t="shared" si="15"/>
        <v>0</v>
      </c>
      <c r="I353" s="15">
        <f>SUMIF('فواتير مشتريات'!$E:$E,B353,'فواتير مشتريات'!$I:$I)</f>
        <v>0</v>
      </c>
      <c r="J353" s="16">
        <f>SUMIF('[6]التصنيع-المطبخ'!$C:$C,B353,'[6]التصنيع-المطبخ'!$G:$G)</f>
        <v>0</v>
      </c>
      <c r="K353" s="16">
        <f>SUMIF([6]ريسبي!$A:$A,B353,[6]ريسبي!$H:$H)</f>
        <v>0</v>
      </c>
      <c r="L353" s="16">
        <f>SUMIF('[6]فواتير مبيعات'!$E:$E,B353,'[6]فواتير مبيعات'!$I:$I)</f>
        <v>0</v>
      </c>
      <c r="M353" s="16">
        <f t="shared" si="16"/>
        <v>0</v>
      </c>
      <c r="N353" s="14">
        <f t="array" ref="N353">MAX(IF('فواتير مشتريات'!$E$5:$E$100000=الاصناف!B353,IF('فواتير مشتريات'!$A$5:$A$100000=الاصناف!R353,'فواتير مشتريات'!$J$5:$J$100000)))</f>
        <v>0</v>
      </c>
      <c r="O353" s="14">
        <f t="shared" si="17"/>
        <v>0</v>
      </c>
      <c r="P353" s="21"/>
      <c r="Q353" s="21"/>
      <c r="R353" s="86">
        <f t="array" ref="R353">MAX(IF('فواتير مشتريات'!$E$5:$E$100000=الاصناف!B353,'فواتير مشتريات'!$A$5:$A$100000))</f>
        <v>0</v>
      </c>
    </row>
    <row r="354" spans="1:18" ht="18" customHeight="1" x14ac:dyDescent="0.2">
      <c r="A354" s="18">
        <v>348</v>
      </c>
      <c r="B354" s="18">
        <v>1116</v>
      </c>
      <c r="C354" s="18" t="s">
        <v>370</v>
      </c>
      <c r="D354" s="18"/>
      <c r="E354" s="18" t="s">
        <v>257</v>
      </c>
      <c r="F354" s="18"/>
      <c r="G354" s="19"/>
      <c r="H354" s="20">
        <f t="shared" si="15"/>
        <v>0</v>
      </c>
      <c r="I354" s="15">
        <f>SUMIF('فواتير مشتريات'!$E:$E,B354,'فواتير مشتريات'!$I:$I)</f>
        <v>0</v>
      </c>
      <c r="J354" s="16">
        <f>SUMIF('[6]التصنيع-المطبخ'!$C:$C,B354,'[6]التصنيع-المطبخ'!$G:$G)</f>
        <v>0</v>
      </c>
      <c r="K354" s="16">
        <f>SUMIF([6]ريسبي!$A:$A,B354,[6]ريسبي!$H:$H)</f>
        <v>0</v>
      </c>
      <c r="L354" s="16">
        <f>SUMIF('[6]فواتير مبيعات'!$E:$E,B354,'[6]فواتير مبيعات'!$I:$I)</f>
        <v>0</v>
      </c>
      <c r="M354" s="16">
        <f t="shared" si="16"/>
        <v>0</v>
      </c>
      <c r="N354" s="14">
        <f t="array" ref="N354">MAX(IF('فواتير مشتريات'!$E$5:$E$100000=الاصناف!B354,IF('فواتير مشتريات'!$A$5:$A$100000=الاصناف!R354,'فواتير مشتريات'!$J$5:$J$100000)))</f>
        <v>0</v>
      </c>
      <c r="O354" s="14">
        <f t="shared" si="17"/>
        <v>0</v>
      </c>
      <c r="P354" s="21"/>
      <c r="Q354" s="21"/>
      <c r="R354" s="86">
        <f t="array" ref="R354">MAX(IF('فواتير مشتريات'!$E$5:$E$100000=الاصناف!B354,'فواتير مشتريات'!$A$5:$A$100000))</f>
        <v>0</v>
      </c>
    </row>
    <row r="355" spans="1:18" ht="18" customHeight="1" x14ac:dyDescent="0.2">
      <c r="A355" s="18">
        <v>349</v>
      </c>
      <c r="B355" s="18">
        <v>1117</v>
      </c>
      <c r="C355" s="18" t="s">
        <v>371</v>
      </c>
      <c r="D355" s="18"/>
      <c r="E355" s="18" t="s">
        <v>257</v>
      </c>
      <c r="F355" s="18"/>
      <c r="G355" s="19"/>
      <c r="H355" s="20">
        <f t="shared" si="15"/>
        <v>0</v>
      </c>
      <c r="I355" s="15">
        <f>SUMIF('فواتير مشتريات'!$E:$E,B355,'فواتير مشتريات'!$I:$I)</f>
        <v>0</v>
      </c>
      <c r="J355" s="16">
        <f>SUMIF('[6]التصنيع-المطبخ'!$C:$C,B355,'[6]التصنيع-المطبخ'!$G:$G)</f>
        <v>0</v>
      </c>
      <c r="K355" s="16">
        <f>SUMIF([6]ريسبي!$A:$A,B355,[6]ريسبي!$H:$H)</f>
        <v>0</v>
      </c>
      <c r="L355" s="16">
        <f>SUMIF('[6]فواتير مبيعات'!$E:$E,B355,'[6]فواتير مبيعات'!$I:$I)</f>
        <v>0</v>
      </c>
      <c r="M355" s="16">
        <f t="shared" si="16"/>
        <v>0</v>
      </c>
      <c r="N355" s="14">
        <f t="array" ref="N355">MAX(IF('فواتير مشتريات'!$E$5:$E$100000=الاصناف!B355,IF('فواتير مشتريات'!$A$5:$A$100000=الاصناف!R355,'فواتير مشتريات'!$J$5:$J$100000)))</f>
        <v>0</v>
      </c>
      <c r="O355" s="14">
        <f t="shared" si="17"/>
        <v>0</v>
      </c>
      <c r="P355" s="21"/>
      <c r="Q355" s="21"/>
      <c r="R355" s="86">
        <f t="array" ref="R355">MAX(IF('فواتير مشتريات'!$E$5:$E$100000=الاصناف!B355,'فواتير مشتريات'!$A$5:$A$100000))</f>
        <v>0</v>
      </c>
    </row>
    <row r="356" spans="1:18" ht="18" customHeight="1" x14ac:dyDescent="0.2">
      <c r="A356" s="18">
        <v>350</v>
      </c>
      <c r="B356" s="18">
        <v>1118</v>
      </c>
      <c r="C356" s="18" t="s">
        <v>372</v>
      </c>
      <c r="D356" s="18"/>
      <c r="E356" s="18" t="s">
        <v>257</v>
      </c>
      <c r="F356" s="18"/>
      <c r="G356" s="19"/>
      <c r="H356" s="20">
        <f t="shared" si="15"/>
        <v>0</v>
      </c>
      <c r="I356" s="15">
        <f>SUMIF('فواتير مشتريات'!$E:$E,B356,'فواتير مشتريات'!$I:$I)</f>
        <v>0</v>
      </c>
      <c r="J356" s="16">
        <f>SUMIF('[6]التصنيع-المطبخ'!$C:$C,B356,'[6]التصنيع-المطبخ'!$G:$G)</f>
        <v>0</v>
      </c>
      <c r="K356" s="16">
        <f>SUMIF([6]ريسبي!$A:$A,B356,[6]ريسبي!$H:$H)</f>
        <v>0</v>
      </c>
      <c r="L356" s="16">
        <f>SUMIF('[6]فواتير مبيعات'!$E:$E,B356,'[6]فواتير مبيعات'!$I:$I)</f>
        <v>0</v>
      </c>
      <c r="M356" s="16">
        <f t="shared" si="16"/>
        <v>0</v>
      </c>
      <c r="N356" s="14">
        <f t="array" ref="N356">MAX(IF('فواتير مشتريات'!$E$5:$E$100000=الاصناف!B356,IF('فواتير مشتريات'!$A$5:$A$100000=الاصناف!R356,'فواتير مشتريات'!$J$5:$J$100000)))</f>
        <v>0</v>
      </c>
      <c r="O356" s="14">
        <f t="shared" si="17"/>
        <v>0</v>
      </c>
      <c r="P356" s="21"/>
      <c r="Q356" s="21"/>
      <c r="R356" s="86">
        <f t="array" ref="R356">MAX(IF('فواتير مشتريات'!$E$5:$E$100000=الاصناف!B356,'فواتير مشتريات'!$A$5:$A$100000))</f>
        <v>0</v>
      </c>
    </row>
    <row r="357" spans="1:18" ht="18" customHeight="1" x14ac:dyDescent="0.2">
      <c r="A357" s="18">
        <v>351</v>
      </c>
      <c r="B357" s="18">
        <v>1119</v>
      </c>
      <c r="C357" s="18" t="s">
        <v>373</v>
      </c>
      <c r="D357" s="18"/>
      <c r="E357" s="18" t="s">
        <v>257</v>
      </c>
      <c r="F357" s="18"/>
      <c r="G357" s="19"/>
      <c r="H357" s="20">
        <f t="shared" si="15"/>
        <v>0</v>
      </c>
      <c r="I357" s="15">
        <f>SUMIF('فواتير مشتريات'!$E:$E,B357,'فواتير مشتريات'!$I:$I)</f>
        <v>0</v>
      </c>
      <c r="J357" s="16">
        <f>SUMIF('[6]التصنيع-المطبخ'!$C:$C,B357,'[6]التصنيع-المطبخ'!$G:$G)</f>
        <v>0</v>
      </c>
      <c r="K357" s="16">
        <f>SUMIF([6]ريسبي!$A:$A,B357,[6]ريسبي!$H:$H)</f>
        <v>0</v>
      </c>
      <c r="L357" s="16">
        <f>SUMIF('[6]فواتير مبيعات'!$E:$E,B357,'[6]فواتير مبيعات'!$I:$I)</f>
        <v>0</v>
      </c>
      <c r="M357" s="16">
        <f t="shared" si="16"/>
        <v>0</v>
      </c>
      <c r="N357" s="14">
        <f t="array" ref="N357">MAX(IF('فواتير مشتريات'!$E$5:$E$100000=الاصناف!B357,IF('فواتير مشتريات'!$A$5:$A$100000=الاصناف!R357,'فواتير مشتريات'!$J$5:$J$100000)))</f>
        <v>0</v>
      </c>
      <c r="O357" s="14">
        <f t="shared" si="17"/>
        <v>0</v>
      </c>
      <c r="P357" s="21"/>
      <c r="Q357" s="21"/>
      <c r="R357" s="86">
        <f t="array" ref="R357">MAX(IF('فواتير مشتريات'!$E$5:$E$100000=الاصناف!B357,'فواتير مشتريات'!$A$5:$A$100000))</f>
        <v>0</v>
      </c>
    </row>
    <row r="358" spans="1:18" ht="18" customHeight="1" x14ac:dyDescent="0.2">
      <c r="A358" s="18">
        <v>352</v>
      </c>
      <c r="B358" s="18">
        <v>1120</v>
      </c>
      <c r="C358" s="18" t="s">
        <v>374</v>
      </c>
      <c r="D358" s="18"/>
      <c r="E358" s="18" t="s">
        <v>257</v>
      </c>
      <c r="F358" s="18"/>
      <c r="G358" s="19"/>
      <c r="H358" s="20">
        <f t="shared" si="15"/>
        <v>0</v>
      </c>
      <c r="I358" s="15">
        <f>SUMIF('فواتير مشتريات'!$E:$E,B358,'فواتير مشتريات'!$I:$I)</f>
        <v>0</v>
      </c>
      <c r="J358" s="16">
        <f>SUMIF('[6]التصنيع-المطبخ'!$C:$C,B358,'[6]التصنيع-المطبخ'!$G:$G)</f>
        <v>0</v>
      </c>
      <c r="K358" s="16">
        <f>SUMIF([6]ريسبي!$A:$A,B358,[6]ريسبي!$H:$H)</f>
        <v>0</v>
      </c>
      <c r="L358" s="16">
        <f>SUMIF('[6]فواتير مبيعات'!$E:$E,B358,'[6]فواتير مبيعات'!$I:$I)</f>
        <v>0</v>
      </c>
      <c r="M358" s="16">
        <f t="shared" si="16"/>
        <v>0</v>
      </c>
      <c r="N358" s="14">
        <f t="array" ref="N358">MAX(IF('فواتير مشتريات'!$E$5:$E$100000=الاصناف!B358,IF('فواتير مشتريات'!$A$5:$A$100000=الاصناف!R358,'فواتير مشتريات'!$J$5:$J$100000)))</f>
        <v>0</v>
      </c>
      <c r="O358" s="14">
        <f t="shared" si="17"/>
        <v>0</v>
      </c>
      <c r="P358" s="21"/>
      <c r="Q358" s="21"/>
      <c r="R358" s="86">
        <f t="array" ref="R358">MAX(IF('فواتير مشتريات'!$E$5:$E$100000=الاصناف!B358,'فواتير مشتريات'!$A$5:$A$100000))</f>
        <v>0</v>
      </c>
    </row>
    <row r="359" spans="1:18" ht="18" customHeight="1" x14ac:dyDescent="0.2">
      <c r="A359" s="18">
        <v>353</v>
      </c>
      <c r="B359" s="18">
        <v>1121</v>
      </c>
      <c r="C359" s="18" t="s">
        <v>375</v>
      </c>
      <c r="D359" s="18"/>
      <c r="E359" s="18" t="s">
        <v>257</v>
      </c>
      <c r="F359" s="18"/>
      <c r="G359" s="19"/>
      <c r="H359" s="20">
        <f t="shared" si="15"/>
        <v>0</v>
      </c>
      <c r="I359" s="15">
        <f>SUMIF('فواتير مشتريات'!$E:$E,B359,'فواتير مشتريات'!$I:$I)</f>
        <v>0</v>
      </c>
      <c r="J359" s="16">
        <f>SUMIF('[6]التصنيع-المطبخ'!$C:$C,B359,'[6]التصنيع-المطبخ'!$G:$G)</f>
        <v>0</v>
      </c>
      <c r="K359" s="16">
        <f>SUMIF([6]ريسبي!$A:$A,B359,[6]ريسبي!$H:$H)</f>
        <v>0</v>
      </c>
      <c r="L359" s="16">
        <f>SUMIF('[6]فواتير مبيعات'!$E:$E,B359,'[6]فواتير مبيعات'!$I:$I)</f>
        <v>0</v>
      </c>
      <c r="M359" s="16">
        <f t="shared" si="16"/>
        <v>0</v>
      </c>
      <c r="N359" s="14">
        <f t="array" ref="N359">MAX(IF('فواتير مشتريات'!$E$5:$E$100000=الاصناف!B359,IF('فواتير مشتريات'!$A$5:$A$100000=الاصناف!R359,'فواتير مشتريات'!$J$5:$J$100000)))</f>
        <v>0</v>
      </c>
      <c r="O359" s="14">
        <f t="shared" si="17"/>
        <v>0</v>
      </c>
      <c r="P359" s="21"/>
      <c r="Q359" s="21"/>
      <c r="R359" s="86">
        <f t="array" ref="R359">MAX(IF('فواتير مشتريات'!$E$5:$E$100000=الاصناف!B359,'فواتير مشتريات'!$A$5:$A$100000))</f>
        <v>0</v>
      </c>
    </row>
    <row r="360" spans="1:18" ht="18" customHeight="1" x14ac:dyDescent="0.2">
      <c r="A360" s="18">
        <v>354</v>
      </c>
      <c r="B360" s="18">
        <v>1122</v>
      </c>
      <c r="C360" s="18" t="s">
        <v>376</v>
      </c>
      <c r="D360" s="18"/>
      <c r="E360" s="18" t="s">
        <v>257</v>
      </c>
      <c r="F360" s="18"/>
      <c r="G360" s="19"/>
      <c r="H360" s="20">
        <f t="shared" si="15"/>
        <v>0</v>
      </c>
      <c r="I360" s="15">
        <f>SUMIF('فواتير مشتريات'!$E:$E,B360,'فواتير مشتريات'!$I:$I)</f>
        <v>0</v>
      </c>
      <c r="J360" s="16">
        <f>SUMIF('[6]التصنيع-المطبخ'!$C:$C,B360,'[6]التصنيع-المطبخ'!$G:$G)</f>
        <v>0</v>
      </c>
      <c r="K360" s="16">
        <f>SUMIF([6]ريسبي!$A:$A,B360,[6]ريسبي!$H:$H)</f>
        <v>0</v>
      </c>
      <c r="L360" s="16">
        <f>SUMIF('[6]فواتير مبيعات'!$E:$E,B360,'[6]فواتير مبيعات'!$I:$I)</f>
        <v>0</v>
      </c>
      <c r="M360" s="16">
        <f t="shared" si="16"/>
        <v>0</v>
      </c>
      <c r="N360" s="14">
        <f t="array" ref="N360">MAX(IF('فواتير مشتريات'!$E$5:$E$100000=الاصناف!B360,IF('فواتير مشتريات'!$A$5:$A$100000=الاصناف!R360,'فواتير مشتريات'!$J$5:$J$100000)))</f>
        <v>0</v>
      </c>
      <c r="O360" s="14">
        <f t="shared" si="17"/>
        <v>0</v>
      </c>
      <c r="P360" s="21"/>
      <c r="Q360" s="21"/>
      <c r="R360" s="86">
        <f t="array" ref="R360">MAX(IF('فواتير مشتريات'!$E$5:$E$100000=الاصناف!B360,'فواتير مشتريات'!$A$5:$A$100000))</f>
        <v>0</v>
      </c>
    </row>
    <row r="361" spans="1:18" ht="18" customHeight="1" x14ac:dyDescent="0.2">
      <c r="A361" s="18">
        <v>355</v>
      </c>
      <c r="B361" s="18">
        <v>1123</v>
      </c>
      <c r="C361" s="18" t="s">
        <v>377</v>
      </c>
      <c r="D361" s="18"/>
      <c r="E361" s="18" t="s">
        <v>257</v>
      </c>
      <c r="F361" s="18"/>
      <c r="G361" s="19"/>
      <c r="H361" s="20">
        <f t="shared" si="15"/>
        <v>0</v>
      </c>
      <c r="I361" s="15">
        <f>SUMIF('فواتير مشتريات'!$E:$E,B361,'فواتير مشتريات'!$I:$I)</f>
        <v>0</v>
      </c>
      <c r="J361" s="16">
        <f>SUMIF('[6]التصنيع-المطبخ'!$C:$C,B361,'[6]التصنيع-المطبخ'!$G:$G)</f>
        <v>0</v>
      </c>
      <c r="K361" s="16">
        <f>SUMIF([6]ريسبي!$A:$A,B361,[6]ريسبي!$H:$H)</f>
        <v>0</v>
      </c>
      <c r="L361" s="16">
        <f>SUMIF('[6]فواتير مبيعات'!$E:$E,B361,'[6]فواتير مبيعات'!$I:$I)</f>
        <v>0</v>
      </c>
      <c r="M361" s="16">
        <f t="shared" si="16"/>
        <v>0</v>
      </c>
      <c r="N361" s="14">
        <f t="array" ref="N361">MAX(IF('فواتير مشتريات'!$E$5:$E$100000=الاصناف!B361,IF('فواتير مشتريات'!$A$5:$A$100000=الاصناف!R361,'فواتير مشتريات'!$J$5:$J$100000)))</f>
        <v>0</v>
      </c>
      <c r="O361" s="14">
        <f t="shared" si="17"/>
        <v>0</v>
      </c>
      <c r="P361" s="21"/>
      <c r="Q361" s="21"/>
      <c r="R361" s="86">
        <f t="array" ref="R361">MAX(IF('فواتير مشتريات'!$E$5:$E$100000=الاصناف!B361,'فواتير مشتريات'!$A$5:$A$100000))</f>
        <v>0</v>
      </c>
    </row>
    <row r="362" spans="1:18" ht="18" customHeight="1" x14ac:dyDescent="0.2">
      <c r="A362" s="18">
        <v>356</v>
      </c>
      <c r="B362" s="18">
        <v>1124</v>
      </c>
      <c r="C362" s="18" t="s">
        <v>378</v>
      </c>
      <c r="D362" s="18"/>
      <c r="E362" s="18" t="s">
        <v>257</v>
      </c>
      <c r="F362" s="18"/>
      <c r="G362" s="19"/>
      <c r="H362" s="20">
        <f t="shared" si="15"/>
        <v>0</v>
      </c>
      <c r="I362" s="15">
        <f>SUMIF('فواتير مشتريات'!$E:$E,B362,'فواتير مشتريات'!$I:$I)</f>
        <v>0</v>
      </c>
      <c r="J362" s="16">
        <f>SUMIF('[6]التصنيع-المطبخ'!$C:$C,B362,'[6]التصنيع-المطبخ'!$G:$G)</f>
        <v>0</v>
      </c>
      <c r="K362" s="16">
        <f>SUMIF([6]ريسبي!$A:$A,B362,[6]ريسبي!$H:$H)</f>
        <v>0</v>
      </c>
      <c r="L362" s="16">
        <f>SUMIF('[6]فواتير مبيعات'!$E:$E,B362,'[6]فواتير مبيعات'!$I:$I)</f>
        <v>0</v>
      </c>
      <c r="M362" s="16">
        <f t="shared" si="16"/>
        <v>0</v>
      </c>
      <c r="N362" s="14">
        <f t="array" ref="N362">MAX(IF('فواتير مشتريات'!$E$5:$E$100000=الاصناف!B362,IF('فواتير مشتريات'!$A$5:$A$100000=الاصناف!R362,'فواتير مشتريات'!$J$5:$J$100000)))</f>
        <v>0</v>
      </c>
      <c r="O362" s="14">
        <f t="shared" si="17"/>
        <v>0</v>
      </c>
      <c r="P362" s="21"/>
      <c r="Q362" s="21"/>
      <c r="R362" s="86">
        <f t="array" ref="R362">MAX(IF('فواتير مشتريات'!$E$5:$E$100000=الاصناف!B362,'فواتير مشتريات'!$A$5:$A$100000))</f>
        <v>0</v>
      </c>
    </row>
    <row r="363" spans="1:18" ht="18" customHeight="1" x14ac:dyDescent="0.2">
      <c r="A363" s="18">
        <v>357</v>
      </c>
      <c r="B363" s="18">
        <v>1125</v>
      </c>
      <c r="C363" s="18" t="s">
        <v>379</v>
      </c>
      <c r="D363" s="18"/>
      <c r="E363" s="18" t="s">
        <v>257</v>
      </c>
      <c r="F363" s="18"/>
      <c r="G363" s="19"/>
      <c r="H363" s="20">
        <f t="shared" si="15"/>
        <v>0</v>
      </c>
      <c r="I363" s="15">
        <f>SUMIF('فواتير مشتريات'!$E:$E,B363,'فواتير مشتريات'!$I:$I)</f>
        <v>0</v>
      </c>
      <c r="J363" s="16">
        <f>SUMIF('[6]التصنيع-المطبخ'!$C:$C,B363,'[6]التصنيع-المطبخ'!$G:$G)</f>
        <v>0</v>
      </c>
      <c r="K363" s="16">
        <f>SUMIF([6]ريسبي!$A:$A,B363,[6]ريسبي!$H:$H)</f>
        <v>0</v>
      </c>
      <c r="L363" s="16">
        <f>SUMIF('[6]فواتير مبيعات'!$E:$E,B363,'[6]فواتير مبيعات'!$I:$I)</f>
        <v>0</v>
      </c>
      <c r="M363" s="16">
        <f t="shared" si="16"/>
        <v>0</v>
      </c>
      <c r="N363" s="14">
        <f t="array" ref="N363">MAX(IF('فواتير مشتريات'!$E$5:$E$100000=الاصناف!B363,IF('فواتير مشتريات'!$A$5:$A$100000=الاصناف!R363,'فواتير مشتريات'!$J$5:$J$100000)))</f>
        <v>0</v>
      </c>
      <c r="O363" s="14">
        <f t="shared" si="17"/>
        <v>0</v>
      </c>
      <c r="P363" s="21"/>
      <c r="Q363" s="21"/>
      <c r="R363" s="86">
        <f t="array" ref="R363">MAX(IF('فواتير مشتريات'!$E$5:$E$100000=الاصناف!B363,'فواتير مشتريات'!$A$5:$A$100000))</f>
        <v>0</v>
      </c>
    </row>
    <row r="364" spans="1:18" ht="18" customHeight="1" x14ac:dyDescent="0.2">
      <c r="A364" s="18">
        <v>358</v>
      </c>
      <c r="B364" s="18">
        <v>1126</v>
      </c>
      <c r="C364" s="18" t="s">
        <v>380</v>
      </c>
      <c r="D364" s="18"/>
      <c r="E364" s="18" t="s">
        <v>257</v>
      </c>
      <c r="F364" s="18"/>
      <c r="G364" s="19"/>
      <c r="H364" s="20">
        <f t="shared" si="15"/>
        <v>0</v>
      </c>
      <c r="I364" s="15">
        <f>SUMIF('فواتير مشتريات'!$E:$E,B364,'فواتير مشتريات'!$I:$I)</f>
        <v>0</v>
      </c>
      <c r="J364" s="16">
        <f>SUMIF('[6]التصنيع-المطبخ'!$C:$C,B364,'[6]التصنيع-المطبخ'!$G:$G)</f>
        <v>0</v>
      </c>
      <c r="K364" s="16">
        <f>SUMIF([6]ريسبي!$A:$A,B364,[6]ريسبي!$H:$H)</f>
        <v>0</v>
      </c>
      <c r="L364" s="16">
        <f>SUMIF('[6]فواتير مبيعات'!$E:$E,B364,'[6]فواتير مبيعات'!$I:$I)</f>
        <v>0</v>
      </c>
      <c r="M364" s="16">
        <f t="shared" si="16"/>
        <v>0</v>
      </c>
      <c r="N364" s="14">
        <f t="array" ref="N364">MAX(IF('فواتير مشتريات'!$E$5:$E$100000=الاصناف!B364,IF('فواتير مشتريات'!$A$5:$A$100000=الاصناف!R364,'فواتير مشتريات'!$J$5:$J$100000)))</f>
        <v>0</v>
      </c>
      <c r="O364" s="14">
        <f t="shared" si="17"/>
        <v>0</v>
      </c>
      <c r="P364" s="21"/>
      <c r="Q364" s="21"/>
      <c r="R364" s="86">
        <f t="array" ref="R364">MAX(IF('فواتير مشتريات'!$E$5:$E$100000=الاصناف!B364,'فواتير مشتريات'!$A$5:$A$100000))</f>
        <v>0</v>
      </c>
    </row>
    <row r="365" spans="1:18" ht="18" customHeight="1" x14ac:dyDescent="0.2">
      <c r="A365" s="18">
        <v>359</v>
      </c>
      <c r="B365" s="18">
        <v>1127</v>
      </c>
      <c r="C365" s="18" t="s">
        <v>381</v>
      </c>
      <c r="D365" s="18"/>
      <c r="E365" s="18" t="s">
        <v>257</v>
      </c>
      <c r="F365" s="18"/>
      <c r="G365" s="19"/>
      <c r="H365" s="20">
        <f t="shared" si="15"/>
        <v>0</v>
      </c>
      <c r="I365" s="15">
        <f>SUMIF('فواتير مشتريات'!$E:$E,B365,'فواتير مشتريات'!$I:$I)</f>
        <v>0</v>
      </c>
      <c r="J365" s="16">
        <f>SUMIF('[6]التصنيع-المطبخ'!$C:$C,B365,'[6]التصنيع-المطبخ'!$G:$G)</f>
        <v>0</v>
      </c>
      <c r="K365" s="16">
        <f>SUMIF([6]ريسبي!$A:$A,B365,[6]ريسبي!$H:$H)</f>
        <v>0</v>
      </c>
      <c r="L365" s="16">
        <f>SUMIF('[6]فواتير مبيعات'!$E:$E,B365,'[6]فواتير مبيعات'!$I:$I)</f>
        <v>0</v>
      </c>
      <c r="M365" s="16">
        <f t="shared" si="16"/>
        <v>0</v>
      </c>
      <c r="N365" s="14">
        <f t="array" ref="N365">MAX(IF('فواتير مشتريات'!$E$5:$E$100000=الاصناف!B365,IF('فواتير مشتريات'!$A$5:$A$100000=الاصناف!R365,'فواتير مشتريات'!$J$5:$J$100000)))</f>
        <v>0</v>
      </c>
      <c r="O365" s="14">
        <f t="shared" si="17"/>
        <v>0</v>
      </c>
      <c r="P365" s="21"/>
      <c r="Q365" s="21"/>
      <c r="R365" s="86">
        <f t="array" ref="R365">MAX(IF('فواتير مشتريات'!$E$5:$E$100000=الاصناف!B365,'فواتير مشتريات'!$A$5:$A$100000))</f>
        <v>0</v>
      </c>
    </row>
    <row r="366" spans="1:18" ht="18" customHeight="1" x14ac:dyDescent="0.2">
      <c r="A366" s="18">
        <v>360</v>
      </c>
      <c r="B366" s="18">
        <v>1128</v>
      </c>
      <c r="C366" s="18" t="s">
        <v>382</v>
      </c>
      <c r="D366" s="18"/>
      <c r="E366" s="18" t="s">
        <v>257</v>
      </c>
      <c r="F366" s="18"/>
      <c r="G366" s="19"/>
      <c r="H366" s="20">
        <f t="shared" si="15"/>
        <v>0</v>
      </c>
      <c r="I366" s="15">
        <f>SUMIF('فواتير مشتريات'!$E:$E,B366,'فواتير مشتريات'!$I:$I)</f>
        <v>0</v>
      </c>
      <c r="J366" s="16">
        <f>SUMIF('[6]التصنيع-المطبخ'!$C:$C,B366,'[6]التصنيع-المطبخ'!$G:$G)</f>
        <v>0</v>
      </c>
      <c r="K366" s="16">
        <f>SUMIF([6]ريسبي!$A:$A,B366,[6]ريسبي!$H:$H)</f>
        <v>0</v>
      </c>
      <c r="L366" s="16">
        <f>SUMIF('[6]فواتير مبيعات'!$E:$E,B366,'[6]فواتير مبيعات'!$I:$I)</f>
        <v>0</v>
      </c>
      <c r="M366" s="16">
        <f t="shared" si="16"/>
        <v>0</v>
      </c>
      <c r="N366" s="14">
        <f t="array" ref="N366">MAX(IF('فواتير مشتريات'!$E$5:$E$100000=الاصناف!B366,IF('فواتير مشتريات'!$A$5:$A$100000=الاصناف!R366,'فواتير مشتريات'!$J$5:$J$100000)))</f>
        <v>0</v>
      </c>
      <c r="O366" s="14">
        <f t="shared" si="17"/>
        <v>0</v>
      </c>
      <c r="P366" s="21"/>
      <c r="Q366" s="21"/>
      <c r="R366" s="86">
        <f t="array" ref="R366">MAX(IF('فواتير مشتريات'!$E$5:$E$100000=الاصناف!B366,'فواتير مشتريات'!$A$5:$A$100000))</f>
        <v>0</v>
      </c>
    </row>
    <row r="367" spans="1:18" ht="18" customHeight="1" x14ac:dyDescent="0.2">
      <c r="A367" s="18">
        <v>361</v>
      </c>
      <c r="B367" s="18">
        <v>1129</v>
      </c>
      <c r="C367" s="18" t="s">
        <v>383</v>
      </c>
      <c r="D367" s="18"/>
      <c r="E367" s="18" t="s">
        <v>257</v>
      </c>
      <c r="F367" s="18"/>
      <c r="G367" s="19"/>
      <c r="H367" s="20">
        <f t="shared" si="15"/>
        <v>0</v>
      </c>
      <c r="I367" s="15">
        <f>SUMIF('فواتير مشتريات'!$E:$E,B367,'فواتير مشتريات'!$I:$I)</f>
        <v>0</v>
      </c>
      <c r="J367" s="16">
        <f>SUMIF('[6]التصنيع-المطبخ'!$C:$C,B367,'[6]التصنيع-المطبخ'!$G:$G)</f>
        <v>0</v>
      </c>
      <c r="K367" s="16">
        <f>SUMIF([6]ريسبي!$A:$A,B367,[6]ريسبي!$H:$H)</f>
        <v>0</v>
      </c>
      <c r="L367" s="16">
        <f>SUMIF('[6]فواتير مبيعات'!$E:$E,B367,'[6]فواتير مبيعات'!$I:$I)</f>
        <v>0</v>
      </c>
      <c r="M367" s="16">
        <f t="shared" si="16"/>
        <v>0</v>
      </c>
      <c r="N367" s="14">
        <f t="array" ref="N367">MAX(IF('فواتير مشتريات'!$E$5:$E$100000=الاصناف!B367,IF('فواتير مشتريات'!$A$5:$A$100000=الاصناف!R367,'فواتير مشتريات'!$J$5:$J$100000)))</f>
        <v>0</v>
      </c>
      <c r="O367" s="14">
        <f t="shared" si="17"/>
        <v>0</v>
      </c>
      <c r="P367" s="21"/>
      <c r="Q367" s="21"/>
      <c r="R367" s="86">
        <f t="array" ref="R367">MAX(IF('فواتير مشتريات'!$E$5:$E$100000=الاصناف!B367,'فواتير مشتريات'!$A$5:$A$100000))</f>
        <v>0</v>
      </c>
    </row>
    <row r="368" spans="1:18" ht="18" customHeight="1" x14ac:dyDescent="0.2">
      <c r="A368" s="18">
        <v>362</v>
      </c>
      <c r="B368" s="18">
        <v>1130</v>
      </c>
      <c r="C368" s="18" t="s">
        <v>384</v>
      </c>
      <c r="D368" s="18"/>
      <c r="E368" s="18" t="s">
        <v>257</v>
      </c>
      <c r="F368" s="18"/>
      <c r="G368" s="19"/>
      <c r="H368" s="20">
        <f t="shared" si="15"/>
        <v>0</v>
      </c>
      <c r="I368" s="15">
        <f>SUMIF('فواتير مشتريات'!$E:$E,B368,'فواتير مشتريات'!$I:$I)</f>
        <v>0</v>
      </c>
      <c r="J368" s="16">
        <f>SUMIF('[6]التصنيع-المطبخ'!$C:$C,B368,'[6]التصنيع-المطبخ'!$G:$G)</f>
        <v>0</v>
      </c>
      <c r="K368" s="16">
        <f>SUMIF([6]ريسبي!$A:$A,B368,[6]ريسبي!$H:$H)</f>
        <v>0</v>
      </c>
      <c r="L368" s="16">
        <f>SUMIF('[6]فواتير مبيعات'!$E:$E,B368,'[6]فواتير مبيعات'!$I:$I)</f>
        <v>0</v>
      </c>
      <c r="M368" s="16">
        <f t="shared" si="16"/>
        <v>0</v>
      </c>
      <c r="N368" s="14">
        <f t="array" ref="N368">MAX(IF('فواتير مشتريات'!$E$5:$E$100000=الاصناف!B368,IF('فواتير مشتريات'!$A$5:$A$100000=الاصناف!R368,'فواتير مشتريات'!$J$5:$J$100000)))</f>
        <v>0</v>
      </c>
      <c r="O368" s="14">
        <f t="shared" si="17"/>
        <v>0</v>
      </c>
      <c r="P368" s="21"/>
      <c r="Q368" s="21"/>
      <c r="R368" s="86">
        <f t="array" ref="R368">MAX(IF('فواتير مشتريات'!$E$5:$E$100000=الاصناف!B368,'فواتير مشتريات'!$A$5:$A$100000))</f>
        <v>0</v>
      </c>
    </row>
    <row r="369" spans="1:18" ht="18" customHeight="1" x14ac:dyDescent="0.2">
      <c r="A369" s="18">
        <v>363</v>
      </c>
      <c r="B369" s="18">
        <v>1131</v>
      </c>
      <c r="C369" s="18" t="s">
        <v>385</v>
      </c>
      <c r="D369" s="18"/>
      <c r="E369" s="18" t="s">
        <v>257</v>
      </c>
      <c r="F369" s="18"/>
      <c r="G369" s="19"/>
      <c r="H369" s="20">
        <f t="shared" si="15"/>
        <v>0</v>
      </c>
      <c r="I369" s="15">
        <f>SUMIF('فواتير مشتريات'!$E:$E,B369,'فواتير مشتريات'!$I:$I)</f>
        <v>0</v>
      </c>
      <c r="J369" s="16">
        <f>SUMIF('[6]التصنيع-المطبخ'!$C:$C,B369,'[6]التصنيع-المطبخ'!$G:$G)</f>
        <v>0</v>
      </c>
      <c r="K369" s="16">
        <f>SUMIF([6]ريسبي!$A:$A,B369,[6]ريسبي!$H:$H)</f>
        <v>0</v>
      </c>
      <c r="L369" s="16">
        <f>SUMIF('[6]فواتير مبيعات'!$E:$E,B369,'[6]فواتير مبيعات'!$I:$I)</f>
        <v>0</v>
      </c>
      <c r="M369" s="16">
        <f t="shared" si="16"/>
        <v>0</v>
      </c>
      <c r="N369" s="14">
        <f t="array" ref="N369">MAX(IF('فواتير مشتريات'!$E$5:$E$100000=الاصناف!B369,IF('فواتير مشتريات'!$A$5:$A$100000=الاصناف!R369,'فواتير مشتريات'!$J$5:$J$100000)))</f>
        <v>0</v>
      </c>
      <c r="O369" s="14">
        <f t="shared" si="17"/>
        <v>0</v>
      </c>
      <c r="P369" s="21"/>
      <c r="Q369" s="21"/>
      <c r="R369" s="86">
        <f t="array" ref="R369">MAX(IF('فواتير مشتريات'!$E$5:$E$100000=الاصناف!B369,'فواتير مشتريات'!$A$5:$A$100000))</f>
        <v>0</v>
      </c>
    </row>
    <row r="370" spans="1:18" ht="18" customHeight="1" x14ac:dyDescent="0.2">
      <c r="A370" s="18">
        <v>364</v>
      </c>
      <c r="B370" s="18">
        <v>1132</v>
      </c>
      <c r="C370" s="18" t="s">
        <v>386</v>
      </c>
      <c r="D370" s="18"/>
      <c r="E370" s="18" t="s">
        <v>257</v>
      </c>
      <c r="F370" s="18"/>
      <c r="G370" s="19"/>
      <c r="H370" s="20">
        <f t="shared" si="15"/>
        <v>0</v>
      </c>
      <c r="I370" s="15">
        <f>SUMIF('فواتير مشتريات'!$E:$E,B370,'فواتير مشتريات'!$I:$I)</f>
        <v>0</v>
      </c>
      <c r="J370" s="16">
        <f>SUMIF('[6]التصنيع-المطبخ'!$C:$C,B370,'[6]التصنيع-المطبخ'!$G:$G)</f>
        <v>0</v>
      </c>
      <c r="K370" s="16">
        <f>SUMIF([6]ريسبي!$A:$A,B370,[6]ريسبي!$H:$H)</f>
        <v>0</v>
      </c>
      <c r="L370" s="16">
        <f>SUMIF('[6]فواتير مبيعات'!$E:$E,B370,'[6]فواتير مبيعات'!$I:$I)</f>
        <v>0</v>
      </c>
      <c r="M370" s="16">
        <f t="shared" si="16"/>
        <v>0</v>
      </c>
      <c r="N370" s="14">
        <f t="array" ref="N370">MAX(IF('فواتير مشتريات'!$E$5:$E$100000=الاصناف!B370,IF('فواتير مشتريات'!$A$5:$A$100000=الاصناف!R370,'فواتير مشتريات'!$J$5:$J$100000)))</f>
        <v>0</v>
      </c>
      <c r="O370" s="14">
        <f t="shared" si="17"/>
        <v>0</v>
      </c>
      <c r="P370" s="21"/>
      <c r="Q370" s="21"/>
      <c r="R370" s="86">
        <f t="array" ref="R370">MAX(IF('فواتير مشتريات'!$E$5:$E$100000=الاصناف!B370,'فواتير مشتريات'!$A$5:$A$100000))</f>
        <v>0</v>
      </c>
    </row>
    <row r="371" spans="1:18" ht="18" customHeight="1" x14ac:dyDescent="0.2">
      <c r="A371" s="18">
        <v>365</v>
      </c>
      <c r="B371" s="18">
        <v>1133</v>
      </c>
      <c r="C371" s="18" t="s">
        <v>387</v>
      </c>
      <c r="D371" s="18"/>
      <c r="E371" s="18" t="s">
        <v>257</v>
      </c>
      <c r="F371" s="18"/>
      <c r="G371" s="19"/>
      <c r="H371" s="20">
        <f t="shared" si="15"/>
        <v>0</v>
      </c>
      <c r="I371" s="15">
        <f>SUMIF('فواتير مشتريات'!$E:$E,B371,'فواتير مشتريات'!$I:$I)</f>
        <v>0</v>
      </c>
      <c r="J371" s="16">
        <f>SUMIF('[6]التصنيع-المطبخ'!$C:$C,B371,'[6]التصنيع-المطبخ'!$G:$G)</f>
        <v>0</v>
      </c>
      <c r="K371" s="16">
        <f>SUMIF([6]ريسبي!$A:$A,B371,[6]ريسبي!$H:$H)</f>
        <v>0</v>
      </c>
      <c r="L371" s="16">
        <f>SUMIF('[6]فواتير مبيعات'!$E:$E,B371,'[6]فواتير مبيعات'!$I:$I)</f>
        <v>0</v>
      </c>
      <c r="M371" s="16">
        <f t="shared" si="16"/>
        <v>0</v>
      </c>
      <c r="N371" s="14">
        <f t="array" ref="N371">MAX(IF('فواتير مشتريات'!$E$5:$E$100000=الاصناف!B371,IF('فواتير مشتريات'!$A$5:$A$100000=الاصناف!R371,'فواتير مشتريات'!$J$5:$J$100000)))</f>
        <v>0</v>
      </c>
      <c r="O371" s="14">
        <f t="shared" si="17"/>
        <v>0</v>
      </c>
      <c r="P371" s="21"/>
      <c r="Q371" s="21"/>
      <c r="R371" s="86">
        <f t="array" ref="R371">MAX(IF('فواتير مشتريات'!$E$5:$E$100000=الاصناف!B371,'فواتير مشتريات'!$A$5:$A$100000))</f>
        <v>0</v>
      </c>
    </row>
    <row r="372" spans="1:18" ht="18" customHeight="1" x14ac:dyDescent="0.2">
      <c r="A372" s="18">
        <v>366</v>
      </c>
      <c r="B372" s="18">
        <v>1134</v>
      </c>
      <c r="C372" s="18" t="s">
        <v>388</v>
      </c>
      <c r="D372" s="18"/>
      <c r="E372" s="18" t="s">
        <v>257</v>
      </c>
      <c r="F372" s="18"/>
      <c r="G372" s="19"/>
      <c r="H372" s="20">
        <f t="shared" si="15"/>
        <v>0</v>
      </c>
      <c r="I372" s="15">
        <f>SUMIF('فواتير مشتريات'!$E:$E,B372,'فواتير مشتريات'!$I:$I)</f>
        <v>0</v>
      </c>
      <c r="J372" s="16">
        <f>SUMIF('[6]التصنيع-المطبخ'!$C:$C,B372,'[6]التصنيع-المطبخ'!$G:$G)</f>
        <v>0</v>
      </c>
      <c r="K372" s="16">
        <f>SUMIF([6]ريسبي!$A:$A,B372,[6]ريسبي!$H:$H)</f>
        <v>0</v>
      </c>
      <c r="L372" s="16">
        <f>SUMIF('[6]فواتير مبيعات'!$E:$E,B372,'[6]فواتير مبيعات'!$I:$I)</f>
        <v>0</v>
      </c>
      <c r="M372" s="16">
        <f t="shared" si="16"/>
        <v>0</v>
      </c>
      <c r="N372" s="14">
        <f t="array" ref="N372">MAX(IF('فواتير مشتريات'!$E$5:$E$100000=الاصناف!B372,IF('فواتير مشتريات'!$A$5:$A$100000=الاصناف!R372,'فواتير مشتريات'!$J$5:$J$100000)))</f>
        <v>0</v>
      </c>
      <c r="O372" s="14">
        <f t="shared" si="17"/>
        <v>0</v>
      </c>
      <c r="P372" s="21"/>
      <c r="Q372" s="21"/>
      <c r="R372" s="86">
        <f t="array" ref="R372">MAX(IF('فواتير مشتريات'!$E$5:$E$100000=الاصناف!B372,'فواتير مشتريات'!$A$5:$A$100000))</f>
        <v>0</v>
      </c>
    </row>
    <row r="373" spans="1:18" ht="18" customHeight="1" x14ac:dyDescent="0.2">
      <c r="A373" s="18">
        <v>367</v>
      </c>
      <c r="B373" s="18">
        <v>1135</v>
      </c>
      <c r="C373" s="18" t="s">
        <v>389</v>
      </c>
      <c r="D373" s="18"/>
      <c r="E373" s="18" t="s">
        <v>257</v>
      </c>
      <c r="F373" s="18"/>
      <c r="G373" s="19"/>
      <c r="H373" s="20">
        <f t="shared" si="15"/>
        <v>0</v>
      </c>
      <c r="I373" s="15">
        <f>SUMIF('فواتير مشتريات'!$E:$E,B373,'فواتير مشتريات'!$I:$I)</f>
        <v>0</v>
      </c>
      <c r="J373" s="16">
        <f>SUMIF('[6]التصنيع-المطبخ'!$C:$C,B373,'[6]التصنيع-المطبخ'!$G:$G)</f>
        <v>0</v>
      </c>
      <c r="K373" s="16">
        <f>SUMIF([6]ريسبي!$A:$A,B373,[6]ريسبي!$H:$H)</f>
        <v>0</v>
      </c>
      <c r="L373" s="16">
        <f>SUMIF('[6]فواتير مبيعات'!$E:$E,B373,'[6]فواتير مبيعات'!$I:$I)</f>
        <v>0</v>
      </c>
      <c r="M373" s="16">
        <f t="shared" si="16"/>
        <v>0</v>
      </c>
      <c r="N373" s="14">
        <f t="array" ref="N373">MAX(IF('فواتير مشتريات'!$E$5:$E$100000=الاصناف!B373,IF('فواتير مشتريات'!$A$5:$A$100000=الاصناف!R373,'فواتير مشتريات'!$J$5:$J$100000)))</f>
        <v>0</v>
      </c>
      <c r="O373" s="14">
        <f t="shared" si="17"/>
        <v>0</v>
      </c>
      <c r="P373" s="21"/>
      <c r="Q373" s="21"/>
      <c r="R373" s="86">
        <f t="array" ref="R373">MAX(IF('فواتير مشتريات'!$E$5:$E$100000=الاصناف!B373,'فواتير مشتريات'!$A$5:$A$100000))</f>
        <v>0</v>
      </c>
    </row>
    <row r="374" spans="1:18" ht="18" customHeight="1" x14ac:dyDescent="0.2">
      <c r="A374" s="18">
        <v>368</v>
      </c>
      <c r="B374" s="18">
        <v>1136</v>
      </c>
      <c r="C374" s="18" t="s">
        <v>390</v>
      </c>
      <c r="D374" s="18"/>
      <c r="E374" s="18" t="s">
        <v>257</v>
      </c>
      <c r="F374" s="18"/>
      <c r="G374" s="19"/>
      <c r="H374" s="20">
        <f t="shared" si="15"/>
        <v>0</v>
      </c>
      <c r="I374" s="15">
        <f>SUMIF('فواتير مشتريات'!$E:$E,B374,'فواتير مشتريات'!$I:$I)</f>
        <v>0</v>
      </c>
      <c r="J374" s="16">
        <f>SUMIF('[6]التصنيع-المطبخ'!$C:$C,B374,'[6]التصنيع-المطبخ'!$G:$G)</f>
        <v>0</v>
      </c>
      <c r="K374" s="16">
        <f>SUMIF([6]ريسبي!$A:$A,B374,[6]ريسبي!$H:$H)</f>
        <v>0</v>
      </c>
      <c r="L374" s="16">
        <f>SUMIF('[6]فواتير مبيعات'!$E:$E,B374,'[6]فواتير مبيعات'!$I:$I)</f>
        <v>0</v>
      </c>
      <c r="M374" s="16">
        <f t="shared" si="16"/>
        <v>0</v>
      </c>
      <c r="N374" s="14">
        <f t="array" ref="N374">MAX(IF('فواتير مشتريات'!$E$5:$E$100000=الاصناف!B374,IF('فواتير مشتريات'!$A$5:$A$100000=الاصناف!R374,'فواتير مشتريات'!$J$5:$J$100000)))</f>
        <v>0</v>
      </c>
      <c r="O374" s="14">
        <f t="shared" si="17"/>
        <v>0</v>
      </c>
      <c r="P374" s="21"/>
      <c r="Q374" s="21"/>
      <c r="R374" s="86">
        <f t="array" ref="R374">MAX(IF('فواتير مشتريات'!$E$5:$E$100000=الاصناف!B374,'فواتير مشتريات'!$A$5:$A$100000))</f>
        <v>0</v>
      </c>
    </row>
    <row r="375" spans="1:18" ht="18" customHeight="1" x14ac:dyDescent="0.2">
      <c r="A375" s="18">
        <v>369</v>
      </c>
      <c r="B375" s="18">
        <v>1137</v>
      </c>
      <c r="C375" s="18" t="s">
        <v>391</v>
      </c>
      <c r="D375" s="18"/>
      <c r="E375" s="18" t="s">
        <v>257</v>
      </c>
      <c r="F375" s="18"/>
      <c r="G375" s="19"/>
      <c r="H375" s="20">
        <f t="shared" si="15"/>
        <v>0</v>
      </c>
      <c r="I375" s="15">
        <f>SUMIF('فواتير مشتريات'!$E:$E,B375,'فواتير مشتريات'!$I:$I)</f>
        <v>0</v>
      </c>
      <c r="J375" s="16">
        <f>SUMIF('[6]التصنيع-المطبخ'!$C:$C,B375,'[6]التصنيع-المطبخ'!$G:$G)</f>
        <v>0</v>
      </c>
      <c r="K375" s="16">
        <f>SUMIF([6]ريسبي!$A:$A,B375,[6]ريسبي!$H:$H)</f>
        <v>0</v>
      </c>
      <c r="L375" s="16">
        <f>SUMIF('[6]فواتير مبيعات'!$E:$E,B375,'[6]فواتير مبيعات'!$I:$I)</f>
        <v>0</v>
      </c>
      <c r="M375" s="16">
        <f t="shared" si="16"/>
        <v>0</v>
      </c>
      <c r="N375" s="14">
        <f t="array" ref="N375">MAX(IF('فواتير مشتريات'!$E$5:$E$100000=الاصناف!B375,IF('فواتير مشتريات'!$A$5:$A$100000=الاصناف!R375,'فواتير مشتريات'!$J$5:$J$100000)))</f>
        <v>0</v>
      </c>
      <c r="O375" s="14">
        <f t="shared" si="17"/>
        <v>0</v>
      </c>
      <c r="P375" s="21"/>
      <c r="Q375" s="21"/>
      <c r="R375" s="86">
        <f t="array" ref="R375">MAX(IF('فواتير مشتريات'!$E$5:$E$100000=الاصناف!B375,'فواتير مشتريات'!$A$5:$A$100000))</f>
        <v>0</v>
      </c>
    </row>
    <row r="376" spans="1:18" ht="18" customHeight="1" x14ac:dyDescent="0.2">
      <c r="A376" s="18">
        <v>370</v>
      </c>
      <c r="B376" s="18">
        <v>1138</v>
      </c>
      <c r="C376" s="18" t="s">
        <v>392</v>
      </c>
      <c r="D376" s="18"/>
      <c r="E376" s="18" t="s">
        <v>257</v>
      </c>
      <c r="F376" s="18"/>
      <c r="G376" s="19"/>
      <c r="H376" s="20">
        <f t="shared" si="15"/>
        <v>0</v>
      </c>
      <c r="I376" s="15">
        <f>SUMIF('فواتير مشتريات'!$E:$E,B376,'فواتير مشتريات'!$I:$I)</f>
        <v>0</v>
      </c>
      <c r="J376" s="16">
        <f>SUMIF('[6]التصنيع-المطبخ'!$C:$C,B376,'[6]التصنيع-المطبخ'!$G:$G)</f>
        <v>0</v>
      </c>
      <c r="K376" s="16">
        <f>SUMIF([6]ريسبي!$A:$A,B376,[6]ريسبي!$H:$H)</f>
        <v>0</v>
      </c>
      <c r="L376" s="16">
        <f>SUMIF('[6]فواتير مبيعات'!$E:$E,B376,'[6]فواتير مبيعات'!$I:$I)</f>
        <v>0</v>
      </c>
      <c r="M376" s="16">
        <f t="shared" si="16"/>
        <v>0</v>
      </c>
      <c r="N376" s="14">
        <f t="array" ref="N376">MAX(IF('فواتير مشتريات'!$E$5:$E$100000=الاصناف!B376,IF('فواتير مشتريات'!$A$5:$A$100000=الاصناف!R376,'فواتير مشتريات'!$J$5:$J$100000)))</f>
        <v>0</v>
      </c>
      <c r="O376" s="14">
        <f t="shared" si="17"/>
        <v>0</v>
      </c>
      <c r="P376" s="21"/>
      <c r="Q376" s="21"/>
      <c r="R376" s="86">
        <f t="array" ref="R376">MAX(IF('فواتير مشتريات'!$E$5:$E$100000=الاصناف!B376,'فواتير مشتريات'!$A$5:$A$100000))</f>
        <v>0</v>
      </c>
    </row>
    <row r="377" spans="1:18" ht="18" customHeight="1" x14ac:dyDescent="0.2">
      <c r="A377" s="18">
        <v>371</v>
      </c>
      <c r="B377" s="18">
        <v>1139</v>
      </c>
      <c r="C377" s="18" t="s">
        <v>393</v>
      </c>
      <c r="D377" s="18"/>
      <c r="E377" s="18" t="s">
        <v>257</v>
      </c>
      <c r="F377" s="18"/>
      <c r="G377" s="19"/>
      <c r="H377" s="20">
        <f t="shared" si="15"/>
        <v>0</v>
      </c>
      <c r="I377" s="15">
        <f>SUMIF('فواتير مشتريات'!$E:$E,B377,'فواتير مشتريات'!$I:$I)</f>
        <v>0</v>
      </c>
      <c r="J377" s="16">
        <f>SUMIF('[6]التصنيع-المطبخ'!$C:$C,B377,'[6]التصنيع-المطبخ'!$G:$G)</f>
        <v>0</v>
      </c>
      <c r="K377" s="16">
        <f>SUMIF([6]ريسبي!$A:$A,B377,[6]ريسبي!$H:$H)</f>
        <v>0</v>
      </c>
      <c r="L377" s="16">
        <f>SUMIF('[6]فواتير مبيعات'!$E:$E,B377,'[6]فواتير مبيعات'!$I:$I)</f>
        <v>0</v>
      </c>
      <c r="M377" s="16">
        <f t="shared" si="16"/>
        <v>0</v>
      </c>
      <c r="N377" s="14">
        <f t="array" ref="N377">MAX(IF('فواتير مشتريات'!$E$5:$E$100000=الاصناف!B377,IF('فواتير مشتريات'!$A$5:$A$100000=الاصناف!R377,'فواتير مشتريات'!$J$5:$J$100000)))</f>
        <v>0</v>
      </c>
      <c r="O377" s="14">
        <f t="shared" si="17"/>
        <v>0</v>
      </c>
      <c r="P377" s="21"/>
      <c r="Q377" s="21"/>
      <c r="R377" s="86">
        <f t="array" ref="R377">MAX(IF('فواتير مشتريات'!$E$5:$E$100000=الاصناف!B377,'فواتير مشتريات'!$A$5:$A$100000))</f>
        <v>0</v>
      </c>
    </row>
    <row r="378" spans="1:18" ht="18" customHeight="1" x14ac:dyDescent="0.2">
      <c r="A378" s="18">
        <v>372</v>
      </c>
      <c r="B378" s="18">
        <v>1140</v>
      </c>
      <c r="C378" s="18" t="s">
        <v>394</v>
      </c>
      <c r="D378" s="18"/>
      <c r="E378" s="18" t="s">
        <v>257</v>
      </c>
      <c r="F378" s="18"/>
      <c r="G378" s="19"/>
      <c r="H378" s="20">
        <f t="shared" si="15"/>
        <v>0</v>
      </c>
      <c r="I378" s="15">
        <f>SUMIF('فواتير مشتريات'!$E:$E,B378,'فواتير مشتريات'!$I:$I)</f>
        <v>0</v>
      </c>
      <c r="J378" s="16">
        <f>SUMIF('[6]التصنيع-المطبخ'!$C:$C,B378,'[6]التصنيع-المطبخ'!$G:$G)</f>
        <v>0</v>
      </c>
      <c r="K378" s="16">
        <f>SUMIF([6]ريسبي!$A:$A,B378,[6]ريسبي!$H:$H)</f>
        <v>0</v>
      </c>
      <c r="L378" s="16">
        <f>SUMIF('[6]فواتير مبيعات'!$E:$E,B378,'[6]فواتير مبيعات'!$I:$I)</f>
        <v>0</v>
      </c>
      <c r="M378" s="16">
        <f t="shared" si="16"/>
        <v>0</v>
      </c>
      <c r="N378" s="14">
        <f t="array" ref="N378">MAX(IF('فواتير مشتريات'!$E$5:$E$100000=الاصناف!B378,IF('فواتير مشتريات'!$A$5:$A$100000=الاصناف!R378,'فواتير مشتريات'!$J$5:$J$100000)))</f>
        <v>0</v>
      </c>
      <c r="O378" s="14">
        <f t="shared" si="17"/>
        <v>0</v>
      </c>
      <c r="P378" s="21"/>
      <c r="Q378" s="21"/>
      <c r="R378" s="86">
        <f t="array" ref="R378">MAX(IF('فواتير مشتريات'!$E$5:$E$100000=الاصناف!B378,'فواتير مشتريات'!$A$5:$A$100000))</f>
        <v>0</v>
      </c>
    </row>
    <row r="379" spans="1:18" ht="18" customHeight="1" x14ac:dyDescent="0.2">
      <c r="A379" s="18">
        <v>373</v>
      </c>
      <c r="B379" s="18">
        <v>1141</v>
      </c>
      <c r="C379" s="18" t="s">
        <v>395</v>
      </c>
      <c r="D379" s="18"/>
      <c r="E379" s="18" t="s">
        <v>257</v>
      </c>
      <c r="F379" s="18"/>
      <c r="G379" s="19"/>
      <c r="H379" s="20">
        <f t="shared" si="15"/>
        <v>0</v>
      </c>
      <c r="I379" s="15">
        <f>SUMIF('فواتير مشتريات'!$E:$E,B379,'فواتير مشتريات'!$I:$I)</f>
        <v>0</v>
      </c>
      <c r="J379" s="16">
        <f>SUMIF('[6]التصنيع-المطبخ'!$C:$C,B379,'[6]التصنيع-المطبخ'!$G:$G)</f>
        <v>0</v>
      </c>
      <c r="K379" s="16">
        <f>SUMIF([6]ريسبي!$A:$A,B379,[6]ريسبي!$H:$H)</f>
        <v>0</v>
      </c>
      <c r="L379" s="16">
        <f>SUMIF('[6]فواتير مبيعات'!$E:$E,B379,'[6]فواتير مبيعات'!$I:$I)</f>
        <v>0</v>
      </c>
      <c r="M379" s="16">
        <f t="shared" si="16"/>
        <v>0</v>
      </c>
      <c r="N379" s="14">
        <f t="array" ref="N379">MAX(IF('فواتير مشتريات'!$E$5:$E$100000=الاصناف!B379,IF('فواتير مشتريات'!$A$5:$A$100000=الاصناف!R379,'فواتير مشتريات'!$J$5:$J$100000)))</f>
        <v>0</v>
      </c>
      <c r="O379" s="14">
        <f t="shared" si="17"/>
        <v>0</v>
      </c>
      <c r="P379" s="21"/>
      <c r="Q379" s="21"/>
      <c r="R379" s="86">
        <f t="array" ref="R379">MAX(IF('فواتير مشتريات'!$E$5:$E$100000=الاصناف!B379,'فواتير مشتريات'!$A$5:$A$100000))</f>
        <v>0</v>
      </c>
    </row>
    <row r="380" spans="1:18" ht="18" customHeight="1" x14ac:dyDescent="0.2">
      <c r="A380" s="18">
        <v>374</v>
      </c>
      <c r="B380" s="18">
        <v>1142</v>
      </c>
      <c r="C380" s="18" t="s">
        <v>396</v>
      </c>
      <c r="D380" s="18"/>
      <c r="E380" s="18" t="s">
        <v>257</v>
      </c>
      <c r="F380" s="18"/>
      <c r="G380" s="19"/>
      <c r="H380" s="20">
        <f t="shared" si="15"/>
        <v>0</v>
      </c>
      <c r="I380" s="15">
        <f>SUMIF('فواتير مشتريات'!$E:$E,B380,'فواتير مشتريات'!$I:$I)</f>
        <v>0</v>
      </c>
      <c r="J380" s="16">
        <f>SUMIF('[6]التصنيع-المطبخ'!$C:$C,B380,'[6]التصنيع-المطبخ'!$G:$G)</f>
        <v>0</v>
      </c>
      <c r="K380" s="16">
        <f>SUMIF([6]ريسبي!$A:$A,B380,[6]ريسبي!$H:$H)</f>
        <v>0</v>
      </c>
      <c r="L380" s="16">
        <f>SUMIF('[6]فواتير مبيعات'!$E:$E,B380,'[6]فواتير مبيعات'!$I:$I)</f>
        <v>0</v>
      </c>
      <c r="M380" s="16">
        <f t="shared" si="16"/>
        <v>0</v>
      </c>
      <c r="N380" s="14">
        <f t="array" ref="N380">MAX(IF('فواتير مشتريات'!$E$5:$E$100000=الاصناف!B380,IF('فواتير مشتريات'!$A$5:$A$100000=الاصناف!R380,'فواتير مشتريات'!$J$5:$J$100000)))</f>
        <v>0</v>
      </c>
      <c r="O380" s="14">
        <f t="shared" si="17"/>
        <v>0</v>
      </c>
      <c r="P380" s="21"/>
      <c r="Q380" s="21"/>
      <c r="R380" s="86">
        <f t="array" ref="R380">MAX(IF('فواتير مشتريات'!$E$5:$E$100000=الاصناف!B380,'فواتير مشتريات'!$A$5:$A$100000))</f>
        <v>0</v>
      </c>
    </row>
    <row r="381" spans="1:18" ht="18" customHeight="1" x14ac:dyDescent="0.2">
      <c r="A381" s="18">
        <v>375</v>
      </c>
      <c r="B381" s="18">
        <v>1143</v>
      </c>
      <c r="C381" s="18" t="s">
        <v>397</v>
      </c>
      <c r="D381" s="18"/>
      <c r="E381" s="18" t="s">
        <v>257</v>
      </c>
      <c r="F381" s="18"/>
      <c r="G381" s="19"/>
      <c r="H381" s="20">
        <f t="shared" si="15"/>
        <v>0</v>
      </c>
      <c r="I381" s="15">
        <f>SUMIF('فواتير مشتريات'!$E:$E,B381,'فواتير مشتريات'!$I:$I)</f>
        <v>0</v>
      </c>
      <c r="J381" s="16">
        <f>SUMIF('[6]التصنيع-المطبخ'!$C:$C,B381,'[6]التصنيع-المطبخ'!$G:$G)</f>
        <v>0</v>
      </c>
      <c r="K381" s="16">
        <f>SUMIF([6]ريسبي!$A:$A,B381,[6]ريسبي!$H:$H)</f>
        <v>0</v>
      </c>
      <c r="L381" s="16">
        <f>SUMIF('[6]فواتير مبيعات'!$E:$E,B381,'[6]فواتير مبيعات'!$I:$I)</f>
        <v>0</v>
      </c>
      <c r="M381" s="16">
        <f t="shared" si="16"/>
        <v>0</v>
      </c>
      <c r="N381" s="14">
        <f t="array" ref="N381">MAX(IF('فواتير مشتريات'!$E$5:$E$100000=الاصناف!B381,IF('فواتير مشتريات'!$A$5:$A$100000=الاصناف!R381,'فواتير مشتريات'!$J$5:$J$100000)))</f>
        <v>0</v>
      </c>
      <c r="O381" s="14">
        <f t="shared" si="17"/>
        <v>0</v>
      </c>
      <c r="P381" s="21"/>
      <c r="Q381" s="21"/>
      <c r="R381" s="86">
        <f t="array" ref="R381">MAX(IF('فواتير مشتريات'!$E$5:$E$100000=الاصناف!B381,'فواتير مشتريات'!$A$5:$A$100000))</f>
        <v>0</v>
      </c>
    </row>
    <row r="382" spans="1:18" ht="18" customHeight="1" x14ac:dyDescent="0.2">
      <c r="A382" s="18">
        <v>376</v>
      </c>
      <c r="B382" s="18">
        <v>1144</v>
      </c>
      <c r="C382" s="18" t="s">
        <v>398</v>
      </c>
      <c r="D382" s="18"/>
      <c r="E382" s="18" t="s">
        <v>257</v>
      </c>
      <c r="F382" s="18"/>
      <c r="G382" s="19"/>
      <c r="H382" s="20">
        <f t="shared" si="15"/>
        <v>0</v>
      </c>
      <c r="I382" s="15">
        <f>SUMIF('فواتير مشتريات'!$E:$E,B382,'فواتير مشتريات'!$I:$I)</f>
        <v>0</v>
      </c>
      <c r="J382" s="16">
        <f>SUMIF('[6]التصنيع-المطبخ'!$C:$C,B382,'[6]التصنيع-المطبخ'!$G:$G)</f>
        <v>0</v>
      </c>
      <c r="K382" s="16">
        <f>SUMIF([6]ريسبي!$A:$A,B382,[6]ريسبي!$H:$H)</f>
        <v>0</v>
      </c>
      <c r="L382" s="16">
        <f>SUMIF('[6]فواتير مبيعات'!$E:$E,B382,'[6]فواتير مبيعات'!$I:$I)</f>
        <v>0</v>
      </c>
      <c r="M382" s="16">
        <f t="shared" si="16"/>
        <v>0</v>
      </c>
      <c r="N382" s="14">
        <f t="array" ref="N382">MAX(IF('فواتير مشتريات'!$E$5:$E$100000=الاصناف!B382,IF('فواتير مشتريات'!$A$5:$A$100000=الاصناف!R382,'فواتير مشتريات'!$J$5:$J$100000)))</f>
        <v>0</v>
      </c>
      <c r="O382" s="14">
        <f t="shared" si="17"/>
        <v>0</v>
      </c>
      <c r="P382" s="21"/>
      <c r="Q382" s="21"/>
      <c r="R382" s="86">
        <f t="array" ref="R382">MAX(IF('فواتير مشتريات'!$E$5:$E$100000=الاصناف!B382,'فواتير مشتريات'!$A$5:$A$100000))</f>
        <v>0</v>
      </c>
    </row>
    <row r="383" spans="1:18" ht="18" customHeight="1" x14ac:dyDescent="0.2">
      <c r="A383" s="18">
        <v>377</v>
      </c>
      <c r="B383" s="18">
        <v>1145</v>
      </c>
      <c r="C383" s="18" t="s">
        <v>399</v>
      </c>
      <c r="D383" s="18"/>
      <c r="E383" s="18" t="s">
        <v>257</v>
      </c>
      <c r="F383" s="18"/>
      <c r="G383" s="19"/>
      <c r="H383" s="20">
        <f t="shared" si="15"/>
        <v>0</v>
      </c>
      <c r="I383" s="15">
        <f>SUMIF('فواتير مشتريات'!$E:$E,B383,'فواتير مشتريات'!$I:$I)</f>
        <v>0</v>
      </c>
      <c r="J383" s="16">
        <f>SUMIF('[6]التصنيع-المطبخ'!$C:$C,B383,'[6]التصنيع-المطبخ'!$G:$G)</f>
        <v>0</v>
      </c>
      <c r="K383" s="16">
        <f>SUMIF([6]ريسبي!$A:$A,B383,[6]ريسبي!$H:$H)</f>
        <v>0</v>
      </c>
      <c r="L383" s="16">
        <f>SUMIF('[6]فواتير مبيعات'!$E:$E,B383,'[6]فواتير مبيعات'!$I:$I)</f>
        <v>0</v>
      </c>
      <c r="M383" s="16">
        <f t="shared" si="16"/>
        <v>0</v>
      </c>
      <c r="N383" s="14">
        <f t="array" ref="N383">MAX(IF('فواتير مشتريات'!$E$5:$E$100000=الاصناف!B383,IF('فواتير مشتريات'!$A$5:$A$100000=الاصناف!R383,'فواتير مشتريات'!$J$5:$J$100000)))</f>
        <v>0</v>
      </c>
      <c r="O383" s="14">
        <f t="shared" si="17"/>
        <v>0</v>
      </c>
      <c r="P383" s="21"/>
      <c r="Q383" s="21"/>
      <c r="R383" s="86">
        <f t="array" ref="R383">MAX(IF('فواتير مشتريات'!$E$5:$E$100000=الاصناف!B383,'فواتير مشتريات'!$A$5:$A$100000))</f>
        <v>0</v>
      </c>
    </row>
    <row r="384" spans="1:18" ht="18" customHeight="1" x14ac:dyDescent="0.2">
      <c r="A384" s="18">
        <v>378</v>
      </c>
      <c r="B384" s="18">
        <v>1146</v>
      </c>
      <c r="C384" s="18" t="s">
        <v>400</v>
      </c>
      <c r="D384" s="18"/>
      <c r="E384" s="18" t="s">
        <v>257</v>
      </c>
      <c r="F384" s="18"/>
      <c r="G384" s="19"/>
      <c r="H384" s="20">
        <f t="shared" si="15"/>
        <v>0</v>
      </c>
      <c r="I384" s="15">
        <f>SUMIF('فواتير مشتريات'!$E:$E,B384,'فواتير مشتريات'!$I:$I)</f>
        <v>0</v>
      </c>
      <c r="J384" s="16">
        <f>SUMIF('[6]التصنيع-المطبخ'!$C:$C,B384,'[6]التصنيع-المطبخ'!$G:$G)</f>
        <v>0</v>
      </c>
      <c r="K384" s="16">
        <f>SUMIF([6]ريسبي!$A:$A,B384,[6]ريسبي!$H:$H)</f>
        <v>0</v>
      </c>
      <c r="L384" s="16">
        <f>SUMIF('[6]فواتير مبيعات'!$E:$E,B384,'[6]فواتير مبيعات'!$I:$I)</f>
        <v>0</v>
      </c>
      <c r="M384" s="16">
        <f t="shared" si="16"/>
        <v>0</v>
      </c>
      <c r="N384" s="14">
        <f t="array" ref="N384">MAX(IF('فواتير مشتريات'!$E$5:$E$100000=الاصناف!B384,IF('فواتير مشتريات'!$A$5:$A$100000=الاصناف!R384,'فواتير مشتريات'!$J$5:$J$100000)))</f>
        <v>0</v>
      </c>
      <c r="O384" s="14">
        <f t="shared" si="17"/>
        <v>0</v>
      </c>
      <c r="P384" s="21"/>
      <c r="Q384" s="21"/>
      <c r="R384" s="86">
        <f t="array" ref="R384">MAX(IF('فواتير مشتريات'!$E$5:$E$100000=الاصناف!B384,'فواتير مشتريات'!$A$5:$A$100000))</f>
        <v>0</v>
      </c>
    </row>
    <row r="385" spans="1:18" ht="18" customHeight="1" x14ac:dyDescent="0.2">
      <c r="A385" s="18">
        <v>379</v>
      </c>
      <c r="B385" s="18">
        <v>1147</v>
      </c>
      <c r="C385" s="18" t="s">
        <v>401</v>
      </c>
      <c r="D385" s="18"/>
      <c r="E385" s="18" t="s">
        <v>257</v>
      </c>
      <c r="F385" s="18"/>
      <c r="G385" s="19"/>
      <c r="H385" s="20">
        <f t="shared" si="15"/>
        <v>0</v>
      </c>
      <c r="I385" s="15">
        <f>SUMIF('فواتير مشتريات'!$E:$E,B385,'فواتير مشتريات'!$I:$I)</f>
        <v>0</v>
      </c>
      <c r="J385" s="16">
        <f>SUMIF('[6]التصنيع-المطبخ'!$C:$C,B385,'[6]التصنيع-المطبخ'!$G:$G)</f>
        <v>0</v>
      </c>
      <c r="K385" s="16">
        <f>SUMIF([6]ريسبي!$A:$A,B385,[6]ريسبي!$H:$H)</f>
        <v>0</v>
      </c>
      <c r="L385" s="16">
        <f>SUMIF('[6]فواتير مبيعات'!$E:$E,B385,'[6]فواتير مبيعات'!$I:$I)</f>
        <v>0</v>
      </c>
      <c r="M385" s="16">
        <f t="shared" si="16"/>
        <v>0</v>
      </c>
      <c r="N385" s="14">
        <f t="array" ref="N385">MAX(IF('فواتير مشتريات'!$E$5:$E$100000=الاصناف!B385,IF('فواتير مشتريات'!$A$5:$A$100000=الاصناف!R385,'فواتير مشتريات'!$J$5:$J$100000)))</f>
        <v>0</v>
      </c>
      <c r="O385" s="14">
        <f t="shared" si="17"/>
        <v>0</v>
      </c>
      <c r="P385" s="21"/>
      <c r="Q385" s="21"/>
      <c r="R385" s="86">
        <f t="array" ref="R385">MAX(IF('فواتير مشتريات'!$E$5:$E$100000=الاصناف!B385,'فواتير مشتريات'!$A$5:$A$100000))</f>
        <v>0</v>
      </c>
    </row>
    <row r="386" spans="1:18" ht="18" customHeight="1" x14ac:dyDescent="0.2">
      <c r="A386" s="18">
        <v>380</v>
      </c>
      <c r="B386" s="18">
        <v>1148</v>
      </c>
      <c r="C386" s="18" t="s">
        <v>402</v>
      </c>
      <c r="D386" s="18"/>
      <c r="E386" s="18" t="s">
        <v>257</v>
      </c>
      <c r="F386" s="18"/>
      <c r="G386" s="19"/>
      <c r="H386" s="20">
        <f t="shared" si="15"/>
        <v>0</v>
      </c>
      <c r="I386" s="15">
        <f>SUMIF('فواتير مشتريات'!$E:$E,B386,'فواتير مشتريات'!$I:$I)</f>
        <v>0</v>
      </c>
      <c r="J386" s="16">
        <f>SUMIF('[6]التصنيع-المطبخ'!$C:$C,B386,'[6]التصنيع-المطبخ'!$G:$G)</f>
        <v>0</v>
      </c>
      <c r="K386" s="16">
        <f>SUMIF([6]ريسبي!$A:$A,B386,[6]ريسبي!$H:$H)</f>
        <v>0</v>
      </c>
      <c r="L386" s="16">
        <f>SUMIF('[6]فواتير مبيعات'!$E:$E,B386,'[6]فواتير مبيعات'!$I:$I)</f>
        <v>0</v>
      </c>
      <c r="M386" s="16">
        <f t="shared" si="16"/>
        <v>0</v>
      </c>
      <c r="N386" s="14">
        <f t="array" ref="N386">MAX(IF('فواتير مشتريات'!$E$5:$E$100000=الاصناف!B386,IF('فواتير مشتريات'!$A$5:$A$100000=الاصناف!R386,'فواتير مشتريات'!$J$5:$J$100000)))</f>
        <v>0</v>
      </c>
      <c r="O386" s="14">
        <f t="shared" si="17"/>
        <v>0</v>
      </c>
      <c r="P386" s="21"/>
      <c r="Q386" s="21"/>
      <c r="R386" s="86">
        <f t="array" ref="R386">MAX(IF('فواتير مشتريات'!$E$5:$E$100000=الاصناف!B386,'فواتير مشتريات'!$A$5:$A$100000))</f>
        <v>0</v>
      </c>
    </row>
    <row r="387" spans="1:18" ht="18" customHeight="1" x14ac:dyDescent="0.2">
      <c r="A387" s="18">
        <v>381</v>
      </c>
      <c r="B387" s="18">
        <v>1149</v>
      </c>
      <c r="C387" s="18" t="s">
        <v>403</v>
      </c>
      <c r="D387" s="18"/>
      <c r="E387" s="18" t="s">
        <v>257</v>
      </c>
      <c r="F387" s="18"/>
      <c r="G387" s="19"/>
      <c r="H387" s="20">
        <f t="shared" si="15"/>
        <v>0</v>
      </c>
      <c r="I387" s="15">
        <f>SUMIF('فواتير مشتريات'!$E:$E,B387,'فواتير مشتريات'!$I:$I)</f>
        <v>0</v>
      </c>
      <c r="J387" s="16">
        <f>SUMIF('[6]التصنيع-المطبخ'!$C:$C,B387,'[6]التصنيع-المطبخ'!$G:$G)</f>
        <v>0</v>
      </c>
      <c r="K387" s="16">
        <f>SUMIF([6]ريسبي!$A:$A,B387,[6]ريسبي!$H:$H)</f>
        <v>0</v>
      </c>
      <c r="L387" s="16">
        <f>SUMIF('[6]فواتير مبيعات'!$E:$E,B387,'[6]فواتير مبيعات'!$I:$I)</f>
        <v>0</v>
      </c>
      <c r="M387" s="16">
        <f t="shared" si="16"/>
        <v>0</v>
      </c>
      <c r="N387" s="14">
        <f t="array" ref="N387">MAX(IF('فواتير مشتريات'!$E$5:$E$100000=الاصناف!B387,IF('فواتير مشتريات'!$A$5:$A$100000=الاصناف!R387,'فواتير مشتريات'!$J$5:$J$100000)))</f>
        <v>0</v>
      </c>
      <c r="O387" s="14">
        <f t="shared" si="17"/>
        <v>0</v>
      </c>
      <c r="P387" s="21"/>
      <c r="Q387" s="21"/>
      <c r="R387" s="86">
        <f t="array" ref="R387">MAX(IF('فواتير مشتريات'!$E$5:$E$100000=الاصناف!B387,'فواتير مشتريات'!$A$5:$A$100000))</f>
        <v>0</v>
      </c>
    </row>
    <row r="388" spans="1:18" ht="18" customHeight="1" x14ac:dyDescent="0.2">
      <c r="A388" s="18">
        <v>382</v>
      </c>
      <c r="B388" s="18">
        <v>1150</v>
      </c>
      <c r="C388" s="18" t="s">
        <v>404</v>
      </c>
      <c r="D388" s="18"/>
      <c r="E388" s="18" t="s">
        <v>257</v>
      </c>
      <c r="F388" s="18"/>
      <c r="G388" s="19"/>
      <c r="H388" s="20">
        <f t="shared" si="15"/>
        <v>0</v>
      </c>
      <c r="I388" s="15">
        <f>SUMIF('فواتير مشتريات'!$E:$E,B388,'فواتير مشتريات'!$I:$I)</f>
        <v>0</v>
      </c>
      <c r="J388" s="16">
        <f>SUMIF('[6]التصنيع-المطبخ'!$C:$C,B388,'[6]التصنيع-المطبخ'!$G:$G)</f>
        <v>0</v>
      </c>
      <c r="K388" s="16">
        <f>SUMIF([6]ريسبي!$A:$A,B388,[6]ريسبي!$H:$H)</f>
        <v>0</v>
      </c>
      <c r="L388" s="16">
        <f>SUMIF('[6]فواتير مبيعات'!$E:$E,B388,'[6]فواتير مبيعات'!$I:$I)</f>
        <v>0</v>
      </c>
      <c r="M388" s="16">
        <f t="shared" si="16"/>
        <v>0</v>
      </c>
      <c r="N388" s="14">
        <f t="array" ref="N388">MAX(IF('فواتير مشتريات'!$E$5:$E$100000=الاصناف!B388,IF('فواتير مشتريات'!$A$5:$A$100000=الاصناف!R388,'فواتير مشتريات'!$J$5:$J$100000)))</f>
        <v>0</v>
      </c>
      <c r="O388" s="14">
        <f t="shared" si="17"/>
        <v>0</v>
      </c>
      <c r="P388" s="21"/>
      <c r="Q388" s="21"/>
      <c r="R388" s="86">
        <f t="array" ref="R388">MAX(IF('فواتير مشتريات'!$E$5:$E$100000=الاصناف!B388,'فواتير مشتريات'!$A$5:$A$100000))</f>
        <v>0</v>
      </c>
    </row>
    <row r="389" spans="1:18" ht="18" customHeight="1" x14ac:dyDescent="0.2">
      <c r="A389" s="18">
        <v>383</v>
      </c>
      <c r="B389" s="18">
        <v>1151</v>
      </c>
      <c r="C389" s="18" t="s">
        <v>405</v>
      </c>
      <c r="D389" s="18"/>
      <c r="E389" s="18" t="s">
        <v>257</v>
      </c>
      <c r="F389" s="18"/>
      <c r="G389" s="19"/>
      <c r="H389" s="20">
        <f t="shared" si="15"/>
        <v>0</v>
      </c>
      <c r="I389" s="15">
        <f>SUMIF('فواتير مشتريات'!$E:$E,B389,'فواتير مشتريات'!$I:$I)</f>
        <v>0</v>
      </c>
      <c r="J389" s="16">
        <f>SUMIF('[6]التصنيع-المطبخ'!$C:$C,B389,'[6]التصنيع-المطبخ'!$G:$G)</f>
        <v>0</v>
      </c>
      <c r="K389" s="16">
        <f>SUMIF([6]ريسبي!$A:$A,B389,[6]ريسبي!$H:$H)</f>
        <v>0</v>
      </c>
      <c r="L389" s="16">
        <f>SUMIF('[6]فواتير مبيعات'!$E:$E,B389,'[6]فواتير مبيعات'!$I:$I)</f>
        <v>0</v>
      </c>
      <c r="M389" s="16">
        <f t="shared" si="16"/>
        <v>0</v>
      </c>
      <c r="N389" s="14">
        <f t="array" ref="N389">MAX(IF('فواتير مشتريات'!$E$5:$E$100000=الاصناف!B389,IF('فواتير مشتريات'!$A$5:$A$100000=الاصناف!R389,'فواتير مشتريات'!$J$5:$J$100000)))</f>
        <v>0</v>
      </c>
      <c r="O389" s="14">
        <f t="shared" si="17"/>
        <v>0</v>
      </c>
      <c r="P389" s="21"/>
      <c r="Q389" s="21"/>
      <c r="R389" s="86">
        <f t="array" ref="R389">MAX(IF('فواتير مشتريات'!$E$5:$E$100000=الاصناف!B389,'فواتير مشتريات'!$A$5:$A$100000))</f>
        <v>0</v>
      </c>
    </row>
    <row r="390" spans="1:18" ht="18" customHeight="1" x14ac:dyDescent="0.2">
      <c r="A390" s="18">
        <v>384</v>
      </c>
      <c r="B390" s="18">
        <v>10234</v>
      </c>
      <c r="C390" s="18" t="s">
        <v>406</v>
      </c>
      <c r="D390" s="18"/>
      <c r="E390" s="18" t="s">
        <v>20</v>
      </c>
      <c r="F390" s="18"/>
      <c r="G390" s="19"/>
      <c r="H390" s="20">
        <f t="shared" si="15"/>
        <v>0</v>
      </c>
      <c r="I390" s="15">
        <f>SUMIF('فواتير مشتريات'!$E:$E,B390,'فواتير مشتريات'!$I:$I)</f>
        <v>30</v>
      </c>
      <c r="J390" s="16">
        <f>SUMIF('[6]التصنيع-المطبخ'!$C:$C,B390,'[6]التصنيع-المطبخ'!$G:$G)</f>
        <v>0</v>
      </c>
      <c r="K390" s="16">
        <f>SUMIF([6]ريسبي!$A:$A,B390,[6]ريسبي!$H:$H)</f>
        <v>0</v>
      </c>
      <c r="L390" s="16">
        <f>SUMIF('[6]فواتير مبيعات'!$E:$E,B390,'[6]فواتير مبيعات'!$I:$I)</f>
        <v>0</v>
      </c>
      <c r="M390" s="16">
        <f t="shared" si="16"/>
        <v>30</v>
      </c>
      <c r="N390" s="14">
        <f t="array" ref="N390">MAX(IF('فواتير مشتريات'!$E$5:$E$100000=الاصناف!B390,IF('فواتير مشتريات'!$A$5:$A$100000=الاصناف!R390,'فواتير مشتريات'!$J$5:$J$100000)))</f>
        <v>0</v>
      </c>
      <c r="O390" s="14">
        <f t="shared" si="17"/>
        <v>0</v>
      </c>
      <c r="P390" s="21"/>
      <c r="Q390" s="21"/>
      <c r="R390" s="86">
        <f t="array" ref="R390">MAX(IF('فواتير مشتريات'!$E$5:$E$100000=الاصناف!B390,'فواتير مشتريات'!$A$5:$A$100000))</f>
        <v>0</v>
      </c>
    </row>
    <row r="391" spans="1:18" ht="18" customHeight="1" x14ac:dyDescent="0.2">
      <c r="A391" s="18">
        <v>385</v>
      </c>
      <c r="B391" s="18"/>
      <c r="C391" s="18"/>
      <c r="D391" s="18"/>
      <c r="E391" s="18"/>
      <c r="F391" s="18"/>
      <c r="G391" s="19"/>
      <c r="H391" s="20">
        <f t="shared" si="15"/>
        <v>0</v>
      </c>
      <c r="I391" s="15">
        <f>SUMIF('فواتير مشتريات'!$E:$E,B391,'فواتير مشتريات'!$I:$I)</f>
        <v>0</v>
      </c>
      <c r="J391" s="16">
        <f>SUMIF('[6]التصنيع-المطبخ'!$C:$C,B391,'[6]التصنيع-المطبخ'!$G:$G)</f>
        <v>0</v>
      </c>
      <c r="K391" s="16">
        <f>SUMIF([6]ريسبي!$A:$A,B391,[6]ريسبي!$H:$H)</f>
        <v>0</v>
      </c>
      <c r="L391" s="16">
        <f>SUMIF('[6]فواتير مبيعات'!$E:$E,B391,'[6]فواتير مبيعات'!$I:$I)</f>
        <v>0</v>
      </c>
      <c r="M391" s="16">
        <f t="shared" si="16"/>
        <v>0</v>
      </c>
      <c r="N391" s="14">
        <f t="array" ref="N391">MAX(IF('فواتير مشتريات'!$E$5:$E$100000=الاصناف!B391,IF('فواتير مشتريات'!$A$5:$A$100000=الاصناف!R391,'فواتير مشتريات'!$J$5:$J$100000)))</f>
        <v>0</v>
      </c>
      <c r="O391" s="14">
        <f t="shared" si="17"/>
        <v>0</v>
      </c>
      <c r="P391" s="21"/>
      <c r="Q391" s="21"/>
      <c r="R391" s="86">
        <f t="array" ref="R391">MAX(IF('فواتير مشتريات'!$E$5:$E$100000=الاصناف!B391,'فواتير مشتريات'!$A$5:$A$100000))</f>
        <v>0</v>
      </c>
    </row>
    <row r="392" spans="1:18" ht="18" customHeight="1" x14ac:dyDescent="0.2">
      <c r="A392" s="18">
        <v>386</v>
      </c>
      <c r="B392" s="18"/>
      <c r="C392" s="18"/>
      <c r="D392" s="18"/>
      <c r="E392" s="18"/>
      <c r="F392" s="18"/>
      <c r="G392" s="19"/>
      <c r="H392" s="20">
        <f t="shared" ref="H392:H402" si="18">F392*G392</f>
        <v>0</v>
      </c>
      <c r="I392" s="15">
        <f>SUMIF('فواتير مشتريات'!$E:$E,B392,'فواتير مشتريات'!$I:$I)</f>
        <v>0</v>
      </c>
      <c r="J392" s="16">
        <f>SUMIF('[6]التصنيع-المطبخ'!$C:$C,B392,'[6]التصنيع-المطبخ'!$G:$G)</f>
        <v>0</v>
      </c>
      <c r="K392" s="16">
        <f>SUMIF([6]ريسبي!$A:$A,B392,[6]ريسبي!$H:$H)</f>
        <v>0</v>
      </c>
      <c r="L392" s="16">
        <f>SUMIF('[6]فواتير مبيعات'!$E:$E,B392,'[6]فواتير مبيعات'!$I:$I)</f>
        <v>0</v>
      </c>
      <c r="M392" s="16">
        <f t="shared" ref="M392:M402" si="19">F392+I392+J392-K392-L392</f>
        <v>0</v>
      </c>
      <c r="N392" s="14">
        <f t="array" ref="N392">MAX(IF('فواتير مشتريات'!$E$5:$E$100000=الاصناف!B392,IF('فواتير مشتريات'!$A$5:$A$100000=الاصناف!R392,'فواتير مشتريات'!$J$5:$J$100000)))</f>
        <v>0</v>
      </c>
      <c r="O392" s="14">
        <f t="shared" si="17"/>
        <v>0</v>
      </c>
      <c r="P392" s="21"/>
      <c r="Q392" s="21"/>
      <c r="R392" s="86">
        <f t="array" ref="R392">MAX(IF('فواتير مشتريات'!$E$5:$E$100000=الاصناف!B392,'فواتير مشتريات'!$A$5:$A$100000))</f>
        <v>0</v>
      </c>
    </row>
    <row r="393" spans="1:18" ht="18" customHeight="1" x14ac:dyDescent="0.2">
      <c r="A393" s="18">
        <v>387</v>
      </c>
      <c r="B393" s="18"/>
      <c r="C393" s="18"/>
      <c r="D393" s="18"/>
      <c r="E393" s="18"/>
      <c r="F393" s="18"/>
      <c r="G393" s="19"/>
      <c r="H393" s="20">
        <f t="shared" si="18"/>
        <v>0</v>
      </c>
      <c r="I393" s="15">
        <f>SUMIF('فواتير مشتريات'!$E:$E,B393,'فواتير مشتريات'!$I:$I)</f>
        <v>0</v>
      </c>
      <c r="J393" s="16">
        <f>SUMIF('[6]التصنيع-المطبخ'!$C:$C,B393,'[6]التصنيع-المطبخ'!$G:$G)</f>
        <v>0</v>
      </c>
      <c r="K393" s="16">
        <f>SUMIF([6]ريسبي!$A:$A,B393,[6]ريسبي!$H:$H)</f>
        <v>0</v>
      </c>
      <c r="L393" s="16">
        <f>SUMIF('[6]فواتير مبيعات'!$E:$E,B393,'[6]فواتير مبيعات'!$I:$I)</f>
        <v>0</v>
      </c>
      <c r="M393" s="16">
        <f t="shared" si="19"/>
        <v>0</v>
      </c>
      <c r="N393" s="14">
        <f t="array" ref="N393">MAX(IF('فواتير مشتريات'!$E$5:$E$100000=الاصناف!B393,IF('فواتير مشتريات'!$A$5:$A$100000=الاصناف!R393,'فواتير مشتريات'!$J$5:$J$100000)))</f>
        <v>0</v>
      </c>
      <c r="O393" s="14">
        <f t="shared" ref="O393:O402" si="20">M393*N393</f>
        <v>0</v>
      </c>
      <c r="P393" s="21"/>
      <c r="Q393" s="21"/>
      <c r="R393" s="86">
        <f t="array" ref="R393">MAX(IF('فواتير مشتريات'!$E$5:$E$100000=الاصناف!B393,'فواتير مشتريات'!$A$5:$A$100000))</f>
        <v>0</v>
      </c>
    </row>
    <row r="394" spans="1:18" ht="18" customHeight="1" x14ac:dyDescent="0.2">
      <c r="A394" s="18">
        <v>388</v>
      </c>
      <c r="B394" s="18"/>
      <c r="C394" s="18"/>
      <c r="D394" s="18"/>
      <c r="E394" s="18"/>
      <c r="F394" s="18"/>
      <c r="G394" s="19"/>
      <c r="H394" s="20">
        <f t="shared" si="18"/>
        <v>0</v>
      </c>
      <c r="I394" s="15">
        <f>SUMIF('فواتير مشتريات'!$E:$E,B394,'فواتير مشتريات'!$I:$I)</f>
        <v>0</v>
      </c>
      <c r="J394" s="16">
        <f>SUMIF('[6]التصنيع-المطبخ'!$C:$C,B394,'[6]التصنيع-المطبخ'!$G:$G)</f>
        <v>0</v>
      </c>
      <c r="K394" s="16">
        <f>SUMIF([6]ريسبي!$A:$A,B394,[6]ريسبي!$H:$H)</f>
        <v>0</v>
      </c>
      <c r="L394" s="16">
        <f>SUMIF('[6]فواتير مبيعات'!$E:$E,B394,'[6]فواتير مبيعات'!$I:$I)</f>
        <v>0</v>
      </c>
      <c r="M394" s="16">
        <f t="shared" si="19"/>
        <v>0</v>
      </c>
      <c r="N394" s="14">
        <f t="array" ref="N394">MAX(IF('فواتير مشتريات'!$E$5:$E$100000=الاصناف!B394,IF('فواتير مشتريات'!$A$5:$A$100000=الاصناف!R394,'فواتير مشتريات'!$J$5:$J$100000)))</f>
        <v>0</v>
      </c>
      <c r="O394" s="14">
        <f t="shared" si="20"/>
        <v>0</v>
      </c>
      <c r="P394" s="21"/>
      <c r="Q394" s="21"/>
      <c r="R394" s="86">
        <f t="array" ref="R394">MAX(IF('فواتير مشتريات'!$E$5:$E$100000=الاصناف!B394,'فواتير مشتريات'!$A$5:$A$100000))</f>
        <v>0</v>
      </c>
    </row>
    <row r="395" spans="1:18" ht="18" customHeight="1" x14ac:dyDescent="0.2">
      <c r="A395" s="18">
        <v>389</v>
      </c>
      <c r="B395" s="18"/>
      <c r="C395" s="18"/>
      <c r="D395" s="18"/>
      <c r="E395" s="18"/>
      <c r="F395" s="18"/>
      <c r="G395" s="19"/>
      <c r="H395" s="20">
        <f t="shared" si="18"/>
        <v>0</v>
      </c>
      <c r="I395" s="15">
        <f>SUMIF('فواتير مشتريات'!$E:$E,B395,'فواتير مشتريات'!$I:$I)</f>
        <v>0</v>
      </c>
      <c r="J395" s="16">
        <f>SUMIF('[6]التصنيع-المطبخ'!$C:$C,B395,'[6]التصنيع-المطبخ'!$G:$G)</f>
        <v>0</v>
      </c>
      <c r="K395" s="16">
        <f>SUMIF([6]ريسبي!$A:$A,B395,[6]ريسبي!$H:$H)</f>
        <v>0</v>
      </c>
      <c r="L395" s="16">
        <f>SUMIF('[6]فواتير مبيعات'!$E:$E,B395,'[6]فواتير مبيعات'!$I:$I)</f>
        <v>0</v>
      </c>
      <c r="M395" s="16">
        <f t="shared" si="19"/>
        <v>0</v>
      </c>
      <c r="N395" s="14">
        <f t="array" ref="N395">MAX(IF('فواتير مشتريات'!$E$5:$E$100000=الاصناف!B395,IF('فواتير مشتريات'!$A$5:$A$100000=الاصناف!R395,'فواتير مشتريات'!$J$5:$J$100000)))</f>
        <v>0</v>
      </c>
      <c r="O395" s="14">
        <f t="shared" si="20"/>
        <v>0</v>
      </c>
      <c r="P395" s="21"/>
      <c r="Q395" s="21"/>
      <c r="R395" s="86">
        <f t="array" ref="R395">MAX(IF('فواتير مشتريات'!$E$5:$E$100000=الاصناف!B395,'فواتير مشتريات'!$A$5:$A$100000))</f>
        <v>0</v>
      </c>
    </row>
    <row r="396" spans="1:18" ht="18" customHeight="1" x14ac:dyDescent="0.2">
      <c r="A396" s="18">
        <v>390</v>
      </c>
      <c r="B396" s="18"/>
      <c r="C396" s="18"/>
      <c r="D396" s="18"/>
      <c r="E396" s="18"/>
      <c r="F396" s="18"/>
      <c r="G396" s="19"/>
      <c r="H396" s="20">
        <f t="shared" si="18"/>
        <v>0</v>
      </c>
      <c r="I396" s="15">
        <f>SUMIF('فواتير مشتريات'!$E:$E,B396,'فواتير مشتريات'!$I:$I)</f>
        <v>0</v>
      </c>
      <c r="J396" s="16">
        <f>SUMIF('[6]التصنيع-المطبخ'!$C:$C,B396,'[6]التصنيع-المطبخ'!$G:$G)</f>
        <v>0</v>
      </c>
      <c r="K396" s="16">
        <f>SUMIF([6]ريسبي!$A:$A,B396,[6]ريسبي!$H:$H)</f>
        <v>0</v>
      </c>
      <c r="L396" s="16">
        <f>SUMIF('[6]فواتير مبيعات'!$E:$E,B396,'[6]فواتير مبيعات'!$I:$I)</f>
        <v>0</v>
      </c>
      <c r="M396" s="16">
        <f t="shared" si="19"/>
        <v>0</v>
      </c>
      <c r="N396" s="14">
        <f t="array" ref="N396">MAX(IF('فواتير مشتريات'!$E$5:$E$100000=الاصناف!B396,IF('فواتير مشتريات'!$A$5:$A$100000=الاصناف!R396,'فواتير مشتريات'!$J$5:$J$100000)))</f>
        <v>0</v>
      </c>
      <c r="O396" s="14">
        <f t="shared" si="20"/>
        <v>0</v>
      </c>
      <c r="P396" s="21"/>
      <c r="Q396" s="21"/>
      <c r="R396" s="86">
        <f t="array" ref="R396">MAX(IF('فواتير مشتريات'!$E$5:$E$100000=الاصناف!B396,'فواتير مشتريات'!$A$5:$A$100000))</f>
        <v>0</v>
      </c>
    </row>
    <row r="397" spans="1:18" ht="18" customHeight="1" x14ac:dyDescent="0.2">
      <c r="A397" s="18">
        <v>391</v>
      </c>
      <c r="B397" s="18"/>
      <c r="C397" s="18"/>
      <c r="D397" s="18"/>
      <c r="E397" s="18"/>
      <c r="F397" s="18"/>
      <c r="G397" s="19"/>
      <c r="H397" s="20">
        <f t="shared" si="18"/>
        <v>0</v>
      </c>
      <c r="I397" s="15">
        <f>SUMIF('فواتير مشتريات'!$E:$E,B397,'فواتير مشتريات'!$I:$I)</f>
        <v>0</v>
      </c>
      <c r="J397" s="16">
        <f>SUMIF('[6]التصنيع-المطبخ'!$C:$C,B397,'[6]التصنيع-المطبخ'!$G:$G)</f>
        <v>0</v>
      </c>
      <c r="K397" s="16">
        <f>SUMIF([6]ريسبي!$A:$A,B397,[6]ريسبي!$H:$H)</f>
        <v>0</v>
      </c>
      <c r="L397" s="16">
        <f>SUMIF('[6]فواتير مبيعات'!$E:$E,B397,'[6]فواتير مبيعات'!$I:$I)</f>
        <v>0</v>
      </c>
      <c r="M397" s="16">
        <f t="shared" si="19"/>
        <v>0</v>
      </c>
      <c r="N397" s="14">
        <f t="array" ref="N397">MAX(IF('فواتير مشتريات'!$E$5:$E$100000=الاصناف!B397,IF('فواتير مشتريات'!$A$5:$A$100000=الاصناف!R397,'فواتير مشتريات'!$J$5:$J$100000)))</f>
        <v>0</v>
      </c>
      <c r="O397" s="14">
        <f t="shared" si="20"/>
        <v>0</v>
      </c>
      <c r="P397" s="21"/>
      <c r="Q397" s="21"/>
      <c r="R397" s="86">
        <f t="array" ref="R397">MAX(IF('فواتير مشتريات'!$E$5:$E$100000=الاصناف!B397,'فواتير مشتريات'!$A$5:$A$100000))</f>
        <v>0</v>
      </c>
    </row>
    <row r="398" spans="1:18" ht="18" customHeight="1" x14ac:dyDescent="0.2">
      <c r="A398" s="18">
        <v>392</v>
      </c>
      <c r="B398" s="18"/>
      <c r="C398" s="18"/>
      <c r="D398" s="18"/>
      <c r="E398" s="18"/>
      <c r="F398" s="18"/>
      <c r="G398" s="19"/>
      <c r="H398" s="20">
        <f t="shared" si="18"/>
        <v>0</v>
      </c>
      <c r="I398" s="15">
        <f>SUMIF('فواتير مشتريات'!$E:$E,B398,'فواتير مشتريات'!$I:$I)</f>
        <v>0</v>
      </c>
      <c r="J398" s="16">
        <f>SUMIF('[6]التصنيع-المطبخ'!$C:$C,B398,'[6]التصنيع-المطبخ'!$G:$G)</f>
        <v>0</v>
      </c>
      <c r="K398" s="16">
        <f>SUMIF([6]ريسبي!$A:$A,B398,[6]ريسبي!$H:$H)</f>
        <v>0</v>
      </c>
      <c r="L398" s="16">
        <f>SUMIF('[6]فواتير مبيعات'!$E:$E,B398,'[6]فواتير مبيعات'!$I:$I)</f>
        <v>0</v>
      </c>
      <c r="M398" s="16">
        <f t="shared" si="19"/>
        <v>0</v>
      </c>
      <c r="N398" s="14">
        <f t="array" ref="N398">MAX(IF('فواتير مشتريات'!$E$5:$E$100000=الاصناف!B398,IF('فواتير مشتريات'!$A$5:$A$100000=الاصناف!R398,'فواتير مشتريات'!$J$5:$J$100000)))</f>
        <v>0</v>
      </c>
      <c r="O398" s="14">
        <f t="shared" si="20"/>
        <v>0</v>
      </c>
      <c r="P398" s="21"/>
      <c r="Q398" s="21"/>
      <c r="R398" s="86">
        <f t="array" ref="R398">MAX(IF('فواتير مشتريات'!$E$5:$E$100000=الاصناف!B398,'فواتير مشتريات'!$A$5:$A$100000))</f>
        <v>0</v>
      </c>
    </row>
    <row r="399" spans="1:18" ht="18" customHeight="1" x14ac:dyDescent="0.2">
      <c r="A399" s="18">
        <v>393</v>
      </c>
      <c r="B399" s="18"/>
      <c r="C399" s="18"/>
      <c r="D399" s="18"/>
      <c r="E399" s="18"/>
      <c r="F399" s="18"/>
      <c r="G399" s="19"/>
      <c r="H399" s="20">
        <f t="shared" si="18"/>
        <v>0</v>
      </c>
      <c r="I399" s="15">
        <f>SUMIF('فواتير مشتريات'!$E:$E,B399,'فواتير مشتريات'!$I:$I)</f>
        <v>0</v>
      </c>
      <c r="J399" s="16">
        <f>SUMIF('[6]التصنيع-المطبخ'!$C:$C,B399,'[6]التصنيع-المطبخ'!$G:$G)</f>
        <v>0</v>
      </c>
      <c r="K399" s="16">
        <f>SUMIF([6]ريسبي!$A:$A,B399,[6]ريسبي!$H:$H)</f>
        <v>0</v>
      </c>
      <c r="L399" s="16">
        <f>SUMIF('[6]فواتير مبيعات'!$E:$E,B399,'[6]فواتير مبيعات'!$I:$I)</f>
        <v>0</v>
      </c>
      <c r="M399" s="16">
        <f t="shared" si="19"/>
        <v>0</v>
      </c>
      <c r="N399" s="14">
        <f t="array" ref="N399">MAX(IF('فواتير مشتريات'!$E$5:$E$100000=الاصناف!B399,IF('فواتير مشتريات'!$A$5:$A$100000=الاصناف!R399,'فواتير مشتريات'!$J$5:$J$100000)))</f>
        <v>0</v>
      </c>
      <c r="O399" s="14">
        <f t="shared" si="20"/>
        <v>0</v>
      </c>
      <c r="P399" s="21"/>
      <c r="Q399" s="21"/>
      <c r="R399" s="86">
        <f t="array" ref="R399">MAX(IF('فواتير مشتريات'!$E$5:$E$100000=الاصناف!B399,'فواتير مشتريات'!$A$5:$A$100000))</f>
        <v>0</v>
      </c>
    </row>
    <row r="400" spans="1:18" ht="18" customHeight="1" x14ac:dyDescent="0.2">
      <c r="A400" s="18">
        <v>394</v>
      </c>
      <c r="B400" s="18"/>
      <c r="C400" s="18"/>
      <c r="D400" s="18"/>
      <c r="E400" s="18"/>
      <c r="F400" s="18"/>
      <c r="G400" s="19"/>
      <c r="H400" s="20">
        <f t="shared" si="18"/>
        <v>0</v>
      </c>
      <c r="I400" s="15">
        <f>SUMIF('فواتير مشتريات'!$E:$E,B400,'فواتير مشتريات'!$I:$I)</f>
        <v>0</v>
      </c>
      <c r="J400" s="16">
        <f>SUMIF('[6]التصنيع-المطبخ'!$C:$C,B400,'[6]التصنيع-المطبخ'!$G:$G)</f>
        <v>0</v>
      </c>
      <c r="K400" s="16">
        <f>SUMIF([6]ريسبي!$A:$A,B400,[6]ريسبي!$H:$H)</f>
        <v>0</v>
      </c>
      <c r="L400" s="16">
        <f>SUMIF('[6]فواتير مبيعات'!$E:$E,B400,'[6]فواتير مبيعات'!$I:$I)</f>
        <v>0</v>
      </c>
      <c r="M400" s="16">
        <f t="shared" si="19"/>
        <v>0</v>
      </c>
      <c r="N400" s="14">
        <f t="array" ref="N400">MAX(IF('فواتير مشتريات'!$E$5:$E$100000=الاصناف!B400,IF('فواتير مشتريات'!$A$5:$A$100000=الاصناف!R400,'فواتير مشتريات'!$J$5:$J$100000)))</f>
        <v>0</v>
      </c>
      <c r="O400" s="14">
        <f t="shared" si="20"/>
        <v>0</v>
      </c>
      <c r="P400" s="21"/>
      <c r="Q400" s="21"/>
      <c r="R400" s="86">
        <f t="array" ref="R400">MAX(IF('فواتير مشتريات'!$E$5:$E$100000=الاصناف!B400,'فواتير مشتريات'!$A$5:$A$100000))</f>
        <v>0</v>
      </c>
    </row>
    <row r="401" spans="1:18" ht="18" customHeight="1" x14ac:dyDescent="0.2">
      <c r="A401" s="18">
        <v>395</v>
      </c>
      <c r="B401" s="18"/>
      <c r="C401" s="18"/>
      <c r="D401" s="18"/>
      <c r="E401" s="18"/>
      <c r="F401" s="18"/>
      <c r="G401" s="19"/>
      <c r="H401" s="20">
        <f t="shared" si="18"/>
        <v>0</v>
      </c>
      <c r="I401" s="15">
        <f>SUMIF('فواتير مشتريات'!$E:$E,B401,'فواتير مشتريات'!$I:$I)</f>
        <v>0</v>
      </c>
      <c r="J401" s="16">
        <f>SUMIF('[6]التصنيع-المطبخ'!$C:$C,B401,'[6]التصنيع-المطبخ'!$G:$G)</f>
        <v>0</v>
      </c>
      <c r="K401" s="16">
        <f>SUMIF([6]ريسبي!$A:$A,B401,[6]ريسبي!$H:$H)</f>
        <v>0</v>
      </c>
      <c r="L401" s="16">
        <f>SUMIF('[6]فواتير مبيعات'!$E:$E,B401,'[6]فواتير مبيعات'!$I:$I)</f>
        <v>0</v>
      </c>
      <c r="M401" s="16">
        <f t="shared" si="19"/>
        <v>0</v>
      </c>
      <c r="N401" s="14">
        <f t="array" ref="N401">MAX(IF('فواتير مشتريات'!$E$5:$E$100000=الاصناف!B401,IF('فواتير مشتريات'!$A$5:$A$100000=الاصناف!R401,'فواتير مشتريات'!$J$5:$J$100000)))</f>
        <v>0</v>
      </c>
      <c r="O401" s="14">
        <f t="shared" si="20"/>
        <v>0</v>
      </c>
      <c r="P401" s="21"/>
      <c r="Q401" s="21"/>
      <c r="R401" s="86">
        <f t="array" ref="R401">MAX(IF('فواتير مشتريات'!$E$5:$E$100000=الاصناف!B401,'فواتير مشتريات'!$A$5:$A$100000))</f>
        <v>0</v>
      </c>
    </row>
    <row r="402" spans="1:18" ht="18" customHeight="1" x14ac:dyDescent="0.2">
      <c r="A402" s="18">
        <v>396</v>
      </c>
      <c r="B402" s="18"/>
      <c r="C402" s="18"/>
      <c r="D402" s="18"/>
      <c r="E402" s="18"/>
      <c r="F402" s="18"/>
      <c r="G402" s="19"/>
      <c r="H402" s="20">
        <f t="shared" si="18"/>
        <v>0</v>
      </c>
      <c r="I402" s="15">
        <f>SUMIF('فواتير مشتريات'!$E:$E,B402,'فواتير مشتريات'!$I:$I)</f>
        <v>0</v>
      </c>
      <c r="J402" s="16">
        <f>SUMIF('[6]التصنيع-المطبخ'!$C:$C,B402,'[6]التصنيع-المطبخ'!$G:$G)</f>
        <v>0</v>
      </c>
      <c r="K402" s="16">
        <f>SUMIF([6]ريسبي!$A:$A,B402,[6]ريسبي!$H:$H)</f>
        <v>0</v>
      </c>
      <c r="L402" s="16">
        <f>SUMIF('[6]فواتير مبيعات'!$E:$E,B402,'[6]فواتير مبيعات'!$I:$I)</f>
        <v>0</v>
      </c>
      <c r="M402" s="16">
        <f t="shared" si="19"/>
        <v>0</v>
      </c>
      <c r="N402" s="14">
        <f t="array" ref="N402">MAX(IF('فواتير مشتريات'!$E$5:$E$100000=الاصناف!B402,IF('فواتير مشتريات'!$A$5:$A$100000=الاصناف!R402,'فواتير مشتريات'!$J$5:$J$100000)))</f>
        <v>0</v>
      </c>
      <c r="O402" s="14">
        <f t="shared" si="20"/>
        <v>0</v>
      </c>
      <c r="P402" s="21"/>
      <c r="Q402" s="21"/>
      <c r="R402" s="86">
        <f t="array" ref="R402">MAX(IF('فواتير مشتريات'!$E$5:$E$100000=الاصناف!B402,'فواتير مشتريات'!$A$5:$A$100000))</f>
        <v>0</v>
      </c>
    </row>
    <row r="403" spans="1:18" ht="18" customHeight="1" x14ac:dyDescent="0.2">
      <c r="A403" s="22"/>
      <c r="B403" s="22"/>
      <c r="C403" s="22"/>
      <c r="D403" s="22"/>
      <c r="E403" s="18"/>
      <c r="F403" s="23"/>
      <c r="G403" s="24"/>
      <c r="H403" s="25"/>
      <c r="I403" s="26">
        <f>SUM(I7:I402)</f>
        <v>26185.45</v>
      </c>
      <c r="J403" s="26">
        <f t="shared" ref="J403:Q403" si="21">SUM(J7:J402)</f>
        <v>0</v>
      </c>
      <c r="K403" s="26">
        <f t="shared" si="21"/>
        <v>0</v>
      </c>
      <c r="L403" s="26">
        <f t="shared" si="21"/>
        <v>0</v>
      </c>
      <c r="M403" s="26">
        <f t="shared" si="21"/>
        <v>26185.45</v>
      </c>
      <c r="N403" s="26">
        <f t="shared" si="21"/>
        <v>14681.679999999998</v>
      </c>
      <c r="O403" s="27">
        <f t="shared" si="21"/>
        <v>251356.45200000005</v>
      </c>
      <c r="P403" s="26">
        <f t="shared" si="21"/>
        <v>0</v>
      </c>
      <c r="Q403" s="26">
        <f t="shared" si="21"/>
        <v>0</v>
      </c>
    </row>
  </sheetData>
  <mergeCells count="13">
    <mergeCell ref="P4:Q5"/>
    <mergeCell ref="I5:J5"/>
    <mergeCell ref="K5:L5"/>
    <mergeCell ref="A2:Q2"/>
    <mergeCell ref="A4:A6"/>
    <mergeCell ref="B4:B6"/>
    <mergeCell ref="C4:C6"/>
    <mergeCell ref="D4:D6"/>
    <mergeCell ref="E4:E6"/>
    <mergeCell ref="F4:H5"/>
    <mergeCell ref="I4:L4"/>
    <mergeCell ref="M4:N5"/>
    <mergeCell ref="O4:O5"/>
  </mergeCells>
  <conditionalFormatting sqref="B1:B305 B404:B1048576">
    <cfRule type="duplicateValues" dxfId="8" priority="6"/>
  </conditionalFormatting>
  <conditionalFormatting sqref="H1:O3 H4:M4 H5:L5 O4 H404:O1048576 H6:O402">
    <cfRule type="cellIs" dxfId="7" priority="5" operator="equal">
      <formula>0</formula>
    </cfRule>
  </conditionalFormatting>
  <conditionalFormatting sqref="B309:B402">
    <cfRule type="duplicateValues" dxfId="6" priority="4"/>
  </conditionalFormatting>
  <conditionalFormatting sqref="B403">
    <cfRule type="duplicateValues" dxfId="5" priority="3"/>
  </conditionalFormatting>
  <conditionalFormatting sqref="H403:Q403">
    <cfRule type="cellIs" dxfId="4" priority="2" operator="equal">
      <formula>0</formula>
    </cfRule>
  </conditionalFormatting>
  <conditionalFormatting sqref="B306:B308">
    <cfRule type="duplicateValues" dxfId="3" priority="1"/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[6]مسوده!#REF!</xm:f>
          </x14:formula1>
          <xm:sqref>E7:E402</xm:sqref>
        </x14:dataValidation>
        <x14:dataValidation type="list" allowBlank="1" showInputMessage="1" showErrorMessage="1">
          <x14:formula1>
            <xm:f>[6]مسوده!#REF!</xm:f>
          </x14:formula1>
          <xm:sqref>D7:D306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0"/>
  <sheetViews>
    <sheetView showGridLines="0" rightToLeft="1" zoomScaleNormal="100" workbookViewId="0">
      <pane xSplit="12" ySplit="4" topLeftCell="M5" activePane="bottomRight" state="frozen"/>
      <selection activeCell="L7" sqref="L7"/>
      <selection pane="topRight" activeCell="L7" sqref="L7"/>
      <selection pane="bottomLeft" activeCell="L7" sqref="L7"/>
      <selection pane="bottomRight" activeCell="M5" sqref="M5"/>
    </sheetView>
  </sheetViews>
  <sheetFormatPr defaultColWidth="9" defaultRowHeight="18" customHeight="1" x14ac:dyDescent="0.2"/>
  <cols>
    <col min="1" max="1" width="9.875" style="58" bestFit="1" customWidth="1"/>
    <col min="2" max="2" width="9.875" style="59" customWidth="1"/>
    <col min="3" max="3" width="18.25" style="32" customWidth="1"/>
    <col min="4" max="5" width="9" style="32" customWidth="1"/>
    <col min="6" max="6" width="18.25" style="32" customWidth="1"/>
    <col min="7" max="8" width="11.625" style="32" customWidth="1"/>
    <col min="9" max="9" width="9" style="32" customWidth="1"/>
    <col min="10" max="12" width="11.375" style="60" customWidth="1"/>
    <col min="13" max="16384" width="9" style="32"/>
  </cols>
  <sheetData>
    <row r="1" spans="1:12" ht="5.0999999999999996" customHeight="1" x14ac:dyDescent="0.2">
      <c r="A1" s="28"/>
      <c r="B1" s="29"/>
      <c r="C1" s="30"/>
      <c r="D1" s="30"/>
      <c r="E1" s="30"/>
      <c r="F1" s="30"/>
      <c r="G1" s="30"/>
      <c r="H1" s="30"/>
      <c r="I1" s="30"/>
      <c r="J1" s="31"/>
      <c r="K1" s="31"/>
      <c r="L1" s="31"/>
    </row>
    <row r="2" spans="1:12" ht="30" customHeight="1" x14ac:dyDescent="0.2">
      <c r="A2" s="81" t="s">
        <v>407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1:12" ht="5.0999999999999996" customHeight="1" x14ac:dyDescent="0.2">
      <c r="A3" s="28"/>
      <c r="B3" s="29"/>
      <c r="C3" s="30"/>
      <c r="D3" s="30"/>
      <c r="E3" s="30"/>
      <c r="F3" s="30"/>
      <c r="G3" s="30"/>
      <c r="H3" s="30"/>
      <c r="I3" s="30"/>
      <c r="J3" s="31"/>
      <c r="K3" s="31"/>
      <c r="L3" s="31"/>
    </row>
    <row r="4" spans="1:12" ht="18" customHeight="1" x14ac:dyDescent="0.2">
      <c r="A4" s="33" t="s">
        <v>408</v>
      </c>
      <c r="B4" s="34" t="s">
        <v>409</v>
      </c>
      <c r="C4" s="10" t="s">
        <v>410</v>
      </c>
      <c r="D4" s="10" t="s">
        <v>411</v>
      </c>
      <c r="E4" s="10" t="s">
        <v>2</v>
      </c>
      <c r="F4" s="10" t="s">
        <v>3</v>
      </c>
      <c r="G4" s="10" t="s">
        <v>4</v>
      </c>
      <c r="H4" s="10" t="s">
        <v>412</v>
      </c>
      <c r="I4" s="10" t="s">
        <v>12</v>
      </c>
      <c r="J4" s="35" t="s">
        <v>413</v>
      </c>
      <c r="K4" s="35" t="s">
        <v>414</v>
      </c>
      <c r="L4" s="35" t="s">
        <v>415</v>
      </c>
    </row>
    <row r="5" spans="1:12" ht="18" customHeight="1" x14ac:dyDescent="0.2">
      <c r="A5" s="36">
        <v>45292</v>
      </c>
      <c r="B5" s="37">
        <v>10001</v>
      </c>
      <c r="C5" s="38" t="str">
        <f>IFERROR(VLOOKUP(B5,[6]المورديين!$B:$C,2,FALSE),"")</f>
        <v>نقدي</v>
      </c>
      <c r="D5" s="39">
        <v>1</v>
      </c>
      <c r="E5" s="39">
        <v>10001</v>
      </c>
      <c r="F5" s="38" t="str">
        <f>IFERROR(VLOOKUP(E5,الاصناف!$B:$E,2,FALSE),"")</f>
        <v xml:space="preserve">دقيق ش 50 ك </v>
      </c>
      <c r="G5" s="38" t="str">
        <f>IFERROR(VLOOKUP(E5,الاصناف!$B:$E,3,FALSE),"")</f>
        <v xml:space="preserve">كيلو </v>
      </c>
      <c r="H5" s="38" t="str">
        <f>IFERROR(VLOOKUP(E5,الاصناف!$B:$E,4,FALSE),"")</f>
        <v>ماده خام</v>
      </c>
      <c r="I5" s="39">
        <v>81</v>
      </c>
      <c r="J5" s="40">
        <v>16.5</v>
      </c>
      <c r="K5" s="41">
        <f>I5*J5</f>
        <v>1336.5</v>
      </c>
      <c r="L5" s="42">
        <f>IFERROR(VLOOKUP(E5,الاصناف!$B:$Q,15,FALSE),"")</f>
        <v>0</v>
      </c>
    </row>
    <row r="6" spans="1:12" ht="18" customHeight="1" x14ac:dyDescent="0.2">
      <c r="A6" s="43">
        <v>45292</v>
      </c>
      <c r="B6" s="37">
        <v>10001</v>
      </c>
      <c r="C6" s="44" t="str">
        <f>IFERROR(VLOOKUP(B6,[6]المورديين!$B:$C,2,FALSE),"")</f>
        <v>نقدي</v>
      </c>
      <c r="D6" s="39">
        <v>1</v>
      </c>
      <c r="E6" s="45">
        <v>10002</v>
      </c>
      <c r="F6" s="44" t="str">
        <f>IFERROR(VLOOKUP(E6,الاصناف!$B:$E,2,FALSE),"")</f>
        <v>دقيق 5 نجوم</v>
      </c>
      <c r="G6" s="44" t="str">
        <f>IFERROR(VLOOKUP(E6,الاصناف!$B:$E,3,FALSE),"")</f>
        <v xml:space="preserve">كيلو </v>
      </c>
      <c r="H6" s="44" t="str">
        <f>IFERROR(VLOOKUP(E6,الاصناف!$B:$E,4,FALSE),"")</f>
        <v>ماده خام</v>
      </c>
      <c r="I6" s="45">
        <v>37</v>
      </c>
      <c r="J6" s="46">
        <v>30</v>
      </c>
      <c r="K6" s="42">
        <f t="shared" ref="K6:K260" si="0">I6*J6</f>
        <v>1110</v>
      </c>
      <c r="L6" s="42">
        <f>IFERROR(VLOOKUP(E6,الاصناف!$B:$Q,15,FALSE),"")</f>
        <v>0</v>
      </c>
    </row>
    <row r="7" spans="1:12" ht="18" customHeight="1" x14ac:dyDescent="0.2">
      <c r="A7" s="43">
        <v>45292</v>
      </c>
      <c r="B7" s="37">
        <v>10001</v>
      </c>
      <c r="C7" s="44" t="str">
        <f>IFERROR(VLOOKUP(B7,[6]المورديين!$B:$C,2,FALSE),"")</f>
        <v>نقدي</v>
      </c>
      <c r="D7" s="39">
        <v>1</v>
      </c>
      <c r="E7" s="45">
        <v>10003</v>
      </c>
      <c r="F7" s="44" t="str">
        <f>IFERROR(VLOOKUP(E7,الاصناف!$B:$E,2,FALSE),"")</f>
        <v xml:space="preserve">نشا </v>
      </c>
      <c r="G7" s="44" t="str">
        <f>IFERROR(VLOOKUP(E7,الاصناف!$B:$E,3,FALSE),"")</f>
        <v xml:space="preserve">كيلو </v>
      </c>
      <c r="H7" s="44" t="str">
        <f>IFERROR(VLOOKUP(E7,الاصناف!$B:$E,4,FALSE),"")</f>
        <v>ماده خام</v>
      </c>
      <c r="I7" s="45">
        <v>53</v>
      </c>
      <c r="J7" s="46">
        <v>26</v>
      </c>
      <c r="K7" s="42">
        <f t="shared" si="0"/>
        <v>1378</v>
      </c>
      <c r="L7" s="42">
        <f>IFERROR(VLOOKUP(E7,الاصناف!$B:$Q,15,FALSE),"")</f>
        <v>0</v>
      </c>
    </row>
    <row r="8" spans="1:12" ht="18" customHeight="1" x14ac:dyDescent="0.2">
      <c r="A8" s="43">
        <v>45292</v>
      </c>
      <c r="B8" s="37">
        <v>10001</v>
      </c>
      <c r="C8" s="44" t="str">
        <f>IFERROR(VLOOKUP(B8,[6]المورديين!$B:$C,2,FALSE),"")</f>
        <v>نقدي</v>
      </c>
      <c r="D8" s="39">
        <v>1</v>
      </c>
      <c r="E8" s="45">
        <v>10004</v>
      </c>
      <c r="F8" s="44" t="str">
        <f>IFERROR(VLOOKUP(E8,الاصناف!$B:$E,2,FALSE),"")</f>
        <v>سكر خشن</v>
      </c>
      <c r="G8" s="44" t="str">
        <f>IFERROR(VLOOKUP(E8,الاصناف!$B:$E,3,FALSE),"")</f>
        <v xml:space="preserve">كيلو </v>
      </c>
      <c r="H8" s="44" t="str">
        <f>IFERROR(VLOOKUP(E8,الاصناف!$B:$E,4,FALSE),"")</f>
        <v>ماده خام</v>
      </c>
      <c r="I8" s="45">
        <v>28</v>
      </c>
      <c r="J8" s="46">
        <v>32</v>
      </c>
      <c r="K8" s="42">
        <f t="shared" si="0"/>
        <v>896</v>
      </c>
      <c r="L8" s="42">
        <f>IFERROR(VLOOKUP(E8,الاصناف!$B:$Q,15,FALSE),"")</f>
        <v>0</v>
      </c>
    </row>
    <row r="9" spans="1:12" ht="18" customHeight="1" x14ac:dyDescent="0.2">
      <c r="A9" s="43">
        <v>45292</v>
      </c>
      <c r="B9" s="37">
        <v>10001</v>
      </c>
      <c r="C9" s="44" t="str">
        <f>IFERROR(VLOOKUP(B9,[6]المورديين!$B:$C,2,FALSE),"")</f>
        <v>نقدي</v>
      </c>
      <c r="D9" s="39">
        <v>1</v>
      </c>
      <c r="E9" s="45">
        <v>10005</v>
      </c>
      <c r="F9" s="44" t="str">
        <f>IFERROR(VLOOKUP(E9,الاصناف!$B:$E,2,FALSE),"")</f>
        <v>سكر بودرة</v>
      </c>
      <c r="G9" s="44" t="str">
        <f>IFERROR(VLOOKUP(E9,الاصناف!$B:$E,3,FALSE),"")</f>
        <v xml:space="preserve">كيلو </v>
      </c>
      <c r="H9" s="44" t="str">
        <f>IFERROR(VLOOKUP(E9,الاصناف!$B:$E,4,FALSE),"")</f>
        <v>ماده خام</v>
      </c>
      <c r="I9" s="45">
        <v>0</v>
      </c>
      <c r="J9" s="46">
        <v>0</v>
      </c>
      <c r="K9" s="42">
        <f t="shared" si="0"/>
        <v>0</v>
      </c>
      <c r="L9" s="42">
        <f>IFERROR(VLOOKUP(E9,الاصناف!$B:$Q,15,FALSE),"")</f>
        <v>0</v>
      </c>
    </row>
    <row r="10" spans="1:12" ht="18" customHeight="1" x14ac:dyDescent="0.2">
      <c r="A10" s="43">
        <v>45292</v>
      </c>
      <c r="B10" s="37">
        <v>10001</v>
      </c>
      <c r="C10" s="44" t="str">
        <f>IFERROR(VLOOKUP(B10,[6]المورديين!$B:$C,2,FALSE),"")</f>
        <v>نقدي</v>
      </c>
      <c r="D10" s="39">
        <v>1</v>
      </c>
      <c r="E10" s="45">
        <v>10006</v>
      </c>
      <c r="F10" s="44" t="str">
        <f>IFERROR(VLOOKUP(E10,الاصناف!$B:$E,2,FALSE),"")</f>
        <v>سميد التيسير</v>
      </c>
      <c r="G10" s="44" t="str">
        <f>IFERROR(VLOOKUP(E10,الاصناف!$B:$E,3,FALSE),"")</f>
        <v xml:space="preserve">كيلو </v>
      </c>
      <c r="H10" s="44" t="str">
        <f>IFERROR(VLOOKUP(E10,الاصناف!$B:$E,4,FALSE),"")</f>
        <v>ماده خام</v>
      </c>
      <c r="I10" s="45">
        <v>13</v>
      </c>
      <c r="J10" s="46">
        <v>24</v>
      </c>
      <c r="K10" s="42">
        <f t="shared" si="0"/>
        <v>312</v>
      </c>
      <c r="L10" s="42">
        <f>IFERROR(VLOOKUP(E10,الاصناف!$B:$Q,15,FALSE),"")</f>
        <v>0</v>
      </c>
    </row>
    <row r="11" spans="1:12" ht="18" customHeight="1" x14ac:dyDescent="0.2">
      <c r="A11" s="43">
        <v>45292</v>
      </c>
      <c r="B11" s="37">
        <v>10001</v>
      </c>
      <c r="C11" s="44" t="str">
        <f>IFERROR(VLOOKUP(B11,[6]المورديين!$B:$C,2,FALSE),"")</f>
        <v>نقدي</v>
      </c>
      <c r="D11" s="39">
        <v>1</v>
      </c>
      <c r="E11" s="45">
        <v>10007</v>
      </c>
      <c r="F11" s="44" t="str">
        <f>IFERROR(VLOOKUP(E11,الاصناف!$B:$E,2,FALSE),"")</f>
        <v>جوز هند خشن فيتنامي</v>
      </c>
      <c r="G11" s="44" t="str">
        <f>IFERROR(VLOOKUP(E11,الاصناف!$B:$E,3,FALSE),"")</f>
        <v xml:space="preserve">كيلو </v>
      </c>
      <c r="H11" s="44" t="str">
        <f>IFERROR(VLOOKUP(E11,الاصناف!$B:$E,4,FALSE),"")</f>
        <v>ماده خام</v>
      </c>
      <c r="I11" s="45">
        <v>30</v>
      </c>
      <c r="J11" s="46">
        <v>112</v>
      </c>
      <c r="K11" s="42">
        <f t="shared" si="0"/>
        <v>3360</v>
      </c>
      <c r="L11" s="42">
        <f>IFERROR(VLOOKUP(E11,الاصناف!$B:$Q,15,FALSE),"")</f>
        <v>0</v>
      </c>
    </row>
    <row r="12" spans="1:12" ht="18" customHeight="1" x14ac:dyDescent="0.2">
      <c r="A12" s="43">
        <v>45292</v>
      </c>
      <c r="B12" s="37">
        <v>10001</v>
      </c>
      <c r="C12" s="44" t="str">
        <f>IFERROR(VLOOKUP(B12,[6]المورديين!$B:$C,2,FALSE),"")</f>
        <v>نقدي</v>
      </c>
      <c r="D12" s="39">
        <v>1</v>
      </c>
      <c r="E12" s="45">
        <v>10008</v>
      </c>
      <c r="F12" s="44" t="str">
        <f>IFERROR(VLOOKUP(E12,الاصناف!$B:$E,2,FALSE),"")</f>
        <v>جوز هند ضفر</v>
      </c>
      <c r="G12" s="44" t="str">
        <f>IFERROR(VLOOKUP(E12,الاصناف!$B:$E,3,FALSE),"")</f>
        <v xml:space="preserve">كيلو </v>
      </c>
      <c r="H12" s="44" t="str">
        <f>IFERROR(VLOOKUP(E12,الاصناف!$B:$E,4,FALSE),"")</f>
        <v>ماده خام</v>
      </c>
      <c r="I12" s="45">
        <v>2.5</v>
      </c>
      <c r="J12" s="46">
        <v>140</v>
      </c>
      <c r="K12" s="42">
        <f t="shared" si="0"/>
        <v>350</v>
      </c>
      <c r="L12" s="42">
        <f>IFERROR(VLOOKUP(E12,الاصناف!$B:$Q,15,FALSE),"")</f>
        <v>0</v>
      </c>
    </row>
    <row r="13" spans="1:12" ht="18" customHeight="1" x14ac:dyDescent="0.2">
      <c r="A13" s="43">
        <v>45292</v>
      </c>
      <c r="B13" s="37">
        <v>10001</v>
      </c>
      <c r="C13" s="44" t="str">
        <f>IFERROR(VLOOKUP(B13,[6]المورديين!$B:$C,2,FALSE),"")</f>
        <v>نقدي</v>
      </c>
      <c r="D13" s="39">
        <v>1</v>
      </c>
      <c r="E13" s="45">
        <v>10009</v>
      </c>
      <c r="F13" s="44" t="str">
        <f>IFERROR(VLOOKUP(E13,الاصناف!$B:$E,2,FALSE),"")</f>
        <v>جوز هند ناعم</v>
      </c>
      <c r="G13" s="44" t="str">
        <f>IFERROR(VLOOKUP(E13,الاصناف!$B:$E,3,FALSE),"")</f>
        <v xml:space="preserve">كيلو </v>
      </c>
      <c r="H13" s="44" t="str">
        <f>IFERROR(VLOOKUP(E13,الاصناف!$B:$E,4,FALSE),"")</f>
        <v>ماده خام</v>
      </c>
      <c r="I13" s="45">
        <v>7.5</v>
      </c>
      <c r="J13" s="46">
        <v>112</v>
      </c>
      <c r="K13" s="42">
        <f t="shared" si="0"/>
        <v>840</v>
      </c>
      <c r="L13" s="42">
        <f>IFERROR(VLOOKUP(E13,الاصناف!$B:$Q,15,FALSE),"")</f>
        <v>0</v>
      </c>
    </row>
    <row r="14" spans="1:12" ht="18" customHeight="1" x14ac:dyDescent="0.2">
      <c r="A14" s="43">
        <v>45292</v>
      </c>
      <c r="B14" s="37">
        <v>10001</v>
      </c>
      <c r="C14" s="44" t="str">
        <f>IFERROR(VLOOKUP(B14,[6]المورديين!$B:$C,2,FALSE),"")</f>
        <v>نقدي</v>
      </c>
      <c r="D14" s="39">
        <v>1</v>
      </c>
      <c r="E14" s="45">
        <v>10011</v>
      </c>
      <c r="F14" s="44" t="str">
        <f>IFERROR(VLOOKUP(E14,الاصناف!$B:$E,2,FALSE),"")</f>
        <v>كاكاو فاتح</v>
      </c>
      <c r="G14" s="44" t="str">
        <f>IFERROR(VLOOKUP(E14,الاصناف!$B:$E,3,FALSE),"")</f>
        <v xml:space="preserve">كيلو </v>
      </c>
      <c r="H14" s="44" t="str">
        <f>IFERROR(VLOOKUP(E14,الاصناف!$B:$E,4,FALSE),"")</f>
        <v>ماده خام</v>
      </c>
      <c r="I14" s="45">
        <v>13.5</v>
      </c>
      <c r="J14" s="46">
        <v>90</v>
      </c>
      <c r="K14" s="42">
        <f t="shared" si="0"/>
        <v>1215</v>
      </c>
      <c r="L14" s="42">
        <f>IFERROR(VLOOKUP(E14,الاصناف!$B:$Q,15,FALSE),"")</f>
        <v>0</v>
      </c>
    </row>
    <row r="15" spans="1:12" ht="18" customHeight="1" x14ac:dyDescent="0.2">
      <c r="A15" s="43">
        <v>45292</v>
      </c>
      <c r="B15" s="37">
        <v>10001</v>
      </c>
      <c r="C15" s="44" t="str">
        <f>IFERROR(VLOOKUP(B15,[6]المورديين!$B:$C,2,FALSE),"")</f>
        <v>نقدي</v>
      </c>
      <c r="D15" s="39">
        <v>1</v>
      </c>
      <c r="E15" s="45">
        <v>10012</v>
      </c>
      <c r="F15" s="44" t="str">
        <f>IFERROR(VLOOKUP(E15,الاصناف!$B:$E,2,FALSE),"")</f>
        <v xml:space="preserve">سمنة بلدي </v>
      </c>
      <c r="G15" s="44" t="str">
        <f>IFERROR(VLOOKUP(E15,الاصناف!$B:$E,3,FALSE),"")</f>
        <v xml:space="preserve">كيلو </v>
      </c>
      <c r="H15" s="44" t="str">
        <f>IFERROR(VLOOKUP(E15,الاصناف!$B:$E,4,FALSE),"")</f>
        <v>ماده خام</v>
      </c>
      <c r="I15" s="45">
        <v>48</v>
      </c>
      <c r="J15" s="46">
        <v>225</v>
      </c>
      <c r="K15" s="42">
        <f t="shared" si="0"/>
        <v>10800</v>
      </c>
      <c r="L15" s="42">
        <f>IFERROR(VLOOKUP(E15,الاصناف!$B:$Q,15,FALSE),"")</f>
        <v>0</v>
      </c>
    </row>
    <row r="16" spans="1:12" ht="18" customHeight="1" x14ac:dyDescent="0.2">
      <c r="A16" s="43">
        <v>45292</v>
      </c>
      <c r="B16" s="37">
        <v>10001</v>
      </c>
      <c r="C16" s="44" t="str">
        <f>IFERROR(VLOOKUP(B16,[6]المورديين!$B:$C,2,FALSE),"")</f>
        <v>نقدي</v>
      </c>
      <c r="D16" s="39">
        <v>1</v>
      </c>
      <c r="E16" s="45">
        <v>10013</v>
      </c>
      <c r="F16" s="44" t="str">
        <f>IFERROR(VLOOKUP(E16,الاصناف!$B:$E,2,FALSE),"")</f>
        <v>كاكاو غامق</v>
      </c>
      <c r="G16" s="44" t="str">
        <f>IFERROR(VLOOKUP(E16,الاصناف!$B:$E,3,FALSE),"")</f>
        <v xml:space="preserve">كيلو </v>
      </c>
      <c r="H16" s="44" t="str">
        <f>IFERROR(VLOOKUP(E16,الاصناف!$B:$E,4,FALSE),"")</f>
        <v>ماده خام</v>
      </c>
      <c r="I16" s="45">
        <v>12</v>
      </c>
      <c r="J16" s="46">
        <v>235</v>
      </c>
      <c r="K16" s="42">
        <f t="shared" si="0"/>
        <v>2820</v>
      </c>
      <c r="L16" s="42">
        <f>IFERROR(VLOOKUP(E16,الاصناف!$B:$Q,15,FALSE),"")</f>
        <v>0</v>
      </c>
    </row>
    <row r="17" spans="1:12" ht="18" customHeight="1" x14ac:dyDescent="0.2">
      <c r="A17" s="43">
        <v>45292</v>
      </c>
      <c r="B17" s="37">
        <v>10001</v>
      </c>
      <c r="C17" s="44" t="str">
        <f>IFERROR(VLOOKUP(B17,[6]المورديين!$B:$C,2,FALSE),"")</f>
        <v>نقدي</v>
      </c>
      <c r="D17" s="39">
        <v>1</v>
      </c>
      <c r="E17" s="45">
        <v>10014</v>
      </c>
      <c r="F17" s="44" t="str">
        <f>IFERROR(VLOOKUP(E17,الاصناف!$B:$E,2,FALSE),"")</f>
        <v xml:space="preserve">بندق </v>
      </c>
      <c r="G17" s="44" t="str">
        <f>IFERROR(VLOOKUP(E17,الاصناف!$B:$E,3,FALSE),"")</f>
        <v xml:space="preserve">كيلو </v>
      </c>
      <c r="H17" s="44" t="str">
        <f>IFERROR(VLOOKUP(E17,الاصناف!$B:$E,4,FALSE),"")</f>
        <v>ماده خام</v>
      </c>
      <c r="I17" s="45">
        <v>10</v>
      </c>
      <c r="J17" s="46">
        <v>440</v>
      </c>
      <c r="K17" s="42">
        <f t="shared" si="0"/>
        <v>4400</v>
      </c>
      <c r="L17" s="42">
        <f>IFERROR(VLOOKUP(E17,الاصناف!$B:$Q,15,FALSE),"")</f>
        <v>0</v>
      </c>
    </row>
    <row r="18" spans="1:12" ht="18" customHeight="1" x14ac:dyDescent="0.2">
      <c r="A18" s="43">
        <v>45292</v>
      </c>
      <c r="B18" s="37">
        <v>10001</v>
      </c>
      <c r="C18" s="44" t="str">
        <f>IFERROR(VLOOKUP(B18,[6]المورديين!$B:$C,2,FALSE),"")</f>
        <v>نقدي</v>
      </c>
      <c r="D18" s="39">
        <v>1</v>
      </c>
      <c r="E18" s="45">
        <v>10017</v>
      </c>
      <c r="F18" s="44" t="str">
        <f>IFERROR(VLOOKUP(E18,الاصناف!$B:$E,2,FALSE),"")</f>
        <v>سمنة كريستال</v>
      </c>
      <c r="G18" s="44" t="str">
        <f>IFERROR(VLOOKUP(E18,الاصناف!$B:$E,3,FALSE),"")</f>
        <v xml:space="preserve">كيلو </v>
      </c>
      <c r="H18" s="44" t="str">
        <f>IFERROR(VLOOKUP(E18,الاصناف!$B:$E,4,FALSE),"")</f>
        <v>ماده خام</v>
      </c>
      <c r="I18" s="45">
        <v>22</v>
      </c>
      <c r="J18" s="46">
        <v>84</v>
      </c>
      <c r="K18" s="42">
        <f t="shared" si="0"/>
        <v>1848</v>
      </c>
      <c r="L18" s="42">
        <f>IFERROR(VLOOKUP(E18,الاصناف!$B:$Q,15,FALSE),"")</f>
        <v>0</v>
      </c>
    </row>
    <row r="19" spans="1:12" ht="18" customHeight="1" x14ac:dyDescent="0.2">
      <c r="A19" s="43">
        <v>45292</v>
      </c>
      <c r="B19" s="37">
        <v>10001</v>
      </c>
      <c r="C19" s="44" t="str">
        <f>IFERROR(VLOOKUP(B19,[6]المورديين!$B:$C,2,FALSE),"")</f>
        <v>نقدي</v>
      </c>
      <c r="D19" s="39">
        <v>1</v>
      </c>
      <c r="E19" s="45">
        <v>10022</v>
      </c>
      <c r="F19" s="44" t="str">
        <f>IFERROR(VLOOKUP(E19,الاصناف!$B:$E,2,FALSE),"")</f>
        <v>زبدة مارجلين</v>
      </c>
      <c r="G19" s="44" t="str">
        <f>IFERROR(VLOOKUP(E19,الاصناف!$B:$E,3,FALSE),"")</f>
        <v xml:space="preserve">كيلو </v>
      </c>
      <c r="H19" s="44" t="str">
        <f>IFERROR(VLOOKUP(E19,الاصناف!$B:$E,4,FALSE),"")</f>
        <v>ماده خام</v>
      </c>
      <c r="I19" s="45">
        <v>13</v>
      </c>
      <c r="J19" s="46">
        <v>86</v>
      </c>
      <c r="K19" s="42">
        <f t="shared" si="0"/>
        <v>1118</v>
      </c>
      <c r="L19" s="42">
        <f>IFERROR(VLOOKUP(E19,الاصناف!$B:$Q,15,FALSE),"")</f>
        <v>0</v>
      </c>
    </row>
    <row r="20" spans="1:12" ht="18" customHeight="1" x14ac:dyDescent="0.2">
      <c r="A20" s="43">
        <v>45292</v>
      </c>
      <c r="B20" s="37">
        <v>10001</v>
      </c>
      <c r="C20" s="44" t="str">
        <f>IFERROR(VLOOKUP(B20,[6]المورديين!$B:$C,2,FALSE),"")</f>
        <v>نقدي</v>
      </c>
      <c r="D20" s="39">
        <v>1</v>
      </c>
      <c r="E20" s="45">
        <v>10023</v>
      </c>
      <c r="F20" s="44" t="str">
        <f>IFERROR(VLOOKUP(E20,الاصناف!$B:$E,2,FALSE),"")</f>
        <v>ذبدة فيرن</v>
      </c>
      <c r="G20" s="44" t="str">
        <f>IFERROR(VLOOKUP(E20,الاصناف!$B:$E,3,FALSE),"")</f>
        <v xml:space="preserve">كيلو </v>
      </c>
      <c r="H20" s="44" t="str">
        <f>IFERROR(VLOOKUP(E20,الاصناف!$B:$E,4,FALSE),"")</f>
        <v>ماده خام</v>
      </c>
      <c r="I20" s="45">
        <v>13</v>
      </c>
      <c r="J20" s="46">
        <v>105</v>
      </c>
      <c r="K20" s="42">
        <f t="shared" si="0"/>
        <v>1365</v>
      </c>
      <c r="L20" s="42">
        <f>IFERROR(VLOOKUP(E20,الاصناف!$B:$Q,15,FALSE),"")</f>
        <v>0</v>
      </c>
    </row>
    <row r="21" spans="1:12" ht="18" customHeight="1" x14ac:dyDescent="0.2">
      <c r="A21" s="43">
        <v>45292</v>
      </c>
      <c r="B21" s="37">
        <v>10001</v>
      </c>
      <c r="C21" s="44" t="str">
        <f>IFERROR(VLOOKUP(B21,[6]المورديين!$B:$C,2,FALSE),"")</f>
        <v>نقدي</v>
      </c>
      <c r="D21" s="39">
        <v>1</v>
      </c>
      <c r="E21" s="45">
        <v>10025</v>
      </c>
      <c r="F21" s="44" t="str">
        <f>IFERROR(VLOOKUP(E21,الاصناف!$B:$E,2,FALSE),"")</f>
        <v xml:space="preserve">سوداني </v>
      </c>
      <c r="G21" s="44" t="str">
        <f>IFERROR(VLOOKUP(E21,الاصناف!$B:$E,3,FALSE),"")</f>
        <v xml:space="preserve">كيلو </v>
      </c>
      <c r="H21" s="44" t="str">
        <f>IFERROR(VLOOKUP(E21,الاصناف!$B:$E,4,FALSE),"")</f>
        <v>ماده خام</v>
      </c>
      <c r="I21" s="45">
        <v>16</v>
      </c>
      <c r="J21" s="46">
        <v>75</v>
      </c>
      <c r="K21" s="42">
        <f t="shared" si="0"/>
        <v>1200</v>
      </c>
      <c r="L21" s="42">
        <f>IFERROR(VLOOKUP(E21,الاصناف!$B:$Q,15,FALSE),"")</f>
        <v>0</v>
      </c>
    </row>
    <row r="22" spans="1:12" ht="18" customHeight="1" x14ac:dyDescent="0.2">
      <c r="A22" s="43">
        <v>45292</v>
      </c>
      <c r="B22" s="37">
        <v>10001</v>
      </c>
      <c r="C22" s="44" t="str">
        <f>IFERROR(VLOOKUP(B22,[6]المورديين!$B:$C,2,FALSE),"")</f>
        <v>نقدي</v>
      </c>
      <c r="D22" s="39">
        <v>1</v>
      </c>
      <c r="E22" s="45">
        <v>10037</v>
      </c>
      <c r="F22" s="44" t="str">
        <f>IFERROR(VLOOKUP(E22,الاصناف!$B:$E,2,FALSE),"")</f>
        <v xml:space="preserve">بيكنج بودر 50ظرف </v>
      </c>
      <c r="G22" s="44" t="str">
        <f>IFERROR(VLOOKUP(E22,الاصناف!$B:$E,3,FALSE),"")</f>
        <v>عدد</v>
      </c>
      <c r="H22" s="44" t="str">
        <f>IFERROR(VLOOKUP(E22,الاصناف!$B:$E,4,FALSE),"")</f>
        <v>ماده خام</v>
      </c>
      <c r="I22" s="45">
        <v>1400</v>
      </c>
      <c r="J22" s="46">
        <v>1.2</v>
      </c>
      <c r="K22" s="42">
        <f t="shared" si="0"/>
        <v>1680</v>
      </c>
      <c r="L22" s="42">
        <f>IFERROR(VLOOKUP(E22,الاصناف!$B:$Q,15,FALSE),"")</f>
        <v>0</v>
      </c>
    </row>
    <row r="23" spans="1:12" ht="18" customHeight="1" x14ac:dyDescent="0.2">
      <c r="A23" s="43">
        <v>45292</v>
      </c>
      <c r="B23" s="37">
        <v>10001</v>
      </c>
      <c r="C23" s="44" t="str">
        <f>IFERROR(VLOOKUP(B23,[6]المورديين!$B:$C,2,FALSE),"")</f>
        <v>نقدي</v>
      </c>
      <c r="D23" s="39">
        <v>1</v>
      </c>
      <c r="E23" s="45">
        <v>10039</v>
      </c>
      <c r="F23" s="44" t="str">
        <f>IFERROR(VLOOKUP(E23,الاصناف!$B:$E,2,FALSE),"")</f>
        <v>ملح ليمون</v>
      </c>
      <c r="G23" s="44" t="str">
        <f>IFERROR(VLOOKUP(E23,الاصناف!$B:$E,3,FALSE),"")</f>
        <v xml:space="preserve">جرام </v>
      </c>
      <c r="H23" s="44" t="str">
        <f>IFERROR(VLOOKUP(E23,الاصناف!$B:$E,4,FALSE),"")</f>
        <v>ماده خام</v>
      </c>
      <c r="I23" s="45">
        <v>0.7</v>
      </c>
      <c r="J23" s="46">
        <v>0.11</v>
      </c>
      <c r="K23" s="42">
        <f t="shared" si="0"/>
        <v>7.6999999999999999E-2</v>
      </c>
      <c r="L23" s="42">
        <f>IFERROR(VLOOKUP(E23,الاصناف!$B:$Q,15,FALSE),"")</f>
        <v>0</v>
      </c>
    </row>
    <row r="24" spans="1:12" ht="18" customHeight="1" x14ac:dyDescent="0.2">
      <c r="A24" s="43">
        <v>45292</v>
      </c>
      <c r="B24" s="37">
        <v>10001</v>
      </c>
      <c r="C24" s="44" t="str">
        <f>IFERROR(VLOOKUP(B24,[6]المورديين!$B:$C,2,FALSE),"")</f>
        <v>نقدي</v>
      </c>
      <c r="D24" s="39">
        <v>1</v>
      </c>
      <c r="E24" s="45">
        <v>10043</v>
      </c>
      <c r="F24" s="44" t="str">
        <f>IFERROR(VLOOKUP(E24,الاصناف!$B:$E,2,FALSE),"")</f>
        <v>خميرة فورية</v>
      </c>
      <c r="G24" s="44" t="str">
        <f>IFERROR(VLOOKUP(E24,الاصناف!$B:$E,3,FALSE),"")</f>
        <v>عدد</v>
      </c>
      <c r="H24" s="44" t="str">
        <f>IFERROR(VLOOKUP(E24,الاصناف!$B:$E,4,FALSE),"")</f>
        <v>ماده خام</v>
      </c>
      <c r="I24" s="45">
        <v>0</v>
      </c>
      <c r="J24" s="46">
        <v>32.5</v>
      </c>
      <c r="K24" s="42">
        <f t="shared" si="0"/>
        <v>0</v>
      </c>
      <c r="L24" s="42">
        <f>IFERROR(VLOOKUP(E24,الاصناف!$B:$Q,15,FALSE),"")</f>
        <v>0</v>
      </c>
    </row>
    <row r="25" spans="1:12" ht="18" customHeight="1" x14ac:dyDescent="0.2">
      <c r="A25" s="43">
        <v>45292</v>
      </c>
      <c r="B25" s="37">
        <v>10001</v>
      </c>
      <c r="C25" s="44" t="str">
        <f>IFERROR(VLOOKUP(B25,[6]المورديين!$B:$C,2,FALSE),"")</f>
        <v>نقدي</v>
      </c>
      <c r="D25" s="39">
        <v>1</v>
      </c>
      <c r="E25" s="45">
        <v>10044</v>
      </c>
      <c r="F25" s="44" t="str">
        <f>IFERROR(VLOOKUP(E25,الاصناف!$B:$E,2,FALSE),"")</f>
        <v xml:space="preserve">اسباني ككاو غامق </v>
      </c>
      <c r="G25" s="44">
        <f>IFERROR(VLOOKUP(E25,الاصناف!$B:$E,3,FALSE),"")</f>
        <v>0</v>
      </c>
      <c r="H25" s="44" t="str">
        <f>IFERROR(VLOOKUP(E25,الاصناف!$B:$E,4,FALSE),"")</f>
        <v>ماده خام</v>
      </c>
      <c r="I25" s="45"/>
      <c r="J25" s="46">
        <v>420</v>
      </c>
      <c r="K25" s="42">
        <f t="shared" si="0"/>
        <v>0</v>
      </c>
      <c r="L25" s="42">
        <f>IFERROR(VLOOKUP(E25,الاصناف!$B:$Q,15,FALSE),"")</f>
        <v>0</v>
      </c>
    </row>
    <row r="26" spans="1:12" ht="18" customHeight="1" x14ac:dyDescent="0.2">
      <c r="A26" s="43">
        <v>45292</v>
      </c>
      <c r="B26" s="37">
        <v>10001</v>
      </c>
      <c r="C26" s="44" t="str">
        <f>IFERROR(VLOOKUP(B26,[6]المورديين!$B:$C,2,FALSE),"")</f>
        <v>نقدي</v>
      </c>
      <c r="D26" s="39">
        <v>1</v>
      </c>
      <c r="E26" s="45">
        <v>10052</v>
      </c>
      <c r="F26" s="44" t="str">
        <f>IFERROR(VLOOKUP(E26,الاصناف!$B:$E,2,FALSE),"")</f>
        <v>عسل كلوكوز</v>
      </c>
      <c r="G26" s="44" t="str">
        <f>IFERROR(VLOOKUP(E26,الاصناف!$B:$E,3,FALSE),"")</f>
        <v>عدد</v>
      </c>
      <c r="H26" s="44" t="str">
        <f>IFERROR(VLOOKUP(E26,الاصناف!$B:$E,4,FALSE),"")</f>
        <v>ماده خام</v>
      </c>
      <c r="I26" s="45">
        <v>1.5</v>
      </c>
      <c r="J26" s="46">
        <v>26</v>
      </c>
      <c r="K26" s="42">
        <f t="shared" si="0"/>
        <v>39</v>
      </c>
      <c r="L26" s="42">
        <f>IFERROR(VLOOKUP(E26,الاصناف!$B:$Q,15,FALSE),"")</f>
        <v>0</v>
      </c>
    </row>
    <row r="27" spans="1:12" ht="18" customHeight="1" x14ac:dyDescent="0.2">
      <c r="A27" s="43">
        <v>45292</v>
      </c>
      <c r="B27" s="37">
        <v>10001</v>
      </c>
      <c r="C27" s="44" t="str">
        <f>IFERROR(VLOOKUP(B27,[6]المورديين!$B:$C,2,FALSE),"")</f>
        <v>نقدي</v>
      </c>
      <c r="D27" s="39">
        <v>1</v>
      </c>
      <c r="E27" s="45">
        <v>10053</v>
      </c>
      <c r="F27" s="44" t="str">
        <f>IFERROR(VLOOKUP(E27,الاصناف!$B:$E,2,FALSE),"")</f>
        <v>جيلي شيكولاته</v>
      </c>
      <c r="G27" s="44" t="str">
        <f>IFERROR(VLOOKUP(E27,الاصناف!$B:$E,3,FALSE),"")</f>
        <v>عدد</v>
      </c>
      <c r="H27" s="44" t="str">
        <f>IFERROR(VLOOKUP(E27,الاصناف!$B:$E,4,FALSE),"")</f>
        <v>ماده خام</v>
      </c>
      <c r="I27" s="45">
        <v>52</v>
      </c>
      <c r="J27" s="46">
        <v>58.75</v>
      </c>
      <c r="K27" s="42">
        <f t="shared" si="0"/>
        <v>3055</v>
      </c>
      <c r="L27" s="42">
        <f>IFERROR(VLOOKUP(E27,الاصناف!$B:$Q,15,FALSE),"")</f>
        <v>0</v>
      </c>
    </row>
    <row r="28" spans="1:12" ht="18" customHeight="1" x14ac:dyDescent="0.2">
      <c r="A28" s="43">
        <v>45292</v>
      </c>
      <c r="B28" s="37">
        <v>10001</v>
      </c>
      <c r="C28" s="44" t="str">
        <f>IFERROR(VLOOKUP(B28,[6]المورديين!$B:$C,2,FALSE),"")</f>
        <v>نقدي</v>
      </c>
      <c r="D28" s="39">
        <v>1</v>
      </c>
      <c r="E28" s="45">
        <v>10055</v>
      </c>
      <c r="F28" s="44" t="str">
        <f>IFERROR(VLOOKUP(E28,الاصناف!$B:$E,2,FALSE),"")</f>
        <v>جيلي شفاف 4 ك</v>
      </c>
      <c r="G28" s="44" t="str">
        <f>IFERROR(VLOOKUP(E28,الاصناف!$B:$E,3,FALSE),"")</f>
        <v>عدد</v>
      </c>
      <c r="H28" s="44" t="str">
        <f>IFERROR(VLOOKUP(E28,الاصناف!$B:$E,4,FALSE),"")</f>
        <v>ماده خام</v>
      </c>
      <c r="I28" s="45">
        <v>56</v>
      </c>
      <c r="J28" s="46">
        <v>46.25</v>
      </c>
      <c r="K28" s="42">
        <f t="shared" si="0"/>
        <v>2590</v>
      </c>
      <c r="L28" s="42">
        <f>IFERROR(VLOOKUP(E28,الاصناف!$B:$Q,15,FALSE),"")</f>
        <v>0</v>
      </c>
    </row>
    <row r="29" spans="1:12" ht="18" customHeight="1" x14ac:dyDescent="0.2">
      <c r="A29" s="43">
        <v>45292</v>
      </c>
      <c r="B29" s="37">
        <v>10001</v>
      </c>
      <c r="C29" s="44" t="str">
        <f>IFERROR(VLOOKUP(B29,[6]المورديين!$B:$C,2,FALSE),"")</f>
        <v>نقدي</v>
      </c>
      <c r="D29" s="39">
        <v>1</v>
      </c>
      <c r="E29" s="45">
        <v>10056</v>
      </c>
      <c r="F29" s="44" t="str">
        <f>IFERROR(VLOOKUP(E29,الاصناف!$B:$E,2,FALSE),"")</f>
        <v>جيلي كراميل 4 ك</v>
      </c>
      <c r="G29" s="44" t="str">
        <f>IFERROR(VLOOKUP(E29,الاصناف!$B:$E,3,FALSE),"")</f>
        <v>عدد</v>
      </c>
      <c r="H29" s="44" t="str">
        <f>IFERROR(VLOOKUP(E29,الاصناف!$B:$E,4,FALSE),"")</f>
        <v>ماده خام</v>
      </c>
      <c r="I29" s="45">
        <v>36</v>
      </c>
      <c r="J29" s="46">
        <v>48.75</v>
      </c>
      <c r="K29" s="42">
        <f t="shared" si="0"/>
        <v>1755</v>
      </c>
      <c r="L29" s="42">
        <f>IFERROR(VLOOKUP(E29,الاصناف!$B:$Q,15,FALSE),"")</f>
        <v>0</v>
      </c>
    </row>
    <row r="30" spans="1:12" ht="18" customHeight="1" x14ac:dyDescent="0.2">
      <c r="A30" s="43">
        <v>45292</v>
      </c>
      <c r="B30" s="37">
        <v>10001</v>
      </c>
      <c r="C30" s="44" t="str">
        <f>IFERROR(VLOOKUP(B30,[6]المورديين!$B:$C,2,FALSE),"")</f>
        <v>نقدي</v>
      </c>
      <c r="D30" s="39">
        <v>1</v>
      </c>
      <c r="E30" s="45">
        <v>10057</v>
      </c>
      <c r="F30" s="44" t="str">
        <f>IFERROR(VLOOKUP(E30,الاصناف!$B:$E,2,FALSE),"")</f>
        <v>جيلي ساخن 4 ك</v>
      </c>
      <c r="G30" s="44" t="str">
        <f>IFERROR(VLOOKUP(E30,الاصناف!$B:$E,3,FALSE),"")</f>
        <v>عدد</v>
      </c>
      <c r="H30" s="44" t="str">
        <f>IFERROR(VLOOKUP(E30,الاصناف!$B:$E,4,FALSE),"")</f>
        <v>ماده خام</v>
      </c>
      <c r="I30" s="45">
        <v>40</v>
      </c>
      <c r="J30" s="46">
        <v>41.25</v>
      </c>
      <c r="K30" s="42">
        <f t="shared" si="0"/>
        <v>1650</v>
      </c>
      <c r="L30" s="42">
        <f>IFERROR(VLOOKUP(E30,الاصناف!$B:$Q,15,FALSE),"")</f>
        <v>0</v>
      </c>
    </row>
    <row r="31" spans="1:12" ht="18" customHeight="1" x14ac:dyDescent="0.2">
      <c r="A31" s="43">
        <v>45292</v>
      </c>
      <c r="B31" s="37">
        <v>10001</v>
      </c>
      <c r="C31" s="44" t="str">
        <f>IFERROR(VLOOKUP(B31,[6]المورديين!$B:$C,2,FALSE),"")</f>
        <v>نقدي</v>
      </c>
      <c r="D31" s="39">
        <v>1</v>
      </c>
      <c r="E31" s="45">
        <v>10059</v>
      </c>
      <c r="F31" s="44" t="str">
        <f>IFERROR(VLOOKUP(E31,الاصناف!$B:$E,2,FALSE),"")</f>
        <v>جيلي مانجا</v>
      </c>
      <c r="G31" s="44" t="str">
        <f>IFERROR(VLOOKUP(E31,الاصناف!$B:$E,3,FALSE),"")</f>
        <v>عدد</v>
      </c>
      <c r="H31" s="44" t="str">
        <f>IFERROR(VLOOKUP(E31,الاصناف!$B:$E,4,FALSE),"")</f>
        <v>ماده خام</v>
      </c>
      <c r="I31" s="45">
        <v>80</v>
      </c>
      <c r="J31" s="46">
        <v>46.25</v>
      </c>
      <c r="K31" s="42">
        <f t="shared" si="0"/>
        <v>3700</v>
      </c>
      <c r="L31" s="42">
        <f>IFERROR(VLOOKUP(E31,الاصناف!$B:$Q,15,FALSE),"")</f>
        <v>0</v>
      </c>
    </row>
    <row r="32" spans="1:12" ht="18" customHeight="1" x14ac:dyDescent="0.2">
      <c r="A32" s="43">
        <v>45292</v>
      </c>
      <c r="B32" s="37">
        <v>10001</v>
      </c>
      <c r="C32" s="44" t="str">
        <f>IFERROR(VLOOKUP(B32,[6]المورديين!$B:$C,2,FALSE),"")</f>
        <v>نقدي</v>
      </c>
      <c r="D32" s="39">
        <v>1</v>
      </c>
      <c r="E32" s="45">
        <v>10061</v>
      </c>
      <c r="F32" s="44" t="str">
        <f>IFERROR(VLOOKUP(E32,الاصناف!$B:$E,2,FALSE),"")</f>
        <v>مربي مشمش</v>
      </c>
      <c r="G32" s="44" t="str">
        <f>IFERROR(VLOOKUP(E32,الاصناف!$B:$E,3,FALSE),"")</f>
        <v>عدد</v>
      </c>
      <c r="H32" s="44" t="str">
        <f>IFERROR(VLOOKUP(E32,الاصناف!$B:$E,4,FALSE),"")</f>
        <v>ماده خام</v>
      </c>
      <c r="I32" s="45">
        <v>112</v>
      </c>
      <c r="J32" s="46">
        <v>41.25</v>
      </c>
      <c r="K32" s="42">
        <f t="shared" si="0"/>
        <v>4620</v>
      </c>
      <c r="L32" s="42">
        <f>IFERROR(VLOOKUP(E32,الاصناف!$B:$Q,15,FALSE),"")</f>
        <v>0</v>
      </c>
    </row>
    <row r="33" spans="1:12" ht="18" customHeight="1" x14ac:dyDescent="0.2">
      <c r="A33" s="43">
        <v>45292</v>
      </c>
      <c r="B33" s="37">
        <v>10001</v>
      </c>
      <c r="C33" s="44" t="str">
        <f>IFERROR(VLOOKUP(B33,[6]المورديين!$B:$C,2,FALSE),"")</f>
        <v>نقدي</v>
      </c>
      <c r="D33" s="39">
        <v>1</v>
      </c>
      <c r="E33" s="45">
        <v>10062</v>
      </c>
      <c r="F33" s="44" t="str">
        <f>IFERROR(VLOOKUP(E33,الاصناف!$B:$E,2,FALSE),"")</f>
        <v>مربي فراولة</v>
      </c>
      <c r="G33" s="44" t="str">
        <f>IFERROR(VLOOKUP(E33,الاصناف!$B:$E,3,FALSE),"")</f>
        <v>عدد</v>
      </c>
      <c r="H33" s="44" t="str">
        <f>IFERROR(VLOOKUP(E33,الاصناف!$B:$E,4,FALSE),"")</f>
        <v>ماده خام</v>
      </c>
      <c r="I33" s="45">
        <v>172</v>
      </c>
      <c r="J33" s="46">
        <v>41.25</v>
      </c>
      <c r="K33" s="42">
        <f t="shared" si="0"/>
        <v>7095</v>
      </c>
      <c r="L33" s="42">
        <f>IFERROR(VLOOKUP(E33,الاصناف!$B:$Q,15,FALSE),"")</f>
        <v>0</v>
      </c>
    </row>
    <row r="34" spans="1:12" ht="18" customHeight="1" x14ac:dyDescent="0.2">
      <c r="A34" s="43">
        <v>45292</v>
      </c>
      <c r="B34" s="37">
        <v>10001</v>
      </c>
      <c r="C34" s="44" t="str">
        <f>IFERROR(VLOOKUP(B34,[6]المورديين!$B:$C,2,FALSE),"")</f>
        <v>نقدي</v>
      </c>
      <c r="D34" s="39">
        <v>1</v>
      </c>
      <c r="E34" s="45">
        <v>10064</v>
      </c>
      <c r="F34" s="44" t="str">
        <f>IFERROR(VLOOKUP(E34,الاصناف!$B:$E,2,FALSE),"")</f>
        <v>محسن بونو</v>
      </c>
      <c r="G34" s="44" t="str">
        <f>IFERROR(VLOOKUP(E34,الاصناف!$B:$E,3,FALSE),"")</f>
        <v>عدد</v>
      </c>
      <c r="H34" s="44" t="str">
        <f>IFERROR(VLOOKUP(E34,الاصناف!$B:$E,4,FALSE),"")</f>
        <v>ماده خام</v>
      </c>
      <c r="I34" s="45">
        <v>4</v>
      </c>
      <c r="J34" s="46">
        <v>495</v>
      </c>
      <c r="K34" s="42">
        <f t="shared" si="0"/>
        <v>1980</v>
      </c>
      <c r="L34" s="42">
        <f>IFERROR(VLOOKUP(E34,الاصناف!$B:$Q,15,FALSE),"")</f>
        <v>0</v>
      </c>
    </row>
    <row r="35" spans="1:12" ht="18" customHeight="1" x14ac:dyDescent="0.2">
      <c r="A35" s="43">
        <v>45292</v>
      </c>
      <c r="B35" s="37">
        <v>10001</v>
      </c>
      <c r="C35" s="44" t="str">
        <f>IFERROR(VLOOKUP(B35,[6]المورديين!$B:$C,2,FALSE),"")</f>
        <v>نقدي</v>
      </c>
      <c r="D35" s="39">
        <v>1</v>
      </c>
      <c r="E35" s="45">
        <v>10065</v>
      </c>
      <c r="F35" s="44" t="str">
        <f>IFERROR(VLOOKUP(E35,الاصناف!$B:$E,2,FALSE),"")</f>
        <v>شيكولاته ابيض علب</v>
      </c>
      <c r="G35" s="44" t="str">
        <f>IFERROR(VLOOKUP(E35,الاصناف!$B:$E,3,FALSE),"")</f>
        <v xml:space="preserve">كرتونه </v>
      </c>
      <c r="H35" s="44" t="str">
        <f>IFERROR(VLOOKUP(E35,الاصناف!$B:$E,4,FALSE),"")</f>
        <v>ماده خام</v>
      </c>
      <c r="I35" s="45">
        <v>4.5</v>
      </c>
      <c r="J35" s="46">
        <v>20.5</v>
      </c>
      <c r="K35" s="42">
        <f t="shared" si="0"/>
        <v>92.25</v>
      </c>
      <c r="L35" s="42">
        <f>IFERROR(VLOOKUP(E35,الاصناف!$B:$Q,15,FALSE),"")</f>
        <v>0</v>
      </c>
    </row>
    <row r="36" spans="1:12" ht="18" customHeight="1" x14ac:dyDescent="0.2">
      <c r="A36" s="43">
        <v>45292</v>
      </c>
      <c r="B36" s="37">
        <v>10001</v>
      </c>
      <c r="C36" s="44" t="str">
        <f>IFERROR(VLOOKUP(B36,[6]المورديين!$B:$C,2,FALSE),"")</f>
        <v>نقدي</v>
      </c>
      <c r="D36" s="39">
        <v>1</v>
      </c>
      <c r="E36" s="45">
        <v>10066</v>
      </c>
      <c r="F36" s="44" t="str">
        <f>IFERROR(VLOOKUP(E36,الاصناف!$B:$E,2,FALSE),"")</f>
        <v>شيكولاته ابيض قوالب 10 كجم</v>
      </c>
      <c r="G36" s="44" t="str">
        <f>IFERROR(VLOOKUP(E36,الاصناف!$B:$E,3,FALSE),"")</f>
        <v xml:space="preserve">جرام </v>
      </c>
      <c r="H36" s="44" t="str">
        <f>IFERROR(VLOOKUP(E36,الاصناف!$B:$E,4,FALSE),"")</f>
        <v>ماده خام</v>
      </c>
      <c r="I36" s="45">
        <v>0</v>
      </c>
      <c r="J36" s="46">
        <v>2800</v>
      </c>
      <c r="K36" s="42">
        <f t="shared" si="0"/>
        <v>0</v>
      </c>
      <c r="L36" s="42">
        <f>IFERROR(VLOOKUP(E36,الاصناف!$B:$Q,15,FALSE),"")</f>
        <v>0</v>
      </c>
    </row>
    <row r="37" spans="1:12" ht="18" customHeight="1" x14ac:dyDescent="0.2">
      <c r="A37" s="43">
        <v>45292</v>
      </c>
      <c r="B37" s="37">
        <v>10001</v>
      </c>
      <c r="C37" s="44" t="str">
        <f>IFERROR(VLOOKUP(B37,[6]المورديين!$B:$C,2,FALSE),"")</f>
        <v>نقدي</v>
      </c>
      <c r="D37" s="39">
        <v>1</v>
      </c>
      <c r="E37" s="45">
        <v>10067</v>
      </c>
      <c r="F37" s="44" t="str">
        <f>IFERROR(VLOOKUP(E37,الاصناف!$B:$E,2,FALSE),"")</f>
        <v xml:space="preserve">شيكولاته بني قوالب  </v>
      </c>
      <c r="G37" s="44">
        <f>IFERROR(VLOOKUP(E37,الاصناف!$B:$E,3,FALSE),"")</f>
        <v>0</v>
      </c>
      <c r="H37" s="44" t="str">
        <f>IFERROR(VLOOKUP(E37,الاصناف!$B:$E,4,FALSE),"")</f>
        <v>ماده خام</v>
      </c>
      <c r="I37" s="45">
        <v>3</v>
      </c>
      <c r="J37" s="46">
        <v>2650</v>
      </c>
      <c r="K37" s="42">
        <f t="shared" si="0"/>
        <v>7950</v>
      </c>
      <c r="L37" s="42">
        <f>IFERROR(VLOOKUP(E37,الاصناف!$B:$Q,15,FALSE),"")</f>
        <v>0</v>
      </c>
    </row>
    <row r="38" spans="1:12" ht="18" customHeight="1" x14ac:dyDescent="0.2">
      <c r="A38" s="43">
        <v>45292</v>
      </c>
      <c r="B38" s="37">
        <v>10001</v>
      </c>
      <c r="C38" s="44" t="str">
        <f>IFERROR(VLOOKUP(B38,[6]المورديين!$B:$C,2,FALSE),"")</f>
        <v>نقدي</v>
      </c>
      <c r="D38" s="39">
        <v>1</v>
      </c>
      <c r="E38" s="45">
        <v>10068</v>
      </c>
      <c r="F38" s="44" t="str">
        <f>IFERROR(VLOOKUP(E38,الاصناف!$B:$E,2,FALSE),"")</f>
        <v xml:space="preserve">شيكولاته بني علب  </v>
      </c>
      <c r="G38" s="44">
        <f>IFERROR(VLOOKUP(E38,الاصناف!$B:$E,3,FALSE),"")</f>
        <v>0</v>
      </c>
      <c r="H38" s="44" t="str">
        <f>IFERROR(VLOOKUP(E38,الاصناف!$B:$E,4,FALSE),"")</f>
        <v>ماده خام</v>
      </c>
      <c r="I38" s="45">
        <v>19</v>
      </c>
      <c r="J38" s="46">
        <v>20.5</v>
      </c>
      <c r="K38" s="42">
        <f t="shared" si="0"/>
        <v>389.5</v>
      </c>
      <c r="L38" s="42">
        <f>IFERROR(VLOOKUP(E38,الاصناف!$B:$Q,15,FALSE),"")</f>
        <v>0</v>
      </c>
    </row>
    <row r="39" spans="1:12" ht="18" customHeight="1" x14ac:dyDescent="0.2">
      <c r="A39" s="43">
        <v>45292</v>
      </c>
      <c r="B39" s="37">
        <v>10001</v>
      </c>
      <c r="C39" s="44" t="str">
        <f>IFERROR(VLOOKUP(B39,[6]المورديين!$B:$C,2,FALSE),"")</f>
        <v>نقدي</v>
      </c>
      <c r="D39" s="39">
        <v>1</v>
      </c>
      <c r="E39" s="45">
        <v>10069</v>
      </c>
      <c r="F39" s="44" t="str">
        <f>IFERROR(VLOOKUP(E39,الاصناف!$B:$E,2,FALSE),"")</f>
        <v xml:space="preserve">كريم شانتيه </v>
      </c>
      <c r="G39" s="44">
        <f>IFERROR(VLOOKUP(E39,الاصناف!$B:$E,3,FALSE),"")</f>
        <v>0</v>
      </c>
      <c r="H39" s="44" t="str">
        <f>IFERROR(VLOOKUP(E39,الاصناف!$B:$E,4,FALSE),"")</f>
        <v>ماده خام</v>
      </c>
      <c r="I39" s="45">
        <v>50</v>
      </c>
      <c r="J39" s="46">
        <v>248</v>
      </c>
      <c r="K39" s="42">
        <f t="shared" si="0"/>
        <v>12400</v>
      </c>
      <c r="L39" s="42">
        <f>IFERROR(VLOOKUP(E39,الاصناف!$B:$Q,15,FALSE),"")</f>
        <v>0</v>
      </c>
    </row>
    <row r="40" spans="1:12" ht="18" customHeight="1" x14ac:dyDescent="0.2">
      <c r="A40" s="43">
        <v>45292</v>
      </c>
      <c r="B40" s="37">
        <v>10001</v>
      </c>
      <c r="C40" s="44" t="str">
        <f>IFERROR(VLOOKUP(B40,[6]المورديين!$B:$C,2,FALSE),"")</f>
        <v>نقدي</v>
      </c>
      <c r="D40" s="39">
        <v>1</v>
      </c>
      <c r="E40" s="45">
        <v>10071</v>
      </c>
      <c r="F40" s="44" t="str">
        <f>IFERROR(VLOOKUP(E40,الاصناف!$B:$E,2,FALSE),"")</f>
        <v>كريمة باستري</v>
      </c>
      <c r="G40" s="44">
        <f>IFERROR(VLOOKUP(E40,الاصناف!$B:$E,3,FALSE),"")</f>
        <v>0</v>
      </c>
      <c r="H40" s="44" t="str">
        <f>IFERROR(VLOOKUP(E40,الاصناف!$B:$E,4,FALSE),"")</f>
        <v>ماده خام</v>
      </c>
      <c r="I40" s="45">
        <v>1.75</v>
      </c>
      <c r="J40" s="46">
        <v>120</v>
      </c>
      <c r="K40" s="42">
        <f t="shared" si="0"/>
        <v>210</v>
      </c>
      <c r="L40" s="42">
        <f>IFERROR(VLOOKUP(E40,الاصناف!$B:$Q,15,FALSE),"")</f>
        <v>0</v>
      </c>
    </row>
    <row r="41" spans="1:12" ht="18" customHeight="1" x14ac:dyDescent="0.2">
      <c r="A41" s="43">
        <v>45292</v>
      </c>
      <c r="B41" s="37">
        <v>10001</v>
      </c>
      <c r="C41" s="44" t="str">
        <f>IFERROR(VLOOKUP(B41,[6]المورديين!$B:$C,2,FALSE),"")</f>
        <v>نقدي</v>
      </c>
      <c r="D41" s="39">
        <v>1</v>
      </c>
      <c r="E41" s="45">
        <v>10077</v>
      </c>
      <c r="F41" s="44" t="str">
        <f>IFERROR(VLOOKUP(E41,الاصناف!$B:$E,2,FALSE),"")</f>
        <v>جيلاتينة نباتية</v>
      </c>
      <c r="G41" s="44" t="str">
        <f>IFERROR(VLOOKUP(E41,الاصناف!$B:$E,3,FALSE),"")</f>
        <v xml:space="preserve">جرام </v>
      </c>
      <c r="H41" s="44" t="str">
        <f>IFERROR(VLOOKUP(E41,الاصناف!$B:$E,4,FALSE),"")</f>
        <v>ماده خام</v>
      </c>
      <c r="I41" s="45">
        <v>1.5</v>
      </c>
      <c r="J41" s="46">
        <v>125</v>
      </c>
      <c r="K41" s="42">
        <f t="shared" si="0"/>
        <v>187.5</v>
      </c>
      <c r="L41" s="42">
        <f>IFERROR(VLOOKUP(E41,الاصناف!$B:$Q,15,FALSE),"")</f>
        <v>0</v>
      </c>
    </row>
    <row r="42" spans="1:12" ht="18" customHeight="1" x14ac:dyDescent="0.2">
      <c r="A42" s="43">
        <v>45292</v>
      </c>
      <c r="B42" s="37">
        <v>10001</v>
      </c>
      <c r="C42" s="44" t="str">
        <f>IFERROR(VLOOKUP(B42,[6]المورديين!$B:$C,2,FALSE),"")</f>
        <v>نقدي</v>
      </c>
      <c r="D42" s="39">
        <v>1</v>
      </c>
      <c r="E42" s="45">
        <v>10079</v>
      </c>
      <c r="F42" s="44" t="str">
        <f>IFERROR(VLOOKUP(E42,الاصناف!$B:$E,2,FALSE),"")</f>
        <v>لبن بودرة</v>
      </c>
      <c r="G42" s="44" t="str">
        <f>IFERROR(VLOOKUP(E42,الاصناف!$B:$E,3,FALSE),"")</f>
        <v xml:space="preserve">جرام </v>
      </c>
      <c r="H42" s="44" t="str">
        <f>IFERROR(VLOOKUP(E42,الاصناف!$B:$E,4,FALSE),"")</f>
        <v>ماده خام</v>
      </c>
      <c r="I42" s="45">
        <v>29</v>
      </c>
      <c r="J42" s="46">
        <v>228</v>
      </c>
      <c r="K42" s="42">
        <f t="shared" si="0"/>
        <v>6612</v>
      </c>
      <c r="L42" s="42">
        <f>IFERROR(VLOOKUP(E42,الاصناف!$B:$Q,15,FALSE),"")</f>
        <v>0</v>
      </c>
    </row>
    <row r="43" spans="1:12" ht="18" customHeight="1" x14ac:dyDescent="0.2">
      <c r="A43" s="43">
        <v>45292</v>
      </c>
      <c r="B43" s="37">
        <v>10001</v>
      </c>
      <c r="C43" s="44" t="str">
        <f>IFERROR(VLOOKUP(B43,[6]المورديين!$B:$C,2,FALSE),"")</f>
        <v>نقدي</v>
      </c>
      <c r="D43" s="39">
        <v>1</v>
      </c>
      <c r="E43" s="45">
        <v>10088</v>
      </c>
      <c r="F43" s="44" t="str">
        <f>IFERROR(VLOOKUP(E43,الاصناف!$B:$E,2,FALSE),"")</f>
        <v>نوتيلا</v>
      </c>
      <c r="G43" s="44" t="str">
        <f>IFERROR(VLOOKUP(E43,الاصناف!$B:$E,3,FALSE),"")</f>
        <v>عدد</v>
      </c>
      <c r="H43" s="44" t="str">
        <f>IFERROR(VLOOKUP(E43,الاصناف!$B:$E,4,FALSE),"")</f>
        <v>ماده خام</v>
      </c>
      <c r="I43" s="45">
        <v>20</v>
      </c>
      <c r="J43" s="46">
        <v>11</v>
      </c>
      <c r="K43" s="42">
        <f t="shared" si="0"/>
        <v>220</v>
      </c>
      <c r="L43" s="42">
        <f>IFERROR(VLOOKUP(E43,الاصناف!$B:$Q,15,FALSE),"")</f>
        <v>0</v>
      </c>
    </row>
    <row r="44" spans="1:12" ht="18" customHeight="1" x14ac:dyDescent="0.2">
      <c r="A44" s="43">
        <v>45292</v>
      </c>
      <c r="B44" s="37">
        <v>10001</v>
      </c>
      <c r="C44" s="44" t="str">
        <f>IFERROR(VLOOKUP(B44,[6]المورديين!$B:$C,2,FALSE),"")</f>
        <v>نقدي</v>
      </c>
      <c r="D44" s="39">
        <v>1</v>
      </c>
      <c r="E44" s="45">
        <v>10090</v>
      </c>
      <c r="F44" s="44" t="str">
        <f>IFERROR(VLOOKUP(E44,الاصناف!$B:$E,2,FALSE),"")</f>
        <v>اوريو سليم</v>
      </c>
      <c r="G44" s="44" t="str">
        <f>IFERROR(VLOOKUP(E44,الاصناف!$B:$E,3,FALSE),"")</f>
        <v>عدد</v>
      </c>
      <c r="H44" s="44" t="str">
        <f>IFERROR(VLOOKUP(E44,الاصناف!$B:$E,4,FALSE),"")</f>
        <v>ماده خام</v>
      </c>
      <c r="I44" s="45">
        <v>3</v>
      </c>
      <c r="J44" s="46">
        <v>19.739999999999998</v>
      </c>
      <c r="K44" s="42">
        <f t="shared" si="0"/>
        <v>59.22</v>
      </c>
      <c r="L44" s="42">
        <f>IFERROR(VLOOKUP(E44,الاصناف!$B:$Q,15,FALSE),"")</f>
        <v>0</v>
      </c>
    </row>
    <row r="45" spans="1:12" ht="18" customHeight="1" x14ac:dyDescent="0.2">
      <c r="A45" s="43">
        <v>45292</v>
      </c>
      <c r="B45" s="37">
        <v>10001</v>
      </c>
      <c r="C45" s="44" t="str">
        <f>IFERROR(VLOOKUP(B45,[6]المورديين!$B:$C,2,FALSE),"")</f>
        <v>نقدي</v>
      </c>
      <c r="D45" s="39">
        <v>1</v>
      </c>
      <c r="E45" s="45">
        <v>10092</v>
      </c>
      <c r="F45" s="44" t="str">
        <f>IFERROR(VLOOKUP(E45,الاصناف!$B:$E,2,FALSE),"")</f>
        <v>بسكوت اولكر</v>
      </c>
      <c r="G45" s="44" t="str">
        <f>IFERROR(VLOOKUP(E45,الاصناف!$B:$E,3,FALSE),"")</f>
        <v xml:space="preserve">جرام </v>
      </c>
      <c r="H45" s="44" t="str">
        <f>IFERROR(VLOOKUP(E45,الاصناف!$B:$E,4,FALSE),"")</f>
        <v>ماده خام</v>
      </c>
      <c r="I45" s="45">
        <v>7</v>
      </c>
      <c r="J45" s="46">
        <v>29.6</v>
      </c>
      <c r="K45" s="42">
        <f t="shared" si="0"/>
        <v>207.20000000000002</v>
      </c>
      <c r="L45" s="42">
        <f>IFERROR(VLOOKUP(E45,الاصناف!$B:$Q,15,FALSE),"")</f>
        <v>0</v>
      </c>
    </row>
    <row r="46" spans="1:12" ht="18" customHeight="1" x14ac:dyDescent="0.2">
      <c r="A46" s="43">
        <v>45292</v>
      </c>
      <c r="B46" s="37">
        <v>10001</v>
      </c>
      <c r="C46" s="44" t="str">
        <f>IFERROR(VLOOKUP(B46,[6]المورديين!$B:$C,2,FALSE),"")</f>
        <v>نقدي</v>
      </c>
      <c r="D46" s="39">
        <v>1</v>
      </c>
      <c r="E46" s="45">
        <v>10101</v>
      </c>
      <c r="F46" s="44" t="str">
        <f>IFERROR(VLOOKUP(E46,الاصناف!$B:$E,2,FALSE),"")</f>
        <v>اكياس قمامة</v>
      </c>
      <c r="G46" s="44">
        <f>IFERROR(VLOOKUP(E46,الاصناف!$B:$E,3,FALSE),"")</f>
        <v>0</v>
      </c>
      <c r="H46" s="44" t="str">
        <f>IFERROR(VLOOKUP(E46,الاصناف!$B:$E,4,FALSE),"")</f>
        <v>ماده خام</v>
      </c>
      <c r="I46" s="45">
        <v>0</v>
      </c>
      <c r="J46" s="46">
        <v>0</v>
      </c>
      <c r="K46" s="42">
        <f t="shared" si="0"/>
        <v>0</v>
      </c>
      <c r="L46" s="42">
        <f>IFERROR(VLOOKUP(E46,الاصناف!$B:$Q,15,FALSE),"")</f>
        <v>0</v>
      </c>
    </row>
    <row r="47" spans="1:12" ht="18" customHeight="1" x14ac:dyDescent="0.2">
      <c r="A47" s="43">
        <v>45292</v>
      </c>
      <c r="B47" s="37">
        <v>10001</v>
      </c>
      <c r="C47" s="44" t="str">
        <f>IFERROR(VLOOKUP(B47,[6]المورديين!$B:$C,2,FALSE),"")</f>
        <v>نقدي</v>
      </c>
      <c r="D47" s="39">
        <v>1</v>
      </c>
      <c r="E47" s="45">
        <v>10110</v>
      </c>
      <c r="F47" s="44" t="str">
        <f>IFERROR(VLOOKUP(E47,الاصناف!$B:$E,2,FALSE),"")</f>
        <v>علبة قشطوطه</v>
      </c>
      <c r="G47" s="44" t="str">
        <f>IFERROR(VLOOKUP(E47,الاصناف!$B:$E,3,FALSE),"")</f>
        <v>عدد</v>
      </c>
      <c r="H47" s="44" t="str">
        <f>IFERROR(VLOOKUP(E47,الاصناف!$B:$E,4,FALSE),"")</f>
        <v>ماده خام</v>
      </c>
      <c r="I47" s="45">
        <v>2400</v>
      </c>
      <c r="J47" s="46">
        <v>2.5</v>
      </c>
      <c r="K47" s="42">
        <f t="shared" si="0"/>
        <v>6000</v>
      </c>
      <c r="L47" s="42">
        <f>IFERROR(VLOOKUP(E47,الاصناف!$B:$Q,15,FALSE),"")</f>
        <v>0</v>
      </c>
    </row>
    <row r="48" spans="1:12" ht="18" customHeight="1" x14ac:dyDescent="0.2">
      <c r="A48" s="43">
        <v>45292</v>
      </c>
      <c r="B48" s="37">
        <v>10001</v>
      </c>
      <c r="C48" s="44" t="str">
        <f>IFERROR(VLOOKUP(B48,[6]المورديين!$B:$C,2,FALSE),"")</f>
        <v>نقدي</v>
      </c>
      <c r="D48" s="39">
        <v>1</v>
      </c>
      <c r="E48" s="45">
        <v>10111</v>
      </c>
      <c r="F48" s="44" t="str">
        <f>IFERROR(VLOOKUP(E48,الاصناف!$B:$E,2,FALSE),"")</f>
        <v>بكر استرتش</v>
      </c>
      <c r="G48" s="44" t="str">
        <f>IFERROR(VLOOKUP(E48,الاصناف!$B:$E,3,FALSE),"")</f>
        <v>لفه</v>
      </c>
      <c r="H48" s="44" t="str">
        <f>IFERROR(VLOOKUP(E48,الاصناف!$B:$E,4,FALSE),"")</f>
        <v>ماده خام</v>
      </c>
      <c r="I48" s="45">
        <v>0</v>
      </c>
      <c r="J48" s="46">
        <v>125</v>
      </c>
      <c r="K48" s="42">
        <f t="shared" si="0"/>
        <v>0</v>
      </c>
      <c r="L48" s="42">
        <f>IFERROR(VLOOKUP(E48,الاصناف!$B:$Q,15,FALSE),"")</f>
        <v>0</v>
      </c>
    </row>
    <row r="49" spans="1:12" ht="18" customHeight="1" x14ac:dyDescent="0.2">
      <c r="A49" s="43">
        <v>45292</v>
      </c>
      <c r="B49" s="37">
        <v>10001</v>
      </c>
      <c r="C49" s="44" t="str">
        <f>IFERROR(VLOOKUP(B49,[6]المورديين!$B:$C,2,FALSE),"")</f>
        <v>نقدي</v>
      </c>
      <c r="D49" s="39">
        <v>1</v>
      </c>
      <c r="E49" s="45">
        <v>10112</v>
      </c>
      <c r="F49" s="44" t="str">
        <f>IFERROR(VLOOKUP(E49,الاصناف!$B:$E,2,FALSE),"")</f>
        <v>شنط تورته كبيرة</v>
      </c>
      <c r="G49" s="44" t="str">
        <f>IFERROR(VLOOKUP(E49,الاصناف!$B:$E,3,FALSE),"")</f>
        <v>لفه</v>
      </c>
      <c r="H49" s="44" t="str">
        <f>IFERROR(VLOOKUP(E49,الاصناف!$B:$E,4,FALSE),"")</f>
        <v>ماده خام</v>
      </c>
      <c r="I49" s="45">
        <v>20</v>
      </c>
      <c r="J49" s="46">
        <v>4</v>
      </c>
      <c r="K49" s="42">
        <f t="shared" si="0"/>
        <v>80</v>
      </c>
      <c r="L49" s="42">
        <f>IFERROR(VLOOKUP(E49,الاصناف!$B:$Q,15,FALSE),"")</f>
        <v>0</v>
      </c>
    </row>
    <row r="50" spans="1:12" ht="18" customHeight="1" x14ac:dyDescent="0.2">
      <c r="A50" s="43">
        <v>45292</v>
      </c>
      <c r="B50" s="37">
        <v>10001</v>
      </c>
      <c r="C50" s="44" t="str">
        <f>IFERROR(VLOOKUP(B50,[6]المورديين!$B:$C,2,FALSE),"")</f>
        <v>نقدي</v>
      </c>
      <c r="D50" s="39">
        <v>1</v>
      </c>
      <c r="E50" s="45">
        <v>10113</v>
      </c>
      <c r="F50" s="44" t="str">
        <f>IFERROR(VLOOKUP(E50,الاصناف!$B:$E,2,FALSE),"")</f>
        <v>شنط تورتة وسط</v>
      </c>
      <c r="G50" s="44" t="str">
        <f>IFERROR(VLOOKUP(E50,الاصناف!$B:$E,3,FALSE),"")</f>
        <v>لفه</v>
      </c>
      <c r="H50" s="44" t="str">
        <f>IFERROR(VLOOKUP(E50,الاصناف!$B:$E,4,FALSE),"")</f>
        <v>ماده خام</v>
      </c>
      <c r="I50" s="45">
        <v>1</v>
      </c>
      <c r="J50" s="46">
        <v>3.5</v>
      </c>
      <c r="K50" s="42">
        <f t="shared" si="0"/>
        <v>3.5</v>
      </c>
      <c r="L50" s="42">
        <f>IFERROR(VLOOKUP(E50,الاصناف!$B:$Q,15,FALSE),"")</f>
        <v>0</v>
      </c>
    </row>
    <row r="51" spans="1:12" ht="18" customHeight="1" x14ac:dyDescent="0.2">
      <c r="A51" s="43">
        <v>45292</v>
      </c>
      <c r="B51" s="37">
        <v>10001</v>
      </c>
      <c r="C51" s="44" t="str">
        <f>IFERROR(VLOOKUP(B51,[6]المورديين!$B:$C,2,FALSE),"")</f>
        <v>نقدي</v>
      </c>
      <c r="D51" s="39">
        <v>1</v>
      </c>
      <c r="E51" s="45">
        <v>10114</v>
      </c>
      <c r="F51" s="44" t="str">
        <f>IFERROR(VLOOKUP(E51,الاصناف!$B:$E,2,FALSE),"")</f>
        <v>شنط تورتة صغيرة</v>
      </c>
      <c r="G51" s="44" t="str">
        <f>IFERROR(VLOOKUP(E51,الاصناف!$B:$E,3,FALSE),"")</f>
        <v>لفه</v>
      </c>
      <c r="H51" s="44" t="str">
        <f>IFERROR(VLOOKUP(E51,الاصناف!$B:$E,4,FALSE),"")</f>
        <v>ماده خام</v>
      </c>
      <c r="I51" s="45">
        <v>4</v>
      </c>
      <c r="J51" s="46">
        <v>3</v>
      </c>
      <c r="K51" s="42">
        <f t="shared" si="0"/>
        <v>12</v>
      </c>
      <c r="L51" s="42">
        <f>IFERROR(VLOOKUP(E51,الاصناف!$B:$Q,15,FALSE),"")</f>
        <v>0</v>
      </c>
    </row>
    <row r="52" spans="1:12" ht="18" customHeight="1" x14ac:dyDescent="0.2">
      <c r="A52" s="43">
        <v>45292</v>
      </c>
      <c r="B52" s="37">
        <v>10001</v>
      </c>
      <c r="C52" s="44" t="str">
        <f>IFERROR(VLOOKUP(B52,[6]المورديين!$B:$C,2,FALSE),"")</f>
        <v>نقدي</v>
      </c>
      <c r="D52" s="39">
        <v>1</v>
      </c>
      <c r="E52" s="45">
        <v>10131</v>
      </c>
      <c r="F52" s="44" t="str">
        <f>IFERROR(VLOOKUP(E52,الاصناف!$B:$E,2,FALSE),"")</f>
        <v>طبق شرقي 1 كيلو</v>
      </c>
      <c r="G52" s="44" t="str">
        <f>IFERROR(VLOOKUP(E52,الاصناف!$B:$E,3,FALSE),"")</f>
        <v>عدد</v>
      </c>
      <c r="H52" s="44" t="str">
        <f>IFERROR(VLOOKUP(E52,الاصناف!$B:$E,4,FALSE),"")</f>
        <v>ماده خام</v>
      </c>
      <c r="I52" s="45">
        <v>200</v>
      </c>
      <c r="J52" s="46">
        <v>1.8</v>
      </c>
      <c r="K52" s="42">
        <f t="shared" si="0"/>
        <v>360</v>
      </c>
      <c r="L52" s="42">
        <f>IFERROR(VLOOKUP(E52,الاصناف!$B:$Q,15,FALSE),"")</f>
        <v>0</v>
      </c>
    </row>
    <row r="53" spans="1:12" ht="18" customHeight="1" x14ac:dyDescent="0.2">
      <c r="A53" s="43">
        <v>45292</v>
      </c>
      <c r="B53" s="37">
        <v>10001</v>
      </c>
      <c r="C53" s="44" t="str">
        <f>IFERROR(VLOOKUP(B53,[6]المورديين!$B:$C,2,FALSE),"")</f>
        <v>نقدي</v>
      </c>
      <c r="D53" s="39">
        <v>1</v>
      </c>
      <c r="E53" s="45">
        <v>10139</v>
      </c>
      <c r="F53" s="44" t="str">
        <f>IFERROR(VLOOKUP(E53,الاصناف!$B:$E,2,FALSE),"")</f>
        <v>علب شرقي 2 كيلو</v>
      </c>
      <c r="G53" s="44" t="str">
        <f>IFERROR(VLOOKUP(E53,الاصناف!$B:$E,3,FALSE),"")</f>
        <v>لفه</v>
      </c>
      <c r="H53" s="44" t="str">
        <f>IFERROR(VLOOKUP(E53,الاصناف!$B:$E,4,FALSE),"")</f>
        <v>ماده خام</v>
      </c>
      <c r="I53" s="45">
        <v>80</v>
      </c>
      <c r="J53" s="46">
        <v>10.5</v>
      </c>
      <c r="K53" s="42">
        <f t="shared" si="0"/>
        <v>840</v>
      </c>
      <c r="L53" s="42">
        <f>IFERROR(VLOOKUP(E53,الاصناف!$B:$Q,15,FALSE),"")</f>
        <v>0</v>
      </c>
    </row>
    <row r="54" spans="1:12" ht="18" customHeight="1" x14ac:dyDescent="0.2">
      <c r="A54" s="43">
        <v>45292</v>
      </c>
      <c r="B54" s="37">
        <v>10001</v>
      </c>
      <c r="C54" s="44" t="str">
        <f>IFERROR(VLOOKUP(B54,[6]المورديين!$B:$C,2,FALSE),"")</f>
        <v>نقدي</v>
      </c>
      <c r="D54" s="39">
        <v>1</v>
      </c>
      <c r="E54" s="45">
        <v>10140</v>
      </c>
      <c r="F54" s="44" t="str">
        <f>IFERROR(VLOOKUP(E54,الاصناف!$B:$E,2,FALSE),"")</f>
        <v>علب شرقي 1 ونص كيلو</v>
      </c>
      <c r="G54" s="44" t="str">
        <f>IFERROR(VLOOKUP(E54,الاصناف!$B:$E,3,FALSE),"")</f>
        <v>لفه</v>
      </c>
      <c r="H54" s="44" t="str">
        <f>IFERROR(VLOOKUP(E54,الاصناف!$B:$E,4,FALSE),"")</f>
        <v>ماده خام</v>
      </c>
      <c r="I54" s="45">
        <v>25</v>
      </c>
      <c r="J54" s="46">
        <v>9.5</v>
      </c>
      <c r="K54" s="42">
        <f t="shared" si="0"/>
        <v>237.5</v>
      </c>
      <c r="L54" s="42">
        <f>IFERROR(VLOOKUP(E54,الاصناف!$B:$Q,15,FALSE),"")</f>
        <v>0</v>
      </c>
    </row>
    <row r="55" spans="1:12" ht="18" customHeight="1" x14ac:dyDescent="0.2">
      <c r="A55" s="43">
        <v>45292</v>
      </c>
      <c r="B55" s="37">
        <v>10001</v>
      </c>
      <c r="C55" s="44" t="str">
        <f>IFERROR(VLOOKUP(B55,[6]المورديين!$B:$C,2,FALSE),"")</f>
        <v>نقدي</v>
      </c>
      <c r="D55" s="39">
        <v>1</v>
      </c>
      <c r="E55" s="45">
        <v>10141</v>
      </c>
      <c r="F55" s="44" t="str">
        <f>IFERROR(VLOOKUP(E55,الاصناف!$B:$E,2,FALSE),"")</f>
        <v>علب شرقي 1 كيلو</v>
      </c>
      <c r="G55" s="44" t="str">
        <f>IFERROR(VLOOKUP(E55,الاصناف!$B:$E,3,FALSE),"")</f>
        <v>لفه</v>
      </c>
      <c r="H55" s="44" t="str">
        <f>IFERROR(VLOOKUP(E55,الاصناف!$B:$E,4,FALSE),"")</f>
        <v>ماده خام</v>
      </c>
      <c r="I55" s="45">
        <v>0</v>
      </c>
      <c r="J55" s="46"/>
      <c r="K55" s="42">
        <f t="shared" si="0"/>
        <v>0</v>
      </c>
      <c r="L55" s="42">
        <f>IFERROR(VLOOKUP(E55,الاصناف!$B:$Q,15,FALSE),"")</f>
        <v>0</v>
      </c>
    </row>
    <row r="56" spans="1:12" ht="18" customHeight="1" x14ac:dyDescent="0.2">
      <c r="A56" s="43">
        <v>45292</v>
      </c>
      <c r="B56" s="37">
        <v>10001</v>
      </c>
      <c r="C56" s="44" t="str">
        <f>IFERROR(VLOOKUP(B56,[6]المورديين!$B:$C,2,FALSE),"")</f>
        <v>نقدي</v>
      </c>
      <c r="D56" s="39">
        <v>1</v>
      </c>
      <c r="E56" s="45">
        <v>10142</v>
      </c>
      <c r="F56" s="44" t="str">
        <f>IFERROR(VLOOKUP(E56,الاصناف!$B:$E,2,FALSE),"")</f>
        <v xml:space="preserve">ورق سبونش </v>
      </c>
      <c r="G56" s="44" t="str">
        <f>IFERROR(VLOOKUP(E56,الاصناف!$B:$E,3,FALSE),"")</f>
        <v>لفه</v>
      </c>
      <c r="H56" s="44" t="str">
        <f>IFERROR(VLOOKUP(E56,الاصناف!$B:$E,4,FALSE),"")</f>
        <v>ماده خام</v>
      </c>
      <c r="I56" s="45">
        <v>0</v>
      </c>
      <c r="J56" s="46"/>
      <c r="K56" s="42">
        <f t="shared" si="0"/>
        <v>0</v>
      </c>
      <c r="L56" s="42">
        <f>IFERROR(VLOOKUP(E56,الاصناف!$B:$Q,15,FALSE),"")</f>
        <v>0</v>
      </c>
    </row>
    <row r="57" spans="1:12" ht="18" customHeight="1" x14ac:dyDescent="0.2">
      <c r="A57" s="43">
        <v>45292</v>
      </c>
      <c r="B57" s="37">
        <v>10001</v>
      </c>
      <c r="C57" s="44" t="str">
        <f>IFERROR(VLOOKUP(B57,[6]المورديين!$B:$C,2,FALSE),"")</f>
        <v>نقدي</v>
      </c>
      <c r="D57" s="39">
        <v>1</v>
      </c>
      <c r="E57" s="45">
        <v>10143</v>
      </c>
      <c r="F57" s="44" t="str">
        <f>IFERROR(VLOOKUP(E57,الاصناف!$B:$E,2,FALSE),"")</f>
        <v>شوك</v>
      </c>
      <c r="G57" s="44" t="str">
        <f>IFERROR(VLOOKUP(E57,الاصناف!$B:$E,3,FALSE),"")</f>
        <v>عدد</v>
      </c>
      <c r="H57" s="44" t="str">
        <f>IFERROR(VLOOKUP(E57,الاصناف!$B:$E,4,FALSE),"")</f>
        <v>ماده خام</v>
      </c>
      <c r="I57" s="45">
        <v>2100</v>
      </c>
      <c r="J57" s="46">
        <v>0.6</v>
      </c>
      <c r="K57" s="42">
        <f t="shared" si="0"/>
        <v>1260</v>
      </c>
      <c r="L57" s="42">
        <f>IFERROR(VLOOKUP(E57,الاصناف!$B:$Q,15,FALSE),"")</f>
        <v>0</v>
      </c>
    </row>
    <row r="58" spans="1:12" ht="18" customHeight="1" x14ac:dyDescent="0.2">
      <c r="A58" s="43">
        <v>45292</v>
      </c>
      <c r="B58" s="37">
        <v>10001</v>
      </c>
      <c r="C58" s="44" t="str">
        <f>IFERROR(VLOOKUP(B58,[6]المورديين!$B:$C,2,FALSE),"")</f>
        <v>نقدي</v>
      </c>
      <c r="D58" s="39">
        <v>1</v>
      </c>
      <c r="E58" s="45">
        <v>10146</v>
      </c>
      <c r="F58" s="44" t="str">
        <f>IFERROR(VLOOKUP(E58,الاصناف!$B:$E,2,FALSE),"")</f>
        <v>علب مولتن كيك عادية</v>
      </c>
      <c r="G58" s="44" t="str">
        <f>IFERROR(VLOOKUP(E58,الاصناف!$B:$E,3,FALSE),"")</f>
        <v>عدد</v>
      </c>
      <c r="H58" s="44" t="str">
        <f>IFERROR(VLOOKUP(E58,الاصناف!$B:$E,4,FALSE),"")</f>
        <v>ماده خام</v>
      </c>
      <c r="I58" s="45">
        <v>1100</v>
      </c>
      <c r="J58" s="46">
        <v>2.6</v>
      </c>
      <c r="K58" s="42">
        <f t="shared" si="0"/>
        <v>2860</v>
      </c>
      <c r="L58" s="42">
        <f>IFERROR(VLOOKUP(E58,الاصناف!$B:$Q,15,FALSE),"")</f>
        <v>0</v>
      </c>
    </row>
    <row r="59" spans="1:12" ht="18" customHeight="1" x14ac:dyDescent="0.2">
      <c r="A59" s="43">
        <v>45292</v>
      </c>
      <c r="B59" s="37">
        <v>10001</v>
      </c>
      <c r="C59" s="44" t="str">
        <f>IFERROR(VLOOKUP(B59,[6]المورديين!$B:$C,2,FALSE),"")</f>
        <v>نقدي</v>
      </c>
      <c r="D59" s="39">
        <v>1</v>
      </c>
      <c r="E59" s="45">
        <v>10147</v>
      </c>
      <c r="F59" s="44" t="str">
        <f>IFERROR(VLOOKUP(E59,الاصناف!$B:$E,2,FALSE),"")</f>
        <v>علب سباسيتو كبير</v>
      </c>
      <c r="G59" s="44" t="str">
        <f>IFERROR(VLOOKUP(E59,الاصناف!$B:$E,3,FALSE),"")</f>
        <v>عدد</v>
      </c>
      <c r="H59" s="44" t="str">
        <f>IFERROR(VLOOKUP(E59,الاصناف!$B:$E,4,FALSE),"")</f>
        <v>ماده خام</v>
      </c>
      <c r="I59" s="45">
        <v>1950</v>
      </c>
      <c r="J59" s="46"/>
      <c r="K59" s="42">
        <f t="shared" si="0"/>
        <v>0</v>
      </c>
      <c r="L59" s="42">
        <f>IFERROR(VLOOKUP(E59,الاصناف!$B:$Q,15,FALSE),"")</f>
        <v>0</v>
      </c>
    </row>
    <row r="60" spans="1:12" ht="18" customHeight="1" x14ac:dyDescent="0.2">
      <c r="A60" s="43">
        <v>45292</v>
      </c>
      <c r="B60" s="37">
        <v>10001</v>
      </c>
      <c r="C60" s="44" t="str">
        <f>IFERROR(VLOOKUP(B60,[6]المورديين!$B:$C,2,FALSE),"")</f>
        <v>نقدي</v>
      </c>
      <c r="D60" s="39">
        <v>1</v>
      </c>
      <c r="E60" s="45">
        <v>10148</v>
      </c>
      <c r="F60" s="44" t="str">
        <f>IFERROR(VLOOKUP(E60,الاصناف!$B:$E,2,FALSE),"")</f>
        <v>علب سباسيتو صغير</v>
      </c>
      <c r="G60" s="44" t="str">
        <f>IFERROR(VLOOKUP(E60,الاصناف!$B:$E,3,FALSE),"")</f>
        <v>عدد</v>
      </c>
      <c r="H60" s="44" t="str">
        <f>IFERROR(VLOOKUP(E60,الاصناف!$B:$E,4,FALSE),"")</f>
        <v>ماده خام</v>
      </c>
      <c r="I60" s="45">
        <v>1260</v>
      </c>
      <c r="J60" s="46"/>
      <c r="K60" s="42">
        <f t="shared" si="0"/>
        <v>0</v>
      </c>
      <c r="L60" s="42">
        <f>IFERROR(VLOOKUP(E60,الاصناف!$B:$Q,15,FALSE),"")</f>
        <v>0</v>
      </c>
    </row>
    <row r="61" spans="1:12" ht="18" customHeight="1" x14ac:dyDescent="0.2">
      <c r="A61" s="43">
        <v>45292</v>
      </c>
      <c r="B61" s="37">
        <v>10001</v>
      </c>
      <c r="C61" s="44" t="str">
        <f>IFERROR(VLOOKUP(B61,[6]المورديين!$B:$C,2,FALSE),"")</f>
        <v>نقدي</v>
      </c>
      <c r="D61" s="39">
        <v>1</v>
      </c>
      <c r="E61" s="45">
        <v>10149</v>
      </c>
      <c r="F61" s="44" t="str">
        <f>IFERROR(VLOOKUP(E61,الاصناف!$B:$E,2,FALSE),"")</f>
        <v>علبه كنافه مانجو</v>
      </c>
      <c r="G61" s="44" t="str">
        <f>IFERROR(VLOOKUP(E61,الاصناف!$B:$E,3,FALSE),"")</f>
        <v>عدد</v>
      </c>
      <c r="H61" s="44" t="str">
        <f>IFERROR(VLOOKUP(E61,الاصناف!$B:$E,4,FALSE),"")</f>
        <v>ماده خام</v>
      </c>
      <c r="I61" s="45">
        <v>775</v>
      </c>
      <c r="J61" s="46">
        <v>1.55</v>
      </c>
      <c r="K61" s="42">
        <f t="shared" si="0"/>
        <v>1201.25</v>
      </c>
      <c r="L61" s="42">
        <f>IFERROR(VLOOKUP(E61,الاصناف!$B:$Q,15,FALSE),"")</f>
        <v>0</v>
      </c>
    </row>
    <row r="62" spans="1:12" ht="18" customHeight="1" x14ac:dyDescent="0.2">
      <c r="A62" s="43">
        <v>45292</v>
      </c>
      <c r="B62" s="37">
        <v>10001</v>
      </c>
      <c r="C62" s="44" t="str">
        <f>IFERROR(VLOOKUP(B62,[6]المورديين!$B:$C,2,FALSE),"")</f>
        <v>نقدي</v>
      </c>
      <c r="D62" s="39">
        <v>1</v>
      </c>
      <c r="E62" s="45">
        <v>10150</v>
      </c>
      <c r="F62" s="44" t="str">
        <f>IFERROR(VLOOKUP(E62,الاصناف!$B:$E,2,FALSE),"")</f>
        <v xml:space="preserve">طاجن فخار كبير </v>
      </c>
      <c r="G62" s="44" t="str">
        <f>IFERROR(VLOOKUP(E62,الاصناف!$B:$E,3,FALSE),"")</f>
        <v>عدد</v>
      </c>
      <c r="H62" s="44" t="str">
        <f>IFERROR(VLOOKUP(E62,الاصناف!$B:$E,4,FALSE),"")</f>
        <v>ماده خام</v>
      </c>
      <c r="I62" s="45">
        <v>5040</v>
      </c>
      <c r="J62" s="46">
        <v>3.5</v>
      </c>
      <c r="K62" s="42">
        <f t="shared" si="0"/>
        <v>17640</v>
      </c>
      <c r="L62" s="42">
        <f>IFERROR(VLOOKUP(E62,الاصناف!$B:$Q,15,FALSE),"")</f>
        <v>0</v>
      </c>
    </row>
    <row r="63" spans="1:12" ht="18" customHeight="1" x14ac:dyDescent="0.2">
      <c r="A63" s="43">
        <v>45292</v>
      </c>
      <c r="B63" s="37">
        <v>10001</v>
      </c>
      <c r="C63" s="44" t="str">
        <f>IFERROR(VLOOKUP(B63,[6]المورديين!$B:$C,2,FALSE),"")</f>
        <v>نقدي</v>
      </c>
      <c r="D63" s="39">
        <v>1</v>
      </c>
      <c r="E63" s="45">
        <v>10151</v>
      </c>
      <c r="F63" s="44" t="str">
        <f>IFERROR(VLOOKUP(E63,الاصناف!$B:$E,2,FALSE),"")</f>
        <v xml:space="preserve">طاجن فخار صغير </v>
      </c>
      <c r="G63" s="44" t="str">
        <f>IFERROR(VLOOKUP(E63,الاصناف!$B:$E,3,FALSE),"")</f>
        <v>عدد</v>
      </c>
      <c r="H63" s="44" t="str">
        <f>IFERROR(VLOOKUP(E63,الاصناف!$B:$E,4,FALSE),"")</f>
        <v>ماده خام</v>
      </c>
      <c r="I63" s="45">
        <v>1680</v>
      </c>
      <c r="J63" s="46">
        <v>3</v>
      </c>
      <c r="K63" s="42">
        <f t="shared" si="0"/>
        <v>5040</v>
      </c>
      <c r="L63" s="42">
        <f>IFERROR(VLOOKUP(E63,الاصناف!$B:$Q,15,FALSE),"")</f>
        <v>0</v>
      </c>
    </row>
    <row r="64" spans="1:12" ht="18" customHeight="1" x14ac:dyDescent="0.2">
      <c r="A64" s="43">
        <v>45292</v>
      </c>
      <c r="B64" s="37">
        <v>10001</v>
      </c>
      <c r="C64" s="44" t="str">
        <f>IFERROR(VLOOKUP(B64,[6]المورديين!$B:$C,2,FALSE),"")</f>
        <v>نقدي</v>
      </c>
      <c r="D64" s="39">
        <v>1</v>
      </c>
      <c r="E64" s="45">
        <v>10174</v>
      </c>
      <c r="F64" s="44" t="str">
        <f>IFERROR(VLOOKUP(E64,الاصناف!$B:$E,2,FALSE),"")</f>
        <v xml:space="preserve">كرميلة قهوة </v>
      </c>
      <c r="G64" s="44" t="str">
        <f>IFERROR(VLOOKUP(E64,الاصناف!$B:$E,3,FALSE),"")</f>
        <v xml:space="preserve">كرتونه </v>
      </c>
      <c r="H64" s="44" t="str">
        <f>IFERROR(VLOOKUP(E64,الاصناف!$B:$E,4,FALSE),"")</f>
        <v>ماده خام</v>
      </c>
      <c r="I64" s="45">
        <v>5</v>
      </c>
      <c r="J64" s="46">
        <v>120</v>
      </c>
      <c r="K64" s="42">
        <f t="shared" si="0"/>
        <v>600</v>
      </c>
      <c r="L64" s="42">
        <f>IFERROR(VLOOKUP(E64,الاصناف!$B:$Q,15,FALSE),"")</f>
        <v>0</v>
      </c>
    </row>
    <row r="65" spans="1:12" ht="18" customHeight="1" x14ac:dyDescent="0.2">
      <c r="A65" s="43">
        <v>45292</v>
      </c>
      <c r="B65" s="37">
        <v>10001</v>
      </c>
      <c r="C65" s="44" t="str">
        <f>IFERROR(VLOOKUP(B65,[6]المورديين!$B:$C,2,FALSE),"")</f>
        <v>نقدي</v>
      </c>
      <c r="D65" s="39">
        <v>1</v>
      </c>
      <c r="E65" s="45">
        <v>10175</v>
      </c>
      <c r="F65" s="44" t="str">
        <f>IFERROR(VLOOKUP(E65,الاصناف!$B:$E,2,FALSE),"")</f>
        <v xml:space="preserve">علبه بيركس كبير </v>
      </c>
      <c r="G65" s="44" t="str">
        <f>IFERROR(VLOOKUP(E65,الاصناف!$B:$E,3,FALSE),"")</f>
        <v>عدد</v>
      </c>
      <c r="H65" s="44" t="str">
        <f>IFERROR(VLOOKUP(E65,الاصناف!$B:$E,4,FALSE),"")</f>
        <v>ماده خام</v>
      </c>
      <c r="I65" s="45">
        <v>190</v>
      </c>
      <c r="J65" s="46">
        <v>11</v>
      </c>
      <c r="K65" s="42">
        <f t="shared" si="0"/>
        <v>2090</v>
      </c>
      <c r="L65" s="42">
        <f>IFERROR(VLOOKUP(E65,الاصناف!$B:$Q,15,FALSE),"")</f>
        <v>0</v>
      </c>
    </row>
    <row r="66" spans="1:12" ht="18" customHeight="1" x14ac:dyDescent="0.2">
      <c r="A66" s="43">
        <v>45292</v>
      </c>
      <c r="B66" s="37">
        <v>10001</v>
      </c>
      <c r="C66" s="44" t="str">
        <f>IFERROR(VLOOKUP(B66,[6]المورديين!$B:$C,2,FALSE),"")</f>
        <v>نقدي</v>
      </c>
      <c r="D66" s="39">
        <v>1</v>
      </c>
      <c r="E66" s="45">
        <v>10176</v>
      </c>
      <c r="F66" s="44" t="str">
        <f>IFERROR(VLOOKUP(E66,الاصناف!$B:$E,2,FALSE),"")</f>
        <v xml:space="preserve">علبة بيركس صغير </v>
      </c>
      <c r="G66" s="44" t="str">
        <f>IFERROR(VLOOKUP(E66,الاصناف!$B:$E,3,FALSE),"")</f>
        <v>عدد</v>
      </c>
      <c r="H66" s="44" t="str">
        <f>IFERROR(VLOOKUP(E66,الاصناف!$B:$E,4,FALSE),"")</f>
        <v>ماده خام</v>
      </c>
      <c r="I66" s="45">
        <v>175</v>
      </c>
      <c r="J66" s="46">
        <v>10</v>
      </c>
      <c r="K66" s="42">
        <f t="shared" si="0"/>
        <v>1750</v>
      </c>
      <c r="L66" s="42">
        <f>IFERROR(VLOOKUP(E66,الاصناف!$B:$Q,15,FALSE),"")</f>
        <v>0</v>
      </c>
    </row>
    <row r="67" spans="1:12" ht="18" customHeight="1" x14ac:dyDescent="0.2">
      <c r="A67" s="43">
        <v>45292</v>
      </c>
      <c r="B67" s="37">
        <v>10001</v>
      </c>
      <c r="C67" s="44" t="str">
        <f>IFERROR(VLOOKUP(B67,[6]المورديين!$B:$C,2,FALSE),"")</f>
        <v>نقدي</v>
      </c>
      <c r="D67" s="39">
        <v>1</v>
      </c>
      <c r="E67" s="45">
        <v>10177</v>
      </c>
      <c r="F67" s="44" t="str">
        <f>IFERROR(VLOOKUP(E67,الاصناف!$B:$E,2,FALSE),"")</f>
        <v>بوكس مدلعة كبير</v>
      </c>
      <c r="G67" s="44" t="str">
        <f>IFERROR(VLOOKUP(E67,الاصناف!$B:$E,3,FALSE),"")</f>
        <v>عدد</v>
      </c>
      <c r="H67" s="44" t="str">
        <f>IFERROR(VLOOKUP(E67,الاصناف!$B:$E,4,FALSE),"")</f>
        <v>ماده خام</v>
      </c>
      <c r="I67" s="45">
        <v>500</v>
      </c>
      <c r="J67" s="46"/>
      <c r="K67" s="42">
        <f t="shared" si="0"/>
        <v>0</v>
      </c>
      <c r="L67" s="42">
        <f>IFERROR(VLOOKUP(E67,الاصناف!$B:$Q,15,FALSE),"")</f>
        <v>0</v>
      </c>
    </row>
    <row r="68" spans="1:12" ht="18" customHeight="1" x14ac:dyDescent="0.2">
      <c r="A68" s="43">
        <v>45292</v>
      </c>
      <c r="B68" s="37">
        <v>10001</v>
      </c>
      <c r="C68" s="44" t="str">
        <f>IFERROR(VLOOKUP(B68,[6]المورديين!$B:$C,2,FALSE),"")</f>
        <v>نقدي</v>
      </c>
      <c r="D68" s="39">
        <v>1</v>
      </c>
      <c r="E68" s="45">
        <v>10178</v>
      </c>
      <c r="F68" s="44" t="str">
        <f>IFERROR(VLOOKUP(E68,الاصناف!$B:$E,2,FALSE),"")</f>
        <v>بوكس مدلعة صغير</v>
      </c>
      <c r="G68" s="44" t="str">
        <f>IFERROR(VLOOKUP(E68,الاصناف!$B:$E,3,FALSE),"")</f>
        <v>عدد</v>
      </c>
      <c r="H68" s="44" t="str">
        <f>IFERROR(VLOOKUP(E68,الاصناف!$B:$E,4,FALSE),"")</f>
        <v>ماده خام</v>
      </c>
      <c r="I68" s="45">
        <v>400</v>
      </c>
      <c r="J68" s="46"/>
      <c r="K68" s="42">
        <f t="shared" si="0"/>
        <v>0</v>
      </c>
      <c r="L68" s="42">
        <f>IFERROR(VLOOKUP(E68,الاصناف!$B:$Q,15,FALSE),"")</f>
        <v>0</v>
      </c>
    </row>
    <row r="69" spans="1:12" ht="18" customHeight="1" x14ac:dyDescent="0.2">
      <c r="A69" s="43">
        <v>45292</v>
      </c>
      <c r="B69" s="37">
        <v>10001</v>
      </c>
      <c r="C69" s="44" t="str">
        <f>IFERROR(VLOOKUP(B69,[6]المورديين!$B:$C,2,FALSE),"")</f>
        <v>نقدي</v>
      </c>
      <c r="D69" s="39">
        <v>1</v>
      </c>
      <c r="E69" s="45">
        <v>10179</v>
      </c>
      <c r="F69" s="44" t="str">
        <f>IFERROR(VLOOKUP(E69,الاصناف!$B:$E,2,FALSE),"")</f>
        <v xml:space="preserve">علبة ترايفل </v>
      </c>
      <c r="G69" s="44" t="str">
        <f>IFERROR(VLOOKUP(E69,الاصناف!$B:$E,3,FALSE),"")</f>
        <v>عدد</v>
      </c>
      <c r="H69" s="44" t="str">
        <f>IFERROR(VLOOKUP(E69,الاصناف!$B:$E,4,FALSE),"")</f>
        <v>ماده خام</v>
      </c>
      <c r="I69" s="45">
        <v>350</v>
      </c>
      <c r="J69" s="46">
        <v>1.05</v>
      </c>
      <c r="K69" s="42">
        <f t="shared" si="0"/>
        <v>367.5</v>
      </c>
      <c r="L69" s="42">
        <f>IFERROR(VLOOKUP(E69,الاصناف!$B:$Q,15,FALSE),"")</f>
        <v>0</v>
      </c>
    </row>
    <row r="70" spans="1:12" ht="18" customHeight="1" x14ac:dyDescent="0.2">
      <c r="A70" s="43">
        <v>45292</v>
      </c>
      <c r="B70" s="37">
        <v>10001</v>
      </c>
      <c r="C70" s="44" t="str">
        <f>IFERROR(VLOOKUP(B70,[6]المورديين!$B:$C,2,FALSE),"")</f>
        <v>نقدي</v>
      </c>
      <c r="D70" s="39">
        <v>1</v>
      </c>
      <c r="E70" s="45">
        <v>10180</v>
      </c>
      <c r="F70" s="44" t="str">
        <f>IFERROR(VLOOKUP(E70,الاصناف!$B:$E,2,FALSE),"")</f>
        <v>علبة باباز</v>
      </c>
      <c r="G70" s="44" t="str">
        <f>IFERROR(VLOOKUP(E70,الاصناف!$B:$E,3,FALSE),"")</f>
        <v>عدد</v>
      </c>
      <c r="H70" s="44" t="str">
        <f>IFERROR(VLOOKUP(E70,الاصناف!$B:$E,4,FALSE),"")</f>
        <v>ماده خام</v>
      </c>
      <c r="I70" s="45">
        <v>240</v>
      </c>
      <c r="J70" s="46"/>
      <c r="K70" s="42">
        <f t="shared" si="0"/>
        <v>0</v>
      </c>
      <c r="L70" s="42">
        <f>IFERROR(VLOOKUP(E70,الاصناف!$B:$Q,15,FALSE),"")</f>
        <v>0</v>
      </c>
    </row>
    <row r="71" spans="1:12" ht="18" customHeight="1" x14ac:dyDescent="0.2">
      <c r="A71" s="43">
        <v>45292</v>
      </c>
      <c r="B71" s="37">
        <v>10001</v>
      </c>
      <c r="C71" s="44" t="str">
        <f>IFERROR(VLOOKUP(B71,[6]المورديين!$B:$C,2,FALSE),"")</f>
        <v>نقدي</v>
      </c>
      <c r="D71" s="39">
        <v>1</v>
      </c>
      <c r="E71" s="45">
        <v>10181</v>
      </c>
      <c r="F71" s="44" t="str">
        <f>IFERROR(VLOOKUP(E71,الاصناف!$B:$E,2,FALSE),"")</f>
        <v xml:space="preserve">بودرة لوز </v>
      </c>
      <c r="G71" s="44" t="str">
        <f>IFERROR(VLOOKUP(E71,الاصناف!$B:$E,3,FALSE),"")</f>
        <v xml:space="preserve">كيلو </v>
      </c>
      <c r="H71" s="44" t="str">
        <f>IFERROR(VLOOKUP(E71,الاصناف!$B:$E,4,FALSE),"")</f>
        <v>ماده خام</v>
      </c>
      <c r="I71" s="45">
        <v>2</v>
      </c>
      <c r="J71" s="46">
        <v>1000</v>
      </c>
      <c r="K71" s="42">
        <f t="shared" si="0"/>
        <v>2000</v>
      </c>
      <c r="L71" s="42">
        <f>IFERROR(VLOOKUP(E71,الاصناف!$B:$Q,15,FALSE),"")</f>
        <v>0</v>
      </c>
    </row>
    <row r="72" spans="1:12" ht="18" customHeight="1" x14ac:dyDescent="0.2">
      <c r="A72" s="43">
        <v>45292</v>
      </c>
      <c r="B72" s="37">
        <v>10001</v>
      </c>
      <c r="C72" s="44" t="str">
        <f>IFERROR(VLOOKUP(B72,[6]المورديين!$B:$C,2,FALSE),"")</f>
        <v>نقدي</v>
      </c>
      <c r="D72" s="39">
        <v>1</v>
      </c>
      <c r="E72" s="45">
        <v>10182</v>
      </c>
      <c r="F72" s="44" t="str">
        <f>IFERROR(VLOOKUP(E72,الاصناف!$B:$E,2,FALSE),"")</f>
        <v xml:space="preserve">علبة ويفر </v>
      </c>
      <c r="G72" s="44" t="str">
        <f>IFERROR(VLOOKUP(E72,الاصناف!$B:$E,3,FALSE),"")</f>
        <v>عدد</v>
      </c>
      <c r="H72" s="44" t="str">
        <f>IFERROR(VLOOKUP(E72,الاصناف!$B:$E,4,FALSE),"")</f>
        <v>ماده خام</v>
      </c>
      <c r="I72" s="45">
        <v>3</v>
      </c>
      <c r="J72" s="46">
        <v>250</v>
      </c>
      <c r="K72" s="42">
        <f t="shared" si="0"/>
        <v>750</v>
      </c>
      <c r="L72" s="42">
        <f>IFERROR(VLOOKUP(E72,الاصناف!$B:$Q,15,FALSE),"")</f>
        <v>0</v>
      </c>
    </row>
    <row r="73" spans="1:12" ht="18" customHeight="1" x14ac:dyDescent="0.2">
      <c r="A73" s="43">
        <v>45292</v>
      </c>
      <c r="B73" s="37">
        <v>10001</v>
      </c>
      <c r="C73" s="44" t="str">
        <f>IFERROR(VLOOKUP(B73,[6]المورديين!$B:$C,2,FALSE),"")</f>
        <v>نقدي</v>
      </c>
      <c r="D73" s="39">
        <v>1</v>
      </c>
      <c r="E73" s="45">
        <v>10183</v>
      </c>
      <c r="F73" s="44" t="str">
        <f>IFERROR(VLOOKUP(E73,الاصناف!$B:$E,2,FALSE),"")</f>
        <v xml:space="preserve">ورق كاشير </v>
      </c>
      <c r="G73" s="44" t="str">
        <f>IFERROR(VLOOKUP(E73,الاصناف!$B:$E,3,FALSE),"")</f>
        <v>عدد</v>
      </c>
      <c r="H73" s="44" t="str">
        <f>IFERROR(VLOOKUP(E73,الاصناف!$B:$E,4,FALSE),"")</f>
        <v>ماده خام</v>
      </c>
      <c r="I73" s="45">
        <v>76</v>
      </c>
      <c r="J73" s="46">
        <v>43</v>
      </c>
      <c r="K73" s="42">
        <f t="shared" si="0"/>
        <v>3268</v>
      </c>
      <c r="L73" s="42">
        <f>IFERROR(VLOOKUP(E73,الاصناف!$B:$Q,15,FALSE),"")</f>
        <v>0</v>
      </c>
    </row>
    <row r="74" spans="1:12" ht="18" customHeight="1" x14ac:dyDescent="0.2">
      <c r="A74" s="43">
        <v>45292</v>
      </c>
      <c r="B74" s="37">
        <v>10001</v>
      </c>
      <c r="C74" s="44" t="str">
        <f>IFERROR(VLOOKUP(B74,[6]المورديين!$B:$C,2,FALSE),"")</f>
        <v>نقدي</v>
      </c>
      <c r="D74" s="39">
        <v>1</v>
      </c>
      <c r="E74" s="45">
        <v>10184</v>
      </c>
      <c r="F74" s="44" t="str">
        <f>IFERROR(VLOOKUP(E74,الاصناف!$B:$E,2,FALSE),"")</f>
        <v xml:space="preserve">لوتس سليم </v>
      </c>
      <c r="G74" s="44" t="str">
        <f>IFERROR(VLOOKUP(E74,الاصناف!$B:$E,3,FALSE),"")</f>
        <v>عدد</v>
      </c>
      <c r="H74" s="44" t="str">
        <f>IFERROR(VLOOKUP(E74,الاصناف!$B:$E,4,FALSE),"")</f>
        <v>ماده خام</v>
      </c>
      <c r="I74" s="45">
        <v>4.5</v>
      </c>
      <c r="J74" s="46">
        <v>126.67</v>
      </c>
      <c r="K74" s="42">
        <f t="shared" si="0"/>
        <v>570.01499999999999</v>
      </c>
      <c r="L74" s="42">
        <f>IFERROR(VLOOKUP(E74,الاصناف!$B:$Q,15,FALSE),"")</f>
        <v>0</v>
      </c>
    </row>
    <row r="75" spans="1:12" ht="18" customHeight="1" x14ac:dyDescent="0.2">
      <c r="A75" s="43">
        <v>45292</v>
      </c>
      <c r="B75" s="37">
        <v>10001</v>
      </c>
      <c r="C75" s="44" t="str">
        <f>IFERROR(VLOOKUP(B75,[6]المورديين!$B:$C,2,FALSE),"")</f>
        <v>نقدي</v>
      </c>
      <c r="D75" s="39">
        <v>1</v>
      </c>
      <c r="E75" s="45">
        <v>10185</v>
      </c>
      <c r="F75" s="44" t="str">
        <f>IFERROR(VLOOKUP(E75,الاصناف!$B:$E,2,FALSE),"")</f>
        <v xml:space="preserve">بشر لوتس </v>
      </c>
      <c r="G75" s="44" t="str">
        <f>IFERROR(VLOOKUP(E75,الاصناف!$B:$E,3,FALSE),"")</f>
        <v>كيس</v>
      </c>
      <c r="H75" s="44" t="str">
        <f>IFERROR(VLOOKUP(E75,الاصناف!$B:$E,4,FALSE),"")</f>
        <v>ماده خام</v>
      </c>
      <c r="I75" s="45">
        <v>24.5</v>
      </c>
      <c r="J75" s="46">
        <v>112</v>
      </c>
      <c r="K75" s="42">
        <f t="shared" si="0"/>
        <v>2744</v>
      </c>
      <c r="L75" s="42">
        <f>IFERROR(VLOOKUP(E75,الاصناف!$B:$Q,15,FALSE),"")</f>
        <v>0</v>
      </c>
    </row>
    <row r="76" spans="1:12" ht="18" customHeight="1" x14ac:dyDescent="0.2">
      <c r="A76" s="43">
        <v>45292</v>
      </c>
      <c r="B76" s="37">
        <v>10001</v>
      </c>
      <c r="C76" s="44" t="str">
        <f>IFERROR(VLOOKUP(B76,[6]المورديين!$B:$C,2,FALSE),"")</f>
        <v>نقدي</v>
      </c>
      <c r="D76" s="39">
        <v>1</v>
      </c>
      <c r="E76" s="45">
        <v>10186</v>
      </c>
      <c r="F76" s="44" t="str">
        <f>IFERROR(VLOOKUP(E76,الاصناف!$B:$E,2,FALSE),"")</f>
        <v xml:space="preserve">بشر اوريو </v>
      </c>
      <c r="G76" s="44" t="str">
        <f>IFERROR(VLOOKUP(E76,الاصناف!$B:$E,3,FALSE),"")</f>
        <v>كيس</v>
      </c>
      <c r="H76" s="44" t="str">
        <f>IFERROR(VLOOKUP(E76,الاصناف!$B:$E,4,FALSE),"")</f>
        <v>ماده خام</v>
      </c>
      <c r="I76" s="45">
        <v>55</v>
      </c>
      <c r="J76" s="46">
        <v>112</v>
      </c>
      <c r="K76" s="42">
        <f t="shared" si="0"/>
        <v>6160</v>
      </c>
      <c r="L76" s="42">
        <f>IFERROR(VLOOKUP(E76,الاصناف!$B:$Q,15,FALSE),"")</f>
        <v>0</v>
      </c>
    </row>
    <row r="77" spans="1:12" ht="18" customHeight="1" x14ac:dyDescent="0.2">
      <c r="A77" s="43">
        <v>45292</v>
      </c>
      <c r="B77" s="37">
        <v>10001</v>
      </c>
      <c r="C77" s="44" t="str">
        <f>IFERROR(VLOOKUP(B77,[6]المورديين!$B:$C,2,FALSE),"")</f>
        <v>نقدي</v>
      </c>
      <c r="D77" s="39">
        <v>1</v>
      </c>
      <c r="E77" s="45">
        <v>10187</v>
      </c>
      <c r="F77" s="44" t="str">
        <f>IFERROR(VLOOKUP(E77,الاصناف!$B:$E,2,FALSE),"")</f>
        <v xml:space="preserve">بشر زيد </v>
      </c>
      <c r="G77" s="44" t="str">
        <f>IFERROR(VLOOKUP(E77,الاصناف!$B:$E,3,FALSE),"")</f>
        <v>كيس</v>
      </c>
      <c r="H77" s="44" t="str">
        <f>IFERROR(VLOOKUP(E77,الاصناف!$B:$E,4,FALSE),"")</f>
        <v>ماده خام</v>
      </c>
      <c r="I77" s="45">
        <v>4.5</v>
      </c>
      <c r="J77" s="46">
        <v>112</v>
      </c>
      <c r="K77" s="42">
        <f t="shared" si="0"/>
        <v>504</v>
      </c>
      <c r="L77" s="42">
        <f>IFERROR(VLOOKUP(E77,الاصناف!$B:$Q,15,FALSE),"")</f>
        <v>0</v>
      </c>
    </row>
    <row r="78" spans="1:12" ht="18" customHeight="1" x14ac:dyDescent="0.2">
      <c r="A78" s="43">
        <v>45292</v>
      </c>
      <c r="B78" s="37">
        <v>10001</v>
      </c>
      <c r="C78" s="44" t="str">
        <f>IFERROR(VLOOKUP(B78,[6]المورديين!$B:$C,2,FALSE),"")</f>
        <v>نقدي</v>
      </c>
      <c r="D78" s="39">
        <v>1</v>
      </c>
      <c r="E78" s="45">
        <v>10188</v>
      </c>
      <c r="F78" s="44" t="str">
        <f>IFERROR(VLOOKUP(E78,الاصناف!$B:$E,2,FALSE),"")</f>
        <v xml:space="preserve">بسكويت اليت </v>
      </c>
      <c r="G78" s="44" t="str">
        <f>IFERROR(VLOOKUP(E78,الاصناف!$B:$E,3,FALSE),"")</f>
        <v>عدد</v>
      </c>
      <c r="H78" s="44" t="str">
        <f>IFERROR(VLOOKUP(E78,الاصناف!$B:$E,4,FALSE),"")</f>
        <v>ماده خام</v>
      </c>
      <c r="I78" s="45">
        <v>1</v>
      </c>
      <c r="J78" s="46">
        <v>280</v>
      </c>
      <c r="K78" s="42">
        <f t="shared" si="0"/>
        <v>280</v>
      </c>
      <c r="L78" s="42">
        <f>IFERROR(VLOOKUP(E78,الاصناف!$B:$Q,15,FALSE),"")</f>
        <v>0</v>
      </c>
    </row>
    <row r="79" spans="1:12" ht="18" customHeight="1" x14ac:dyDescent="0.2">
      <c r="A79" s="43">
        <v>45292</v>
      </c>
      <c r="B79" s="37">
        <v>10001</v>
      </c>
      <c r="C79" s="44" t="str">
        <f>IFERROR(VLOOKUP(B79,[6]المورديين!$B:$C,2,FALSE),"")</f>
        <v>نقدي</v>
      </c>
      <c r="D79" s="39">
        <v>1</v>
      </c>
      <c r="E79" s="45">
        <v>10189</v>
      </c>
      <c r="F79" s="44" t="str">
        <f>IFERROR(VLOOKUP(E79,الاصناف!$B:$E,2,FALSE),"")</f>
        <v>امبلجات</v>
      </c>
      <c r="G79" s="44" t="str">
        <f>IFERROR(VLOOKUP(E79,الاصناف!$B:$E,3,FALSE),"")</f>
        <v>عدد</v>
      </c>
      <c r="H79" s="44" t="str">
        <f>IFERROR(VLOOKUP(E79,الاصناف!$B:$E,4,FALSE),"")</f>
        <v>ماده خام</v>
      </c>
      <c r="I79" s="45">
        <v>6</v>
      </c>
      <c r="J79" s="46">
        <v>280</v>
      </c>
      <c r="K79" s="42">
        <f t="shared" si="0"/>
        <v>1680</v>
      </c>
      <c r="L79" s="42">
        <f>IFERROR(VLOOKUP(E79,الاصناف!$B:$Q,15,FALSE),"")</f>
        <v>0</v>
      </c>
    </row>
    <row r="80" spans="1:12" ht="18" customHeight="1" x14ac:dyDescent="0.2">
      <c r="A80" s="43">
        <v>45292</v>
      </c>
      <c r="B80" s="37">
        <v>10001</v>
      </c>
      <c r="C80" s="44" t="str">
        <f>IFERROR(VLOOKUP(B80,[6]المورديين!$B:$C,2,FALSE),"")</f>
        <v>نقدي</v>
      </c>
      <c r="D80" s="39">
        <v>1</v>
      </c>
      <c r="E80" s="45">
        <v>10190</v>
      </c>
      <c r="F80" s="44" t="str">
        <f>IFERROR(VLOOKUP(E80,الاصناف!$B:$E,2,FALSE),"")</f>
        <v>امبلاج 2</v>
      </c>
      <c r="G80" s="44" t="str">
        <f>IFERROR(VLOOKUP(E80,الاصناف!$B:$E,3,FALSE),"")</f>
        <v>عدد</v>
      </c>
      <c r="H80" s="44" t="str">
        <f>IFERROR(VLOOKUP(E80,الاصناف!$B:$E,4,FALSE),"")</f>
        <v>ماده خام</v>
      </c>
      <c r="I80" s="45">
        <v>13</v>
      </c>
      <c r="J80" s="46">
        <v>295</v>
      </c>
      <c r="K80" s="42">
        <f t="shared" si="0"/>
        <v>3835</v>
      </c>
      <c r="L80" s="42">
        <f>IFERROR(VLOOKUP(E80,الاصناف!$B:$Q,15,FALSE),"")</f>
        <v>0</v>
      </c>
    </row>
    <row r="81" spans="1:12" ht="18" customHeight="1" x14ac:dyDescent="0.2">
      <c r="A81" s="43">
        <v>45292</v>
      </c>
      <c r="B81" s="37">
        <v>10001</v>
      </c>
      <c r="C81" s="44" t="str">
        <f>IFERROR(VLOOKUP(B81,[6]المورديين!$B:$C,2,FALSE),"")</f>
        <v>نقدي</v>
      </c>
      <c r="D81" s="39">
        <v>1</v>
      </c>
      <c r="E81" s="45">
        <v>10191</v>
      </c>
      <c r="F81" s="44" t="str">
        <f>IFERROR(VLOOKUP(E81,الاصناف!$B:$E,2,FALSE),"")</f>
        <v>امبلاج 3</v>
      </c>
      <c r="G81" s="44" t="str">
        <f>IFERROR(VLOOKUP(E81,الاصناف!$B:$E,3,FALSE),"")</f>
        <v>عدد</v>
      </c>
      <c r="H81" s="44" t="str">
        <f>IFERROR(VLOOKUP(E81,الاصناف!$B:$E,4,FALSE),"")</f>
        <v>ماده خام</v>
      </c>
      <c r="I81" s="45">
        <v>5</v>
      </c>
      <c r="J81" s="46">
        <v>220</v>
      </c>
      <c r="K81" s="42">
        <f t="shared" si="0"/>
        <v>1100</v>
      </c>
      <c r="L81" s="42">
        <f>IFERROR(VLOOKUP(E81,الاصناف!$B:$Q,15,FALSE),"")</f>
        <v>0</v>
      </c>
    </row>
    <row r="82" spans="1:12" ht="18" customHeight="1" x14ac:dyDescent="0.2">
      <c r="A82" s="43">
        <v>45292</v>
      </c>
      <c r="B82" s="37">
        <v>10001</v>
      </c>
      <c r="C82" s="44" t="str">
        <f>IFERROR(VLOOKUP(B82,[6]المورديين!$B:$C,2,FALSE),"")</f>
        <v>نقدي</v>
      </c>
      <c r="D82" s="39">
        <v>1</v>
      </c>
      <c r="E82" s="45">
        <v>10192</v>
      </c>
      <c r="F82" s="44" t="str">
        <f>IFERROR(VLOOKUP(E82,الاصناف!$B:$E,2,FALSE),"")</f>
        <v>امبلاج 4</v>
      </c>
      <c r="G82" s="44" t="str">
        <f>IFERROR(VLOOKUP(E82,الاصناف!$B:$E,3,FALSE),"")</f>
        <v>عدد</v>
      </c>
      <c r="H82" s="44" t="str">
        <f>IFERROR(VLOOKUP(E82,الاصناف!$B:$E,4,FALSE),"")</f>
        <v>ماده خام</v>
      </c>
      <c r="I82" s="45">
        <v>1</v>
      </c>
      <c r="J82" s="46">
        <v>260</v>
      </c>
      <c r="K82" s="42">
        <f t="shared" si="0"/>
        <v>260</v>
      </c>
      <c r="L82" s="42">
        <f>IFERROR(VLOOKUP(E82,الاصناف!$B:$Q,15,FALSE),"")</f>
        <v>0</v>
      </c>
    </row>
    <row r="83" spans="1:12" ht="18" customHeight="1" x14ac:dyDescent="0.2">
      <c r="A83" s="43">
        <v>45292</v>
      </c>
      <c r="B83" s="37">
        <v>10001</v>
      </c>
      <c r="C83" s="44" t="str">
        <f>IFERROR(VLOOKUP(B83,[6]المورديين!$B:$C,2,FALSE),"")</f>
        <v>نقدي</v>
      </c>
      <c r="D83" s="39">
        <v>1</v>
      </c>
      <c r="E83" s="45">
        <v>10193</v>
      </c>
      <c r="F83" s="44" t="str">
        <f>IFERROR(VLOOKUP(E83,الاصناف!$B:$E,2,FALSE),"")</f>
        <v>امبلاج 5</v>
      </c>
      <c r="G83" s="44" t="str">
        <f>IFERROR(VLOOKUP(E83,الاصناف!$B:$E,3,FALSE),"")</f>
        <v>عدد</v>
      </c>
      <c r="H83" s="44" t="str">
        <f>IFERROR(VLOOKUP(E83,الاصناف!$B:$E,4,FALSE),"")</f>
        <v>ماده خام</v>
      </c>
      <c r="I83" s="45">
        <v>6</v>
      </c>
      <c r="J83" s="46">
        <v>310</v>
      </c>
      <c r="K83" s="42">
        <f t="shared" si="0"/>
        <v>1860</v>
      </c>
      <c r="L83" s="42">
        <f>IFERROR(VLOOKUP(E83,الاصناف!$B:$Q,15,FALSE),"")</f>
        <v>0</v>
      </c>
    </row>
    <row r="84" spans="1:12" ht="18" customHeight="1" x14ac:dyDescent="0.2">
      <c r="A84" s="43">
        <v>45292</v>
      </c>
      <c r="B84" s="37">
        <v>10001</v>
      </c>
      <c r="C84" s="44" t="str">
        <f>IFERROR(VLOOKUP(B84,[6]المورديين!$B:$C,2,FALSE),"")</f>
        <v>نقدي</v>
      </c>
      <c r="D84" s="39">
        <v>1</v>
      </c>
      <c r="E84" s="45">
        <v>10194</v>
      </c>
      <c r="F84" s="44" t="str">
        <f>IFERROR(VLOOKUP(E84,الاصناف!$B:$E,2,FALSE),"")</f>
        <v>امبلاج 6</v>
      </c>
      <c r="G84" s="44" t="str">
        <f>IFERROR(VLOOKUP(E84,الاصناف!$B:$E,3,FALSE),"")</f>
        <v>عدد</v>
      </c>
      <c r="H84" s="44" t="str">
        <f>IFERROR(VLOOKUP(E84,الاصناف!$B:$E,4,FALSE),"")</f>
        <v>ماده خام</v>
      </c>
      <c r="I84" s="45">
        <v>3</v>
      </c>
      <c r="J84" s="46">
        <v>320</v>
      </c>
      <c r="K84" s="42">
        <f t="shared" si="0"/>
        <v>960</v>
      </c>
      <c r="L84" s="42">
        <f>IFERROR(VLOOKUP(E84,الاصناف!$B:$Q,15,FALSE),"")</f>
        <v>0</v>
      </c>
    </row>
    <row r="85" spans="1:12" ht="18" customHeight="1" x14ac:dyDescent="0.2">
      <c r="A85" s="43">
        <v>45292</v>
      </c>
      <c r="B85" s="37">
        <v>10001</v>
      </c>
      <c r="C85" s="44" t="str">
        <f>IFERROR(VLOOKUP(B85,[6]المورديين!$B:$C,2,FALSE),"")</f>
        <v>نقدي</v>
      </c>
      <c r="D85" s="39">
        <v>1</v>
      </c>
      <c r="E85" s="45">
        <v>10196</v>
      </c>
      <c r="F85" s="44">
        <f>IFERROR(VLOOKUP(E85,الاصناف!$B:$E,2,FALSE),"")</f>
        <v>0</v>
      </c>
      <c r="G85" s="44" t="str">
        <f>IFERROR(VLOOKUP(E85,الاصناف!$B:$E,3,FALSE),"")</f>
        <v>عدد</v>
      </c>
      <c r="H85" s="44" t="str">
        <f>IFERROR(VLOOKUP(E85,الاصناف!$B:$E,4,FALSE),"")</f>
        <v>ماده خام</v>
      </c>
      <c r="I85" s="45"/>
      <c r="J85" s="46"/>
      <c r="K85" s="42">
        <f t="shared" si="0"/>
        <v>0</v>
      </c>
      <c r="L85" s="42">
        <f>IFERROR(VLOOKUP(E85,الاصناف!$B:$Q,15,FALSE),"")</f>
        <v>0</v>
      </c>
    </row>
    <row r="86" spans="1:12" ht="18" customHeight="1" x14ac:dyDescent="0.2">
      <c r="A86" s="43">
        <v>45292</v>
      </c>
      <c r="B86" s="37">
        <v>10001</v>
      </c>
      <c r="C86" s="44" t="str">
        <f>IFERROR(VLOOKUP(B86,[6]المورديين!$B:$C,2,FALSE),"")</f>
        <v>نقدي</v>
      </c>
      <c r="D86" s="39">
        <v>1</v>
      </c>
      <c r="E86" s="45">
        <v>10197</v>
      </c>
      <c r="F86" s="44" t="str">
        <f>IFERROR(VLOOKUP(E86,الاصناف!$B:$E,2,FALSE),"")</f>
        <v>كراميلة زبدة</v>
      </c>
      <c r="G86" s="44" t="str">
        <f>IFERROR(VLOOKUP(E86,الاصناف!$B:$E,3,FALSE),"")</f>
        <v xml:space="preserve">كيلو </v>
      </c>
      <c r="H86" s="44" t="str">
        <f>IFERROR(VLOOKUP(E86,الاصناف!$B:$E,4,FALSE),"")</f>
        <v>ماده خام</v>
      </c>
      <c r="I86" s="45">
        <v>5</v>
      </c>
      <c r="J86" s="46">
        <v>110</v>
      </c>
      <c r="K86" s="42">
        <f t="shared" si="0"/>
        <v>550</v>
      </c>
      <c r="L86" s="42">
        <f>IFERROR(VLOOKUP(E86,الاصناف!$B:$Q,15,FALSE),"")</f>
        <v>0</v>
      </c>
    </row>
    <row r="87" spans="1:12" ht="18" customHeight="1" x14ac:dyDescent="0.2">
      <c r="A87" s="43">
        <v>45292</v>
      </c>
      <c r="B87" s="37">
        <v>10001</v>
      </c>
      <c r="C87" s="44" t="str">
        <f>IFERROR(VLOOKUP(B87,[6]المورديين!$B:$C,2,FALSE),"")</f>
        <v>نقدي</v>
      </c>
      <c r="D87" s="39">
        <v>1</v>
      </c>
      <c r="E87" s="45">
        <v>10074</v>
      </c>
      <c r="F87" s="44" t="str">
        <f>IFERROR(VLOOKUP(E87,الاصناف!$B:$E,2,FALSE),"")</f>
        <v>كرسبي شيكولاته</v>
      </c>
      <c r="G87" s="44">
        <f>IFERROR(VLOOKUP(E87,الاصناف!$B:$E,3,FALSE),"")</f>
        <v>0</v>
      </c>
      <c r="H87" s="44" t="str">
        <f>IFERROR(VLOOKUP(E87,الاصناف!$B:$E,4,FALSE),"")</f>
        <v>ماده خام</v>
      </c>
      <c r="I87" s="45">
        <v>6</v>
      </c>
      <c r="J87" s="46">
        <v>116.67</v>
      </c>
      <c r="K87" s="42">
        <f t="shared" si="0"/>
        <v>700.02</v>
      </c>
      <c r="L87" s="42">
        <f>IFERROR(VLOOKUP(E87,الاصناف!$B:$Q,15,FALSE),"")</f>
        <v>0</v>
      </c>
    </row>
    <row r="88" spans="1:12" ht="18" customHeight="1" x14ac:dyDescent="0.2">
      <c r="A88" s="43">
        <v>45292</v>
      </c>
      <c r="B88" s="37">
        <v>10001</v>
      </c>
      <c r="C88" s="44" t="str">
        <f>IFERROR(VLOOKUP(B88,[6]المورديين!$B:$C,2,FALSE),"")</f>
        <v>نقدي</v>
      </c>
      <c r="D88" s="39">
        <v>1</v>
      </c>
      <c r="E88" s="45">
        <v>10108</v>
      </c>
      <c r="F88" s="44" t="str">
        <f>IFERROR(VLOOKUP(E88,الاصناف!$B:$E,2,FALSE),"")</f>
        <v>مناديل بلاستيك كبيرة</v>
      </c>
      <c r="G88" s="44">
        <f>IFERROR(VLOOKUP(E88,الاصناف!$B:$E,3,FALSE),"")</f>
        <v>0</v>
      </c>
      <c r="H88" s="44" t="str">
        <f>IFERROR(VLOOKUP(E88,الاصناف!$B:$E,4,FALSE),"")</f>
        <v>ماده خام</v>
      </c>
      <c r="I88" s="45">
        <v>1</v>
      </c>
      <c r="J88" s="46">
        <v>75</v>
      </c>
      <c r="K88" s="42">
        <f t="shared" si="0"/>
        <v>75</v>
      </c>
      <c r="L88" s="42">
        <f>IFERROR(VLOOKUP(E88,الاصناف!$B:$Q,15,FALSE),"")</f>
        <v>0</v>
      </c>
    </row>
    <row r="89" spans="1:12" ht="18" customHeight="1" x14ac:dyDescent="0.2">
      <c r="A89" s="43">
        <v>45292</v>
      </c>
      <c r="B89" s="37">
        <v>10001</v>
      </c>
      <c r="C89" s="44" t="str">
        <f>IFERROR(VLOOKUP(B89,[6]المورديين!$B:$C,2,FALSE),"")</f>
        <v>نقدي</v>
      </c>
      <c r="D89" s="39">
        <v>1</v>
      </c>
      <c r="E89" s="45">
        <v>10198</v>
      </c>
      <c r="F89" s="44" t="str">
        <f>IFERROR(VLOOKUP(E89,الاصناف!$B:$E,2,FALSE),"")</f>
        <v>مناديل ورق</v>
      </c>
      <c r="G89" s="44" t="str">
        <f>IFERROR(VLOOKUP(E89,الاصناف!$B:$E,3,FALSE),"")</f>
        <v xml:space="preserve">كيلو </v>
      </c>
      <c r="H89" s="44" t="str">
        <f>IFERROR(VLOOKUP(E89,الاصناف!$B:$E,4,FALSE),"")</f>
        <v>ماده خام</v>
      </c>
      <c r="I89" s="45">
        <v>500</v>
      </c>
      <c r="J89" s="46">
        <v>0.04</v>
      </c>
      <c r="K89" s="42">
        <f t="shared" si="0"/>
        <v>20</v>
      </c>
      <c r="L89" s="42">
        <f>IFERROR(VLOOKUP(E89,الاصناف!$B:$Q,15,FALSE),"")</f>
        <v>0</v>
      </c>
    </row>
    <row r="90" spans="1:12" ht="18" customHeight="1" x14ac:dyDescent="0.2">
      <c r="A90" s="43">
        <v>45292</v>
      </c>
      <c r="B90" s="37">
        <v>10001</v>
      </c>
      <c r="C90" s="44" t="str">
        <f>IFERROR(VLOOKUP(B90,[6]المورديين!$B:$C,2,FALSE),"")</f>
        <v>نقدي</v>
      </c>
      <c r="D90" s="39">
        <v>1</v>
      </c>
      <c r="E90" s="45">
        <v>10199</v>
      </c>
      <c r="F90" s="44" t="str">
        <f>IFERROR(VLOOKUP(E90,الاصناف!$B:$E,2,FALSE),"")</f>
        <v>(10)  'قاعدة تورته  40 × 60</v>
      </c>
      <c r="G90" s="44" t="str">
        <f>IFERROR(VLOOKUP(E90,الاصناف!$B:$E,3,FALSE),"")</f>
        <v>عدد</v>
      </c>
      <c r="H90" s="44" t="str">
        <f>IFERROR(VLOOKUP(E90,الاصناف!$B:$E,4,FALSE),"")</f>
        <v>ماده خام</v>
      </c>
      <c r="I90" s="45">
        <v>6</v>
      </c>
      <c r="J90" s="46">
        <v>10</v>
      </c>
      <c r="K90" s="42">
        <f t="shared" si="0"/>
        <v>60</v>
      </c>
      <c r="L90" s="42">
        <f>IFERROR(VLOOKUP(E90,الاصناف!$B:$Q,15,FALSE),"")</f>
        <v>0</v>
      </c>
    </row>
    <row r="91" spans="1:12" ht="18" customHeight="1" x14ac:dyDescent="0.2">
      <c r="A91" s="43">
        <v>45292</v>
      </c>
      <c r="B91" s="37">
        <v>10001</v>
      </c>
      <c r="C91" s="44" t="str">
        <f>IFERROR(VLOOKUP(B91,[6]المورديين!$B:$C,2,FALSE),"")</f>
        <v>نقدي</v>
      </c>
      <c r="D91" s="39">
        <v>1</v>
      </c>
      <c r="E91" s="45">
        <v>10200</v>
      </c>
      <c r="F91" s="44" t="str">
        <f>IFERROR(VLOOKUP(E91,الاصناف!$B:$E,2,FALSE),"")</f>
        <v xml:space="preserve">   (20)'قاعدة تورته  20 × 30</v>
      </c>
      <c r="G91" s="44" t="str">
        <f>IFERROR(VLOOKUP(E91,الاصناف!$B:$E,3,FALSE),"")</f>
        <v>عدد</v>
      </c>
      <c r="H91" s="44" t="str">
        <f>IFERROR(VLOOKUP(E91,الاصناف!$B:$E,4,FALSE),"")</f>
        <v>ماده خام</v>
      </c>
      <c r="I91" s="45">
        <v>38</v>
      </c>
      <c r="J91" s="46">
        <v>4</v>
      </c>
      <c r="K91" s="42">
        <f t="shared" si="0"/>
        <v>152</v>
      </c>
      <c r="L91" s="42">
        <f>IFERROR(VLOOKUP(E91,الاصناف!$B:$Q,15,FALSE),"")</f>
        <v>0</v>
      </c>
    </row>
    <row r="92" spans="1:12" ht="18" customHeight="1" x14ac:dyDescent="0.2">
      <c r="A92" s="43">
        <v>45292</v>
      </c>
      <c r="B92" s="37">
        <v>10001</v>
      </c>
      <c r="C92" s="44" t="str">
        <f>IFERROR(VLOOKUP(B92,[6]المورديين!$B:$C,2,FALSE),"")</f>
        <v>نقدي</v>
      </c>
      <c r="D92" s="39">
        <v>1</v>
      </c>
      <c r="E92" s="45">
        <v>10201</v>
      </c>
      <c r="F92" s="44" t="str">
        <f>IFERROR(VLOOKUP(E92,الاصناف!$B:$E,2,FALSE),"")</f>
        <v xml:space="preserve">  (12)'قاعدة تورته  25 × 25</v>
      </c>
      <c r="G92" s="44" t="str">
        <f>IFERROR(VLOOKUP(E92,الاصناف!$B:$E,3,FALSE),"")</f>
        <v>عدد</v>
      </c>
      <c r="H92" s="44" t="str">
        <f>IFERROR(VLOOKUP(E92,الاصناف!$B:$E,4,FALSE),"")</f>
        <v>ماده خام</v>
      </c>
      <c r="I92" s="45">
        <v>270</v>
      </c>
      <c r="J92" s="46">
        <v>4</v>
      </c>
      <c r="K92" s="42">
        <f t="shared" si="0"/>
        <v>1080</v>
      </c>
      <c r="L92" s="42">
        <f>IFERROR(VLOOKUP(E92,الاصناف!$B:$Q,15,FALSE),"")</f>
        <v>0</v>
      </c>
    </row>
    <row r="93" spans="1:12" ht="18" customHeight="1" x14ac:dyDescent="0.2">
      <c r="A93" s="43">
        <v>45292</v>
      </c>
      <c r="B93" s="37">
        <v>10001</v>
      </c>
      <c r="C93" s="44" t="str">
        <f>IFERROR(VLOOKUP(B93,[6]المورديين!$B:$C,2,FALSE),"")</f>
        <v>نقدي</v>
      </c>
      <c r="D93" s="39">
        <v>1</v>
      </c>
      <c r="E93" s="45">
        <v>10202</v>
      </c>
      <c r="F93" s="44" t="str">
        <f>IFERROR(VLOOKUP(E93,الاصناف!$B:$E,2,FALSE),"")</f>
        <v xml:space="preserve">  (12)'قاعدة تورته  30 × 30</v>
      </c>
      <c r="G93" s="44" t="str">
        <f>IFERROR(VLOOKUP(E93,الاصناف!$B:$E,3,FALSE),"")</f>
        <v>عدد</v>
      </c>
      <c r="H93" s="44" t="str">
        <f>IFERROR(VLOOKUP(E93,الاصناف!$B:$E,4,FALSE),"")</f>
        <v>ماده خام</v>
      </c>
      <c r="I93" s="45">
        <v>35</v>
      </c>
      <c r="J93" s="46">
        <v>4</v>
      </c>
      <c r="K93" s="42">
        <f t="shared" si="0"/>
        <v>140</v>
      </c>
      <c r="L93" s="42">
        <f>IFERROR(VLOOKUP(E93,الاصناف!$B:$Q,15,FALSE),"")</f>
        <v>0</v>
      </c>
    </row>
    <row r="94" spans="1:12" ht="18" customHeight="1" x14ac:dyDescent="0.2">
      <c r="A94" s="43">
        <v>45292</v>
      </c>
      <c r="B94" s="37">
        <v>10001</v>
      </c>
      <c r="C94" s="44" t="str">
        <f>IFERROR(VLOOKUP(B94,[6]المورديين!$B:$C,2,FALSE),"")</f>
        <v>نقدي</v>
      </c>
      <c r="D94" s="39">
        <v>1</v>
      </c>
      <c r="E94" s="45">
        <v>10203</v>
      </c>
      <c r="F94" s="44" t="str">
        <f>IFERROR(VLOOKUP(E94,الاصناف!$B:$E,2,FALSE),"")</f>
        <v xml:space="preserve">  (12)'قاعدة تورته  30 × 40</v>
      </c>
      <c r="G94" s="44" t="str">
        <f>IFERROR(VLOOKUP(E94,الاصناف!$B:$E,3,FALSE),"")</f>
        <v>عدد</v>
      </c>
      <c r="H94" s="44" t="str">
        <f>IFERROR(VLOOKUP(E94,الاصناف!$B:$E,4,FALSE),"")</f>
        <v>ماده خام</v>
      </c>
      <c r="I94" s="45">
        <v>20</v>
      </c>
      <c r="J94" s="46">
        <v>4</v>
      </c>
      <c r="K94" s="42">
        <f t="shared" si="0"/>
        <v>80</v>
      </c>
      <c r="L94" s="42">
        <f>IFERROR(VLOOKUP(E94,الاصناف!$B:$Q,15,FALSE),"")</f>
        <v>0</v>
      </c>
    </row>
    <row r="95" spans="1:12" ht="18" customHeight="1" x14ac:dyDescent="0.2">
      <c r="A95" s="43">
        <v>45292</v>
      </c>
      <c r="B95" s="37">
        <v>10001</v>
      </c>
      <c r="C95" s="44" t="str">
        <f>IFERROR(VLOOKUP(B95,[6]المورديين!$B:$C,2,FALSE),"")</f>
        <v>نقدي</v>
      </c>
      <c r="D95" s="39">
        <v>1</v>
      </c>
      <c r="E95" s="45">
        <v>10204</v>
      </c>
      <c r="F95" s="44" t="str">
        <f>IFERROR(VLOOKUP(E95,الاصناف!$B:$E,2,FALSE),"")</f>
        <v xml:space="preserve">  (12)'قاعدة تورته  40 × 40</v>
      </c>
      <c r="G95" s="44" t="str">
        <f>IFERROR(VLOOKUP(E95,الاصناف!$B:$E,3,FALSE),"")</f>
        <v>عدد</v>
      </c>
      <c r="H95" s="44" t="str">
        <f>IFERROR(VLOOKUP(E95,الاصناف!$B:$E,4,FALSE),"")</f>
        <v>ماده خام</v>
      </c>
      <c r="I95" s="45">
        <v>17</v>
      </c>
      <c r="J95" s="46">
        <v>4</v>
      </c>
      <c r="K95" s="42">
        <f t="shared" si="0"/>
        <v>68</v>
      </c>
      <c r="L95" s="42">
        <f>IFERROR(VLOOKUP(E95,الاصناف!$B:$Q,15,FALSE),"")</f>
        <v>0</v>
      </c>
    </row>
    <row r="96" spans="1:12" ht="18" customHeight="1" x14ac:dyDescent="0.2">
      <c r="A96" s="43">
        <v>45292</v>
      </c>
      <c r="B96" s="37">
        <v>10001</v>
      </c>
      <c r="C96" s="44" t="str">
        <f>IFERROR(VLOOKUP(B96,[6]المورديين!$B:$C,2,FALSE),"")</f>
        <v>نقدي</v>
      </c>
      <c r="D96" s="39">
        <v>1</v>
      </c>
      <c r="E96" s="45">
        <v>10205</v>
      </c>
      <c r="F96" s="44" t="str">
        <f>IFERROR(VLOOKUP(E96,الاصناف!$B:$E,2,FALSE),"")</f>
        <v>قاعدة تورته 20</v>
      </c>
      <c r="G96" s="44" t="str">
        <f>IFERROR(VLOOKUP(E96,الاصناف!$B:$E,3,FALSE),"")</f>
        <v>عدد</v>
      </c>
      <c r="H96" s="44" t="str">
        <f>IFERROR(VLOOKUP(E96,الاصناف!$B:$E,4,FALSE),"")</f>
        <v>ماده خام</v>
      </c>
      <c r="I96" s="45">
        <v>32</v>
      </c>
      <c r="J96" s="46">
        <v>10</v>
      </c>
      <c r="K96" s="42">
        <f t="shared" si="0"/>
        <v>320</v>
      </c>
      <c r="L96" s="42">
        <f>IFERROR(VLOOKUP(E96,الاصناف!$B:$Q,15,FALSE),"")</f>
        <v>0</v>
      </c>
    </row>
    <row r="97" spans="1:12" ht="18" customHeight="1" x14ac:dyDescent="0.2">
      <c r="A97" s="43">
        <v>45292</v>
      </c>
      <c r="B97" s="37">
        <v>10001</v>
      </c>
      <c r="C97" s="44" t="str">
        <f>IFERROR(VLOOKUP(B97,[6]المورديين!$B:$C,2,FALSE),"")</f>
        <v>نقدي</v>
      </c>
      <c r="D97" s="39">
        <v>1</v>
      </c>
      <c r="E97" s="45">
        <v>10206</v>
      </c>
      <c r="F97" s="44" t="str">
        <f>IFERROR(VLOOKUP(E97,الاصناف!$B:$E,2,FALSE),"")</f>
        <v>قاعدة تورته 22</v>
      </c>
      <c r="G97" s="44" t="str">
        <f>IFERROR(VLOOKUP(E97,الاصناف!$B:$E,3,FALSE),"")</f>
        <v>عدد</v>
      </c>
      <c r="H97" s="44" t="str">
        <f>IFERROR(VLOOKUP(E97,الاصناف!$B:$E,4,FALSE),"")</f>
        <v>ماده خام</v>
      </c>
      <c r="I97" s="45">
        <v>6</v>
      </c>
      <c r="J97" s="46">
        <v>4</v>
      </c>
      <c r="K97" s="42">
        <f t="shared" si="0"/>
        <v>24</v>
      </c>
      <c r="L97" s="42">
        <f>IFERROR(VLOOKUP(E97,الاصناف!$B:$Q,15,FALSE),"")</f>
        <v>0</v>
      </c>
    </row>
    <row r="98" spans="1:12" ht="18" customHeight="1" x14ac:dyDescent="0.2">
      <c r="A98" s="43">
        <v>45292</v>
      </c>
      <c r="B98" s="37">
        <v>10001</v>
      </c>
      <c r="C98" s="44" t="str">
        <f>IFERROR(VLOOKUP(B98,[6]المورديين!$B:$C,2,FALSE),"")</f>
        <v>نقدي</v>
      </c>
      <c r="D98" s="39">
        <v>1</v>
      </c>
      <c r="E98" s="45">
        <v>10207</v>
      </c>
      <c r="F98" s="44" t="str">
        <f>IFERROR(VLOOKUP(E98,الاصناف!$B:$E,2,FALSE),"")</f>
        <v>قاعدة تورته 24</v>
      </c>
      <c r="G98" s="44" t="str">
        <f>IFERROR(VLOOKUP(E98,الاصناف!$B:$E,3,FALSE),"")</f>
        <v>عدد</v>
      </c>
      <c r="H98" s="44" t="str">
        <f>IFERROR(VLOOKUP(E98,الاصناف!$B:$E,4,FALSE),"")</f>
        <v>ماده خام</v>
      </c>
      <c r="I98" s="45">
        <v>240</v>
      </c>
      <c r="J98" s="46">
        <v>4</v>
      </c>
      <c r="K98" s="42">
        <f t="shared" si="0"/>
        <v>960</v>
      </c>
      <c r="L98" s="42">
        <f>IFERROR(VLOOKUP(E98,الاصناف!$B:$Q,15,FALSE),"")</f>
        <v>0</v>
      </c>
    </row>
    <row r="99" spans="1:12" ht="18" customHeight="1" x14ac:dyDescent="0.2">
      <c r="A99" s="43">
        <v>45292</v>
      </c>
      <c r="B99" s="37">
        <v>10001</v>
      </c>
      <c r="C99" s="44" t="str">
        <f>IFERROR(VLOOKUP(B99,[6]المورديين!$B:$C,2,FALSE),"")</f>
        <v>نقدي</v>
      </c>
      <c r="D99" s="39">
        <v>1</v>
      </c>
      <c r="E99" s="45">
        <v>10208</v>
      </c>
      <c r="F99" s="44" t="str">
        <f>IFERROR(VLOOKUP(E99,الاصناف!$B:$E,2,FALSE),"")</f>
        <v>قاعدة تورته 26</v>
      </c>
      <c r="G99" s="44" t="str">
        <f>IFERROR(VLOOKUP(E99,الاصناف!$B:$E,3,FALSE),"")</f>
        <v>عدد</v>
      </c>
      <c r="H99" s="44" t="str">
        <f>IFERROR(VLOOKUP(E99,الاصناف!$B:$E,4,FALSE),"")</f>
        <v>ماده خام</v>
      </c>
      <c r="I99" s="45">
        <v>460</v>
      </c>
      <c r="J99" s="46">
        <v>4.5</v>
      </c>
      <c r="K99" s="42">
        <f t="shared" si="0"/>
        <v>2070</v>
      </c>
      <c r="L99" s="42">
        <f>IFERROR(VLOOKUP(E99,الاصناف!$B:$Q,15,FALSE),"")</f>
        <v>0</v>
      </c>
    </row>
    <row r="100" spans="1:12" ht="18" customHeight="1" x14ac:dyDescent="0.2">
      <c r="A100" s="43">
        <v>45292</v>
      </c>
      <c r="B100" s="37">
        <v>10001</v>
      </c>
      <c r="C100" s="44" t="str">
        <f>IFERROR(VLOOKUP(B100,[6]المورديين!$B:$C,2,FALSE),"")</f>
        <v>نقدي</v>
      </c>
      <c r="D100" s="39">
        <v>1</v>
      </c>
      <c r="E100" s="45">
        <v>10209</v>
      </c>
      <c r="F100" s="44" t="str">
        <f>IFERROR(VLOOKUP(E100,الاصناف!$B:$E,2,FALSE),"")</f>
        <v>قاعدة تورته 28</v>
      </c>
      <c r="G100" s="44" t="str">
        <f>IFERROR(VLOOKUP(E100,الاصناف!$B:$E,3,FALSE),"")</f>
        <v>عدد</v>
      </c>
      <c r="H100" s="44" t="str">
        <f>IFERROR(VLOOKUP(E100,الاصناف!$B:$E,4,FALSE),"")</f>
        <v>ماده خام</v>
      </c>
      <c r="I100" s="45">
        <v>0</v>
      </c>
      <c r="J100" s="46"/>
      <c r="K100" s="42">
        <f t="shared" si="0"/>
        <v>0</v>
      </c>
      <c r="L100" s="42">
        <f>IFERROR(VLOOKUP(E100,الاصناف!$B:$Q,15,FALSE),"")</f>
        <v>0</v>
      </c>
    </row>
    <row r="101" spans="1:12" ht="18" customHeight="1" x14ac:dyDescent="0.2">
      <c r="A101" s="43">
        <v>45292</v>
      </c>
      <c r="B101" s="37">
        <v>10001</v>
      </c>
      <c r="C101" s="44" t="str">
        <f>IFERROR(VLOOKUP(B101,[6]المورديين!$B:$C,2,FALSE),"")</f>
        <v>نقدي</v>
      </c>
      <c r="D101" s="39">
        <v>1</v>
      </c>
      <c r="E101" s="45">
        <v>10210</v>
      </c>
      <c r="F101" s="44" t="str">
        <f>IFERROR(VLOOKUP(E101,الاصناف!$B:$E,2,FALSE),"")</f>
        <v>قاعدة تورته 30</v>
      </c>
      <c r="G101" s="44" t="str">
        <f>IFERROR(VLOOKUP(E101,الاصناف!$B:$E,3,FALSE),"")</f>
        <v>عدد</v>
      </c>
      <c r="H101" s="44" t="str">
        <f>IFERROR(VLOOKUP(E101,الاصناف!$B:$E,4,FALSE),"")</f>
        <v>ماده خام</v>
      </c>
      <c r="I101" s="45">
        <v>75</v>
      </c>
      <c r="J101" s="46">
        <v>5</v>
      </c>
      <c r="K101" s="42">
        <f t="shared" si="0"/>
        <v>375</v>
      </c>
      <c r="L101" s="42">
        <f>IFERROR(VLOOKUP(E101,الاصناف!$B:$Q,15,FALSE),"")</f>
        <v>0</v>
      </c>
    </row>
    <row r="102" spans="1:12" ht="18" customHeight="1" x14ac:dyDescent="0.2">
      <c r="A102" s="43">
        <v>45292</v>
      </c>
      <c r="B102" s="37">
        <v>10001</v>
      </c>
      <c r="C102" s="44" t="str">
        <f>IFERROR(VLOOKUP(B102,[6]المورديين!$B:$C,2,FALSE),"")</f>
        <v>نقدي</v>
      </c>
      <c r="D102" s="39">
        <v>1</v>
      </c>
      <c r="E102" s="45">
        <v>10211</v>
      </c>
      <c r="F102" s="44" t="str">
        <f>IFERROR(VLOOKUP(E102,الاصناف!$B:$E,2,FALSE),"")</f>
        <v>قاعدة تورته 15</v>
      </c>
      <c r="G102" s="44" t="str">
        <f>IFERROR(VLOOKUP(E102,الاصناف!$B:$E,3,FALSE),"")</f>
        <v>عدد</v>
      </c>
      <c r="H102" s="44" t="str">
        <f>IFERROR(VLOOKUP(E102,الاصناف!$B:$E,4,FALSE),"")</f>
        <v>ماده خام</v>
      </c>
      <c r="I102" s="45">
        <v>49</v>
      </c>
      <c r="J102" s="46">
        <v>5</v>
      </c>
      <c r="K102" s="42">
        <f t="shared" si="0"/>
        <v>245</v>
      </c>
      <c r="L102" s="42">
        <f>IFERROR(VLOOKUP(E102,الاصناف!$B:$Q,15,FALSE),"")</f>
        <v>0</v>
      </c>
    </row>
    <row r="103" spans="1:12" ht="18" customHeight="1" x14ac:dyDescent="0.2">
      <c r="A103" s="43">
        <v>45292</v>
      </c>
      <c r="B103" s="37">
        <v>10001</v>
      </c>
      <c r="C103" s="44" t="str">
        <f>IFERROR(VLOOKUP(B103,[6]المورديين!$B:$C,2,FALSE),"")</f>
        <v>نقدي</v>
      </c>
      <c r="D103" s="39">
        <v>1</v>
      </c>
      <c r="E103" s="45">
        <v>10212</v>
      </c>
      <c r="F103" s="44" t="str">
        <f>IFERROR(VLOOKUP(E103,الاصناف!$B:$E,2,FALSE),"")</f>
        <v>قاعدة تورته باندا</v>
      </c>
      <c r="G103" s="44" t="str">
        <f>IFERROR(VLOOKUP(E103,الاصناف!$B:$E,3,FALSE),"")</f>
        <v>عدد</v>
      </c>
      <c r="H103" s="44" t="str">
        <f>IFERROR(VLOOKUP(E103,الاصناف!$B:$E,4,FALSE),"")</f>
        <v>ماده خام</v>
      </c>
      <c r="I103" s="45">
        <v>7</v>
      </c>
      <c r="J103" s="46">
        <v>5</v>
      </c>
      <c r="K103" s="42">
        <f t="shared" si="0"/>
        <v>35</v>
      </c>
      <c r="L103" s="42">
        <f>IFERROR(VLOOKUP(E103,الاصناف!$B:$Q,15,FALSE),"")</f>
        <v>0</v>
      </c>
    </row>
    <row r="104" spans="1:12" ht="18" customHeight="1" x14ac:dyDescent="0.2">
      <c r="A104" s="43">
        <v>45292</v>
      </c>
      <c r="B104" s="37">
        <v>10001</v>
      </c>
      <c r="C104" s="44" t="str">
        <f>IFERROR(VLOOKUP(B104,[6]المورديين!$B:$C,2,FALSE),"")</f>
        <v>نقدي</v>
      </c>
      <c r="D104" s="39">
        <v>1</v>
      </c>
      <c r="E104" s="45">
        <v>10213</v>
      </c>
      <c r="F104" s="44" t="str">
        <f>IFERROR(VLOOKUP(E104,الاصناف!$B:$E,2,FALSE),"")</f>
        <v>قلب كبير</v>
      </c>
      <c r="G104" s="44" t="str">
        <f>IFERROR(VLOOKUP(E104,الاصناف!$B:$E,3,FALSE),"")</f>
        <v>عدد</v>
      </c>
      <c r="H104" s="44" t="str">
        <f>IFERROR(VLOOKUP(E104,الاصناف!$B:$E,4,FALSE),"")</f>
        <v>ماده خام</v>
      </c>
      <c r="I104" s="45">
        <v>135</v>
      </c>
      <c r="J104" s="46">
        <v>3.5</v>
      </c>
      <c r="K104" s="42">
        <f t="shared" si="0"/>
        <v>472.5</v>
      </c>
      <c r="L104" s="42">
        <f>IFERROR(VLOOKUP(E104,الاصناف!$B:$Q,15,FALSE),"")</f>
        <v>0</v>
      </c>
    </row>
    <row r="105" spans="1:12" ht="18" customHeight="1" x14ac:dyDescent="0.2">
      <c r="A105" s="43">
        <v>45292</v>
      </c>
      <c r="B105" s="37">
        <v>10001</v>
      </c>
      <c r="C105" s="44" t="str">
        <f>IFERROR(VLOOKUP(B105,[6]المورديين!$B:$C,2,FALSE),"")</f>
        <v>نقدي</v>
      </c>
      <c r="D105" s="39">
        <v>1</v>
      </c>
      <c r="E105" s="45">
        <v>10214</v>
      </c>
      <c r="F105" s="44" t="str">
        <f>IFERROR(VLOOKUP(E105,الاصناف!$B:$E,2,FALSE),"")</f>
        <v>قلب وسط</v>
      </c>
      <c r="G105" s="44" t="str">
        <f>IFERROR(VLOOKUP(E105,الاصناف!$B:$E,3,FALSE),"")</f>
        <v>عدد</v>
      </c>
      <c r="H105" s="44" t="str">
        <f>IFERROR(VLOOKUP(E105,الاصناف!$B:$E,4,FALSE),"")</f>
        <v>ماده خام</v>
      </c>
      <c r="I105" s="45">
        <v>135</v>
      </c>
      <c r="J105" s="46">
        <v>3</v>
      </c>
      <c r="K105" s="42">
        <f t="shared" si="0"/>
        <v>405</v>
      </c>
      <c r="L105" s="42">
        <f>IFERROR(VLOOKUP(E105,الاصناف!$B:$Q,15,FALSE),"")</f>
        <v>0</v>
      </c>
    </row>
    <row r="106" spans="1:12" ht="18" customHeight="1" x14ac:dyDescent="0.2">
      <c r="A106" s="43">
        <v>45292</v>
      </c>
      <c r="B106" s="37">
        <v>10001</v>
      </c>
      <c r="C106" s="44" t="str">
        <f>IFERROR(VLOOKUP(B106,[6]المورديين!$B:$C,2,FALSE),"")</f>
        <v>نقدي</v>
      </c>
      <c r="D106" s="39">
        <v>1</v>
      </c>
      <c r="E106" s="45">
        <v>10215</v>
      </c>
      <c r="F106" s="44" t="str">
        <f>IFERROR(VLOOKUP(E106,الاصناف!$B:$E,2,FALSE),"")</f>
        <v>قلب صغير</v>
      </c>
      <c r="G106" s="44" t="str">
        <f>IFERROR(VLOOKUP(E106,الاصناف!$B:$E,3,FALSE),"")</f>
        <v>عدد</v>
      </c>
      <c r="H106" s="44" t="str">
        <f>IFERROR(VLOOKUP(E106,الاصناف!$B:$E,4,FALSE),"")</f>
        <v>ماده خام</v>
      </c>
      <c r="I106" s="45">
        <v>134</v>
      </c>
      <c r="J106" s="46">
        <v>2.8</v>
      </c>
      <c r="K106" s="42">
        <f t="shared" si="0"/>
        <v>375.2</v>
      </c>
      <c r="L106" s="42">
        <f>IFERROR(VLOOKUP(E106,الاصناف!$B:$Q,15,FALSE),"")</f>
        <v>0</v>
      </c>
    </row>
    <row r="107" spans="1:12" ht="18" customHeight="1" x14ac:dyDescent="0.2">
      <c r="A107" s="43">
        <v>45292</v>
      </c>
      <c r="B107" s="37">
        <v>10001</v>
      </c>
      <c r="C107" s="44" t="str">
        <f>IFERROR(VLOOKUP(B107,[6]المورديين!$B:$C,2,FALSE),"")</f>
        <v>نقدي</v>
      </c>
      <c r="D107" s="39">
        <v>1</v>
      </c>
      <c r="E107" s="45">
        <v>10216</v>
      </c>
      <c r="F107" s="44" t="str">
        <f>IFERROR(VLOOKUP(E107,الاصناف!$B:$E,2,FALSE),"")</f>
        <v xml:space="preserve">  قاعدة تورته  20 × 20</v>
      </c>
      <c r="G107" s="44" t="str">
        <f>IFERROR(VLOOKUP(E107,الاصناف!$B:$E,3,FALSE),"")</f>
        <v>عدد</v>
      </c>
      <c r="H107" s="44" t="str">
        <f>IFERROR(VLOOKUP(E107,الاصناف!$B:$E,4,FALSE),"")</f>
        <v>ماده خام</v>
      </c>
      <c r="I107" s="45">
        <v>70</v>
      </c>
      <c r="J107" s="46">
        <v>4</v>
      </c>
      <c r="K107" s="42">
        <f t="shared" si="0"/>
        <v>280</v>
      </c>
      <c r="L107" s="42">
        <f>IFERROR(VLOOKUP(E107,الاصناف!$B:$Q,15,FALSE),"")</f>
        <v>0</v>
      </c>
    </row>
    <row r="108" spans="1:12" ht="18" customHeight="1" x14ac:dyDescent="0.2">
      <c r="A108" s="43">
        <v>45292</v>
      </c>
      <c r="B108" s="37">
        <v>10001</v>
      </c>
      <c r="C108" s="44" t="str">
        <f>IFERROR(VLOOKUP(B108,[6]المورديين!$B:$C,2,FALSE),"")</f>
        <v>نقدي</v>
      </c>
      <c r="D108" s="39">
        <v>1</v>
      </c>
      <c r="E108" s="45">
        <v>10217</v>
      </c>
      <c r="F108" s="44" t="str">
        <f>IFERROR(VLOOKUP(E108,الاصناف!$B:$E,2,FALSE),"")</f>
        <v xml:space="preserve">  قاعدة تورته  بيضاوي</v>
      </c>
      <c r="G108" s="44" t="str">
        <f>IFERROR(VLOOKUP(E108,الاصناف!$B:$E,3,FALSE),"")</f>
        <v>عدد</v>
      </c>
      <c r="H108" s="44" t="str">
        <f>IFERROR(VLOOKUP(E108,الاصناف!$B:$E,4,FALSE),"")</f>
        <v>ماده خام</v>
      </c>
      <c r="I108" s="45">
        <v>140</v>
      </c>
      <c r="J108" s="46">
        <v>5</v>
      </c>
      <c r="K108" s="42">
        <f t="shared" si="0"/>
        <v>700</v>
      </c>
      <c r="L108" s="42">
        <f>IFERROR(VLOOKUP(E108,الاصناف!$B:$Q,15,FALSE),"")</f>
        <v>0</v>
      </c>
    </row>
    <row r="109" spans="1:12" ht="18" customHeight="1" x14ac:dyDescent="0.2">
      <c r="A109" s="43">
        <v>45292</v>
      </c>
      <c r="B109" s="37">
        <v>10001</v>
      </c>
      <c r="C109" s="44" t="str">
        <f>IFERROR(VLOOKUP(B109,[6]المورديين!$B:$C,2,FALSE),"")</f>
        <v>نقدي</v>
      </c>
      <c r="D109" s="39">
        <v>1</v>
      </c>
      <c r="E109" s="45">
        <v>10112</v>
      </c>
      <c r="F109" s="44" t="str">
        <f>IFERROR(VLOOKUP(E109,الاصناف!$B:$E,2,FALSE),"")</f>
        <v>شنط تورته كبيرة</v>
      </c>
      <c r="G109" s="44" t="str">
        <f>IFERROR(VLOOKUP(E109,الاصناف!$B:$E,3,FALSE),"")</f>
        <v>لفه</v>
      </c>
      <c r="H109" s="44" t="str">
        <f>IFERROR(VLOOKUP(E109,الاصناف!$B:$E,4,FALSE),"")</f>
        <v>ماده خام</v>
      </c>
      <c r="I109" s="45">
        <v>20</v>
      </c>
      <c r="J109" s="46">
        <v>4</v>
      </c>
      <c r="K109" s="42">
        <f t="shared" si="0"/>
        <v>80</v>
      </c>
      <c r="L109" s="42">
        <f>IFERROR(VLOOKUP(E109,الاصناف!$B:$Q,15,FALSE),"")</f>
        <v>0</v>
      </c>
    </row>
    <row r="110" spans="1:12" ht="18" customHeight="1" x14ac:dyDescent="0.2">
      <c r="A110" s="43">
        <v>45292</v>
      </c>
      <c r="B110" s="37">
        <v>10001</v>
      </c>
      <c r="C110" s="44" t="str">
        <f>IFERROR(VLOOKUP(B110,[6]المورديين!$B:$C,2,FALSE),"")</f>
        <v>نقدي</v>
      </c>
      <c r="D110" s="39">
        <v>1</v>
      </c>
      <c r="E110" s="45">
        <v>10113</v>
      </c>
      <c r="F110" s="44" t="str">
        <f>IFERROR(VLOOKUP(E110,الاصناف!$B:$E,2,FALSE),"")</f>
        <v>شنط تورتة وسط</v>
      </c>
      <c r="G110" s="44" t="str">
        <f>IFERROR(VLOOKUP(E110,الاصناف!$B:$E,3,FALSE),"")</f>
        <v>لفه</v>
      </c>
      <c r="H110" s="44" t="str">
        <f>IFERROR(VLOOKUP(E110,الاصناف!$B:$E,4,FALSE),"")</f>
        <v>ماده خام</v>
      </c>
      <c r="I110" s="45">
        <v>1</v>
      </c>
      <c r="J110" s="46">
        <v>3.5</v>
      </c>
      <c r="K110" s="42">
        <f t="shared" si="0"/>
        <v>3.5</v>
      </c>
      <c r="L110" s="42">
        <f>IFERROR(VLOOKUP(E110,الاصناف!$B:$Q,15,FALSE),"")</f>
        <v>0</v>
      </c>
    </row>
    <row r="111" spans="1:12" ht="18" customHeight="1" x14ac:dyDescent="0.2">
      <c r="A111" s="43">
        <v>45292</v>
      </c>
      <c r="B111" s="37">
        <v>10001</v>
      </c>
      <c r="C111" s="44" t="str">
        <f>IFERROR(VLOOKUP(B111,[6]المورديين!$B:$C,2,FALSE),"")</f>
        <v>نقدي</v>
      </c>
      <c r="D111" s="39">
        <v>1</v>
      </c>
      <c r="E111" s="45">
        <v>10114</v>
      </c>
      <c r="F111" s="44" t="str">
        <f>IFERROR(VLOOKUP(E111,الاصناف!$B:$E,2,FALSE),"")</f>
        <v>شنط تورتة صغيرة</v>
      </c>
      <c r="G111" s="44" t="str">
        <f>IFERROR(VLOOKUP(E111,الاصناف!$B:$E,3,FALSE),"")</f>
        <v>لفه</v>
      </c>
      <c r="H111" s="44" t="str">
        <f>IFERROR(VLOOKUP(E111,الاصناف!$B:$E,4,FALSE),"")</f>
        <v>ماده خام</v>
      </c>
      <c r="I111" s="45">
        <v>4</v>
      </c>
      <c r="J111" s="46">
        <v>3</v>
      </c>
      <c r="K111" s="42">
        <f t="shared" si="0"/>
        <v>12</v>
      </c>
      <c r="L111" s="42">
        <f>IFERROR(VLOOKUP(E111,الاصناف!$B:$Q,15,FALSE),"")</f>
        <v>0</v>
      </c>
    </row>
    <row r="112" spans="1:12" ht="18" customHeight="1" x14ac:dyDescent="0.2">
      <c r="A112" s="43">
        <v>45292</v>
      </c>
      <c r="B112" s="37">
        <v>10001</v>
      </c>
      <c r="C112" s="44" t="str">
        <f>IFERROR(VLOOKUP(B112,[6]المورديين!$B:$C,2,FALSE),"")</f>
        <v>نقدي</v>
      </c>
      <c r="D112" s="39">
        <v>1</v>
      </c>
      <c r="E112" s="45">
        <v>10035</v>
      </c>
      <c r="F112" s="44" t="str">
        <f>IFERROR(VLOOKUP(E112,الاصناف!$B:$E,2,FALSE),"")</f>
        <v>قشطة الشروق 3كيلو</v>
      </c>
      <c r="G112" s="44">
        <f>IFERROR(VLOOKUP(E112,الاصناف!$B:$E,3,FALSE),"")</f>
        <v>0</v>
      </c>
      <c r="H112" s="44" t="str">
        <f>IFERROR(VLOOKUP(E112,الاصناف!$B:$E,4,FALSE),"")</f>
        <v>ماده خام</v>
      </c>
      <c r="I112" s="45">
        <v>22</v>
      </c>
      <c r="J112" s="46">
        <v>125</v>
      </c>
      <c r="K112" s="42">
        <f t="shared" si="0"/>
        <v>2750</v>
      </c>
      <c r="L112" s="42">
        <f>IFERROR(VLOOKUP(E112,الاصناف!$B:$Q,15,FALSE),"")</f>
        <v>0</v>
      </c>
    </row>
    <row r="113" spans="1:12" ht="18" customHeight="1" x14ac:dyDescent="0.2">
      <c r="A113" s="43">
        <v>45292</v>
      </c>
      <c r="B113" s="37">
        <v>10001</v>
      </c>
      <c r="C113" s="44" t="str">
        <f>IFERROR(VLOOKUP(B113,[6]المورديين!$B:$C,2,FALSE),"")</f>
        <v>نقدي</v>
      </c>
      <c r="D113" s="39">
        <v>1</v>
      </c>
      <c r="E113" s="45">
        <v>10219</v>
      </c>
      <c r="F113" s="44" t="str">
        <f>IFERROR(VLOOKUP(E113,الاصناف!$B:$E,2,FALSE),"")</f>
        <v>كوب موس</v>
      </c>
      <c r="G113" s="44" t="str">
        <f>IFERROR(VLOOKUP(E113,الاصناف!$B:$E,3,FALSE),"")</f>
        <v>عدد</v>
      </c>
      <c r="H113" s="44" t="str">
        <f>IFERROR(VLOOKUP(E113,الاصناف!$B:$E,4,FALSE),"")</f>
        <v>ماده خام</v>
      </c>
      <c r="I113" s="45">
        <v>220</v>
      </c>
      <c r="J113" s="46">
        <v>2.1800000000000002</v>
      </c>
      <c r="K113" s="42">
        <f t="shared" si="0"/>
        <v>479.6</v>
      </c>
      <c r="L113" s="42">
        <f>IFERROR(VLOOKUP(E113,الاصناف!$B:$Q,15,FALSE),"")</f>
        <v>0</v>
      </c>
    </row>
    <row r="114" spans="1:12" ht="18" customHeight="1" x14ac:dyDescent="0.2">
      <c r="A114" s="43">
        <v>45292</v>
      </c>
      <c r="B114" s="37">
        <v>10001</v>
      </c>
      <c r="C114" s="44" t="str">
        <f>IFERROR(VLOOKUP(B114,[6]المورديين!$B:$C,2,FALSE),"")</f>
        <v>نقدي</v>
      </c>
      <c r="D114" s="39">
        <v>1</v>
      </c>
      <c r="E114" s="45">
        <v>10220</v>
      </c>
      <c r="F114" s="44" t="str">
        <f>IFERROR(VLOOKUP(E114,الاصناف!$B:$E,2,FALSE),"")</f>
        <v xml:space="preserve">كريمة لباني اصفر </v>
      </c>
      <c r="G114" s="44" t="str">
        <f>IFERROR(VLOOKUP(E114,الاصناف!$B:$E,3,FALSE),"")</f>
        <v xml:space="preserve">كيلو </v>
      </c>
      <c r="H114" s="44" t="str">
        <f>IFERROR(VLOOKUP(E114,الاصناف!$B:$E,4,FALSE),"")</f>
        <v>ماده خام</v>
      </c>
      <c r="I114" s="45">
        <v>60</v>
      </c>
      <c r="J114" s="46">
        <v>115</v>
      </c>
      <c r="K114" s="42">
        <f t="shared" si="0"/>
        <v>6900</v>
      </c>
      <c r="L114" s="42">
        <f>IFERROR(VLOOKUP(E114,الاصناف!$B:$Q,15,FALSE),"")</f>
        <v>0</v>
      </c>
    </row>
    <row r="115" spans="1:12" ht="18" customHeight="1" x14ac:dyDescent="0.2">
      <c r="A115" s="43">
        <v>45292</v>
      </c>
      <c r="B115" s="37">
        <v>10001</v>
      </c>
      <c r="C115" s="44" t="str">
        <f>IFERROR(VLOOKUP(B115,[6]المورديين!$B:$C,2,FALSE),"")</f>
        <v>نقدي</v>
      </c>
      <c r="D115" s="39">
        <v>1</v>
      </c>
      <c r="E115" s="45">
        <v>10221</v>
      </c>
      <c r="F115" s="44" t="str">
        <f>IFERROR(VLOOKUP(E115,الاصناف!$B:$E,2,FALSE),"")</f>
        <v xml:space="preserve">كريمة لباني ازرق </v>
      </c>
      <c r="G115" s="44" t="str">
        <f>IFERROR(VLOOKUP(E115,الاصناف!$B:$E,3,FALSE),"")</f>
        <v xml:space="preserve">كيلو </v>
      </c>
      <c r="H115" s="44" t="str">
        <f>IFERROR(VLOOKUP(E115,الاصناف!$B:$E,4,FALSE),"")</f>
        <v>ماده خام</v>
      </c>
      <c r="I115" s="45">
        <v>246</v>
      </c>
      <c r="J115" s="46">
        <v>105</v>
      </c>
      <c r="K115" s="42">
        <f t="shared" si="0"/>
        <v>25830</v>
      </c>
      <c r="L115" s="42">
        <f>IFERROR(VLOOKUP(E115,الاصناف!$B:$Q,15,FALSE),"")</f>
        <v>0</v>
      </c>
    </row>
    <row r="116" spans="1:12" ht="18" customHeight="1" x14ac:dyDescent="0.2">
      <c r="A116" s="43">
        <v>45292</v>
      </c>
      <c r="B116" s="37">
        <v>10001</v>
      </c>
      <c r="C116" s="44" t="str">
        <f>IFERROR(VLOOKUP(B116,[6]المورديين!$B:$C,2,FALSE),"")</f>
        <v>نقدي</v>
      </c>
      <c r="D116" s="39">
        <v>1</v>
      </c>
      <c r="E116" s="45">
        <v>10222</v>
      </c>
      <c r="F116" s="44" t="str">
        <f>IFERROR(VLOOKUP(E116,الاصناف!$B:$E,2,FALSE),"")</f>
        <v xml:space="preserve">شيكولاته ابيض كراتين </v>
      </c>
      <c r="G116" s="44" t="str">
        <f>IFERROR(VLOOKUP(E116,الاصناف!$B:$E,3,FALSE),"")</f>
        <v xml:space="preserve">كيلو </v>
      </c>
      <c r="H116" s="44" t="str">
        <f>IFERROR(VLOOKUP(E116,الاصناف!$B:$E,4,FALSE),"")</f>
        <v>ماده خام</v>
      </c>
      <c r="I116" s="45">
        <v>15</v>
      </c>
      <c r="J116" s="46">
        <v>100</v>
      </c>
      <c r="K116" s="42">
        <f t="shared" si="0"/>
        <v>1500</v>
      </c>
      <c r="L116" s="42">
        <f>IFERROR(VLOOKUP(E116,الاصناف!$B:$Q,15,FALSE),"")</f>
        <v>0</v>
      </c>
    </row>
    <row r="117" spans="1:12" ht="18" customHeight="1" x14ac:dyDescent="0.2">
      <c r="A117" s="43">
        <v>45292</v>
      </c>
      <c r="B117" s="37">
        <v>10001</v>
      </c>
      <c r="C117" s="44" t="str">
        <f>IFERROR(VLOOKUP(B117,[6]المورديين!$B:$C,2,FALSE),"")</f>
        <v>نقدي</v>
      </c>
      <c r="D117" s="39">
        <v>1</v>
      </c>
      <c r="E117" s="45">
        <v>10223</v>
      </c>
      <c r="F117" s="44" t="str">
        <f>IFERROR(VLOOKUP(E117,الاصناف!$B:$E,2,FALSE),"")</f>
        <v xml:space="preserve">شيكولاته بني كراتين </v>
      </c>
      <c r="G117" s="44" t="str">
        <f>IFERROR(VLOOKUP(E117,الاصناف!$B:$E,3,FALSE),"")</f>
        <v xml:space="preserve">كيلو </v>
      </c>
      <c r="H117" s="44" t="str">
        <f>IFERROR(VLOOKUP(E117,الاصناف!$B:$E,4,FALSE),"")</f>
        <v>ماده خام</v>
      </c>
      <c r="I117" s="45">
        <v>95</v>
      </c>
      <c r="J117" s="46">
        <v>96.66</v>
      </c>
      <c r="K117" s="42">
        <f t="shared" si="0"/>
        <v>9182.6999999999989</v>
      </c>
      <c r="L117" s="42">
        <f>IFERROR(VLOOKUP(E117,الاصناف!$B:$Q,15,FALSE),"")</f>
        <v>0</v>
      </c>
    </row>
    <row r="118" spans="1:12" ht="18" customHeight="1" x14ac:dyDescent="0.2">
      <c r="A118" s="43">
        <v>45304</v>
      </c>
      <c r="B118" s="37">
        <v>10001</v>
      </c>
      <c r="C118" s="44" t="str">
        <f>IFERROR(VLOOKUP(B118,[6]المورديين!$B:$C,2,FALSE),"")</f>
        <v>نقدي</v>
      </c>
      <c r="D118" s="39">
        <v>1</v>
      </c>
      <c r="E118" s="45">
        <v>10224</v>
      </c>
      <c r="F118" s="44" t="str">
        <f>IFERROR(VLOOKUP(E118,الاصناف!$B:$E,2,FALSE),"")</f>
        <v>لبن طبيعي</v>
      </c>
      <c r="G118" s="44" t="str">
        <f>IFERROR(VLOOKUP(E118,الاصناف!$B:$E,3,FALSE),"")</f>
        <v xml:space="preserve">كيلو </v>
      </c>
      <c r="H118" s="44" t="str">
        <f>IFERROR(VLOOKUP(E118,الاصناف!$B:$E,4,FALSE),"")</f>
        <v>ماده خام</v>
      </c>
      <c r="I118" s="45">
        <v>50</v>
      </c>
      <c r="J118" s="46">
        <v>19</v>
      </c>
      <c r="K118" s="42">
        <f t="shared" si="0"/>
        <v>950</v>
      </c>
      <c r="L118" s="42">
        <f>IFERROR(VLOOKUP(E118,الاصناف!$B:$Q,15,FALSE),"")</f>
        <v>0</v>
      </c>
    </row>
    <row r="119" spans="1:12" ht="18" customHeight="1" x14ac:dyDescent="0.2">
      <c r="A119" s="43">
        <v>45305</v>
      </c>
      <c r="B119" s="37">
        <v>10001</v>
      </c>
      <c r="C119" s="44" t="str">
        <f>IFERROR(VLOOKUP(B119,[6]المورديين!$B:$C,2,FALSE),"")</f>
        <v>نقدي</v>
      </c>
      <c r="D119" s="39">
        <v>1</v>
      </c>
      <c r="E119" s="45">
        <v>10225</v>
      </c>
      <c r="F119" s="44" t="str">
        <f>IFERROR(VLOOKUP(E119,الاصناف!$B:$E,2,FALSE),"")</f>
        <v xml:space="preserve">تفاح احمر </v>
      </c>
      <c r="G119" s="44" t="str">
        <f>IFERROR(VLOOKUP(E119,الاصناف!$B:$E,3,FALSE),"")</f>
        <v xml:space="preserve">كيلو </v>
      </c>
      <c r="H119" s="44" t="str">
        <f>IFERROR(VLOOKUP(E119,الاصناف!$B:$E,4,FALSE),"")</f>
        <v>ماده خام</v>
      </c>
      <c r="I119" s="45">
        <v>13</v>
      </c>
      <c r="J119" s="46"/>
      <c r="K119" s="42">
        <f t="shared" si="0"/>
        <v>0</v>
      </c>
      <c r="L119" s="42">
        <f>IFERROR(VLOOKUP(E119,الاصناف!$B:$Q,15,FALSE),"")</f>
        <v>0</v>
      </c>
    </row>
    <row r="120" spans="1:12" ht="18" customHeight="1" x14ac:dyDescent="0.2">
      <c r="A120" s="43">
        <v>45305</v>
      </c>
      <c r="B120" s="37">
        <v>10001</v>
      </c>
      <c r="C120" s="44" t="str">
        <f>IFERROR(VLOOKUP(B120,[6]المورديين!$B:$C,2,FALSE),"")</f>
        <v>نقدي</v>
      </c>
      <c r="D120" s="39">
        <v>1</v>
      </c>
      <c r="E120" s="45">
        <v>10226</v>
      </c>
      <c r="F120" s="44" t="str">
        <f>IFERROR(VLOOKUP(E120,الاصناف!$B:$E,2,FALSE),"")</f>
        <v>تفاح اخضر</v>
      </c>
      <c r="G120" s="44" t="str">
        <f>IFERROR(VLOOKUP(E120,الاصناف!$B:$E,3,FALSE),"")</f>
        <v xml:space="preserve">كيلو </v>
      </c>
      <c r="H120" s="44" t="str">
        <f>IFERROR(VLOOKUP(E120,الاصناف!$B:$E,4,FALSE),"")</f>
        <v>ماده خام</v>
      </c>
      <c r="I120" s="45">
        <v>18.5</v>
      </c>
      <c r="J120" s="46"/>
      <c r="K120" s="42">
        <f t="shared" si="0"/>
        <v>0</v>
      </c>
      <c r="L120" s="42">
        <f>IFERROR(VLOOKUP(E120,الاصناف!$B:$Q,15,FALSE),"")</f>
        <v>0</v>
      </c>
    </row>
    <row r="121" spans="1:12" ht="18" customHeight="1" x14ac:dyDescent="0.2">
      <c r="A121" s="43">
        <v>45305</v>
      </c>
      <c r="B121" s="37">
        <v>10001</v>
      </c>
      <c r="C121" s="44" t="str">
        <f>IFERROR(VLOOKUP(B121,[6]المورديين!$B:$C,2,FALSE),"")</f>
        <v>نقدي</v>
      </c>
      <c r="D121" s="39">
        <v>1</v>
      </c>
      <c r="E121" s="45">
        <v>10227</v>
      </c>
      <c r="F121" s="44" t="str">
        <f>IFERROR(VLOOKUP(E121,الاصناف!$B:$E,2,FALSE),"")</f>
        <v>كنتالوب</v>
      </c>
      <c r="G121" s="44" t="str">
        <f>IFERROR(VLOOKUP(E121,الاصناف!$B:$E,3,FALSE),"")</f>
        <v xml:space="preserve">كيلو </v>
      </c>
      <c r="H121" s="44" t="str">
        <f>IFERROR(VLOOKUP(E121,الاصناف!$B:$E,4,FALSE),"")</f>
        <v>ماده خام</v>
      </c>
      <c r="I121" s="45">
        <v>40</v>
      </c>
      <c r="J121" s="46"/>
      <c r="K121" s="42">
        <f t="shared" si="0"/>
        <v>0</v>
      </c>
      <c r="L121" s="42">
        <f>IFERROR(VLOOKUP(E121,الاصناف!$B:$Q,15,FALSE),"")</f>
        <v>0</v>
      </c>
    </row>
    <row r="122" spans="1:12" ht="18" customHeight="1" x14ac:dyDescent="0.2">
      <c r="A122" s="43">
        <v>45305</v>
      </c>
      <c r="B122" s="37">
        <v>10001</v>
      </c>
      <c r="C122" s="44" t="str">
        <f>IFERROR(VLOOKUP(B122,[6]المورديين!$B:$C,2,FALSE),"")</f>
        <v>نقدي</v>
      </c>
      <c r="D122" s="39">
        <v>1</v>
      </c>
      <c r="E122" s="45">
        <v>10228</v>
      </c>
      <c r="F122" s="44" t="str">
        <f>IFERROR(VLOOKUP(E122,الاصناف!$B:$E,2,FALSE),"")</f>
        <v>كيوي</v>
      </c>
      <c r="G122" s="44" t="str">
        <f>IFERROR(VLOOKUP(E122,الاصناف!$B:$E,3,FALSE),"")</f>
        <v xml:space="preserve">كيلو </v>
      </c>
      <c r="H122" s="44" t="str">
        <f>IFERROR(VLOOKUP(E122,الاصناف!$B:$E,4,FALSE),"")</f>
        <v>ماده خام</v>
      </c>
      <c r="I122" s="45">
        <v>8</v>
      </c>
      <c r="J122" s="46"/>
      <c r="K122" s="42">
        <f t="shared" si="0"/>
        <v>0</v>
      </c>
      <c r="L122" s="42">
        <f>IFERROR(VLOOKUP(E122,الاصناف!$B:$Q,15,FALSE),"")</f>
        <v>0</v>
      </c>
    </row>
    <row r="123" spans="1:12" ht="18" customHeight="1" x14ac:dyDescent="0.2">
      <c r="A123" s="43">
        <v>45305</v>
      </c>
      <c r="B123" s="37">
        <v>10001</v>
      </c>
      <c r="C123" s="44" t="str">
        <f>IFERROR(VLOOKUP(B123,[6]المورديين!$B:$C,2,FALSE),"")</f>
        <v>نقدي</v>
      </c>
      <c r="D123" s="39">
        <v>1</v>
      </c>
      <c r="E123" s="45">
        <v>10229</v>
      </c>
      <c r="F123" s="44" t="str">
        <f>IFERROR(VLOOKUP(E123,الاصناف!$B:$E,2,FALSE),"")</f>
        <v xml:space="preserve">فروله </v>
      </c>
      <c r="G123" s="44" t="str">
        <f>IFERROR(VLOOKUP(E123,الاصناف!$B:$E,3,FALSE),"")</f>
        <v xml:space="preserve">كيلو </v>
      </c>
      <c r="H123" s="44" t="str">
        <f>IFERROR(VLOOKUP(E123,الاصناف!$B:$E,4,FALSE),"")</f>
        <v>ماده خام</v>
      </c>
      <c r="I123" s="45">
        <v>2</v>
      </c>
      <c r="J123" s="46">
        <v>25</v>
      </c>
      <c r="K123" s="42">
        <f t="shared" si="0"/>
        <v>50</v>
      </c>
      <c r="L123" s="42">
        <f>IFERROR(VLOOKUP(E123,الاصناف!$B:$Q,15,FALSE),"")</f>
        <v>0</v>
      </c>
    </row>
    <row r="124" spans="1:12" ht="18" customHeight="1" x14ac:dyDescent="0.2">
      <c r="A124" s="43">
        <v>45305</v>
      </c>
      <c r="B124" s="37">
        <v>10001</v>
      </c>
      <c r="C124" s="44" t="str">
        <f>IFERROR(VLOOKUP(B124,[6]المورديين!$B:$C,2,FALSE),"")</f>
        <v>نقدي</v>
      </c>
      <c r="D124" s="39">
        <v>1</v>
      </c>
      <c r="E124" s="45">
        <v>10230</v>
      </c>
      <c r="F124" s="44" t="str">
        <f>IFERROR(VLOOKUP(E124,الاصناف!$B:$E,2,FALSE),"")</f>
        <v>موز</v>
      </c>
      <c r="G124" s="44" t="str">
        <f>IFERROR(VLOOKUP(E124,الاصناف!$B:$E,3,FALSE),"")</f>
        <v xml:space="preserve">كيلو </v>
      </c>
      <c r="H124" s="44" t="str">
        <f>IFERROR(VLOOKUP(E124,الاصناف!$B:$E,4,FALSE),"")</f>
        <v>ماده خام</v>
      </c>
      <c r="I124" s="45">
        <v>1</v>
      </c>
      <c r="J124" s="46">
        <v>15</v>
      </c>
      <c r="K124" s="42">
        <f t="shared" si="0"/>
        <v>15</v>
      </c>
      <c r="L124" s="42">
        <f>IFERROR(VLOOKUP(E124,الاصناف!$B:$Q,15,FALSE),"")</f>
        <v>0</v>
      </c>
    </row>
    <row r="125" spans="1:12" ht="18" customHeight="1" x14ac:dyDescent="0.2">
      <c r="A125" s="43">
        <v>45305</v>
      </c>
      <c r="B125" s="37">
        <v>10001</v>
      </c>
      <c r="C125" s="44" t="str">
        <f>IFERROR(VLOOKUP(B125,[6]المورديين!$B:$C,2,FALSE),"")</f>
        <v>نقدي</v>
      </c>
      <c r="D125" s="39">
        <v>1</v>
      </c>
      <c r="E125" s="45">
        <v>10231</v>
      </c>
      <c r="F125" s="44" t="str">
        <f>IFERROR(VLOOKUP(E125,الاصناف!$B:$E,2,FALSE),"")</f>
        <v>شيكولاته شيبسي</v>
      </c>
      <c r="G125" s="44" t="str">
        <f>IFERROR(VLOOKUP(E125,الاصناف!$B:$E,3,FALSE),"")</f>
        <v xml:space="preserve">كيلو </v>
      </c>
      <c r="H125" s="44" t="str">
        <f>IFERROR(VLOOKUP(E125,الاصناف!$B:$E,4,FALSE),"")</f>
        <v>ماده خام</v>
      </c>
      <c r="I125" s="45">
        <v>1</v>
      </c>
      <c r="J125" s="46">
        <v>140</v>
      </c>
      <c r="K125" s="42">
        <f t="shared" si="0"/>
        <v>140</v>
      </c>
      <c r="L125" s="42">
        <f>IFERROR(VLOOKUP(E125,الاصناف!$B:$Q,15,FALSE),"")</f>
        <v>0</v>
      </c>
    </row>
    <row r="126" spans="1:12" ht="18" customHeight="1" x14ac:dyDescent="0.2">
      <c r="A126" s="43">
        <v>45305</v>
      </c>
      <c r="B126" s="37">
        <v>10001</v>
      </c>
      <c r="C126" s="44" t="str">
        <f>IFERROR(VLOOKUP(B126,[6]المورديين!$B:$C,2,FALSE),"")</f>
        <v>نقدي</v>
      </c>
      <c r="D126" s="39">
        <v>1</v>
      </c>
      <c r="E126" s="45">
        <v>10232</v>
      </c>
      <c r="F126" s="44" t="str">
        <f>IFERROR(VLOOKUP(E126,الاصناف!$B:$E,2,FALSE),"")</f>
        <v>زيت سندباد</v>
      </c>
      <c r="G126" s="44" t="str">
        <f>IFERROR(VLOOKUP(E126,الاصناف!$B:$E,3,FALSE),"")</f>
        <v xml:space="preserve">كيلو </v>
      </c>
      <c r="H126" s="44" t="str">
        <f>IFERROR(VLOOKUP(E126,الاصناف!$B:$E,4,FALSE),"")</f>
        <v>ماده خام</v>
      </c>
      <c r="I126" s="45">
        <v>12</v>
      </c>
      <c r="J126" s="46">
        <v>54.16</v>
      </c>
      <c r="K126" s="42">
        <f t="shared" si="0"/>
        <v>649.91999999999996</v>
      </c>
      <c r="L126" s="42">
        <f>IFERROR(VLOOKUP(E126,الاصناف!$B:$Q,15,FALSE),"")</f>
        <v>0</v>
      </c>
    </row>
    <row r="127" spans="1:12" ht="18" customHeight="1" x14ac:dyDescent="0.2">
      <c r="A127" s="43">
        <v>45305</v>
      </c>
      <c r="B127" s="37">
        <v>10001</v>
      </c>
      <c r="C127" s="44" t="str">
        <f>IFERROR(VLOOKUP(B127,[6]المورديين!$B:$C,2,FALSE),"")</f>
        <v>نقدي</v>
      </c>
      <c r="D127" s="39">
        <v>1</v>
      </c>
      <c r="E127" s="45">
        <v>10004</v>
      </c>
      <c r="F127" s="44" t="str">
        <f>IFERROR(VLOOKUP(E127,الاصناف!$B:$E,2,FALSE),"")</f>
        <v>سكر خشن</v>
      </c>
      <c r="G127" s="44" t="str">
        <f>IFERROR(VLOOKUP(E127,الاصناف!$B:$E,3,FALSE),"")</f>
        <v xml:space="preserve">كيلو </v>
      </c>
      <c r="H127" s="44" t="str">
        <f>IFERROR(VLOOKUP(E127,الاصناف!$B:$E,4,FALSE),"")</f>
        <v>ماده خام</v>
      </c>
      <c r="I127" s="45">
        <v>50</v>
      </c>
      <c r="J127" s="46">
        <v>32</v>
      </c>
      <c r="K127" s="42">
        <f t="shared" si="0"/>
        <v>1600</v>
      </c>
      <c r="L127" s="42">
        <f>IFERROR(VLOOKUP(E127,الاصناف!$B:$Q,15,FALSE),"")</f>
        <v>0</v>
      </c>
    </row>
    <row r="128" spans="1:12" ht="18" customHeight="1" x14ac:dyDescent="0.2">
      <c r="A128" s="43">
        <v>45305</v>
      </c>
      <c r="B128" s="37">
        <v>10001</v>
      </c>
      <c r="C128" s="44" t="str">
        <f>IFERROR(VLOOKUP(B128,[6]المورديين!$B:$C,2,FALSE),"")</f>
        <v>نقدي</v>
      </c>
      <c r="D128" s="39">
        <v>1</v>
      </c>
      <c r="E128" s="45">
        <v>10006</v>
      </c>
      <c r="F128" s="44" t="str">
        <f>IFERROR(VLOOKUP(E128,الاصناف!$B:$E,2,FALSE),"")</f>
        <v>سميد التيسير</v>
      </c>
      <c r="G128" s="44" t="str">
        <f>IFERROR(VLOOKUP(E128,الاصناف!$B:$E,3,FALSE),"")</f>
        <v xml:space="preserve">كيلو </v>
      </c>
      <c r="H128" s="44" t="str">
        <f>IFERROR(VLOOKUP(E128,الاصناف!$B:$E,4,FALSE),"")</f>
        <v>ماده خام</v>
      </c>
      <c r="I128" s="45">
        <v>150</v>
      </c>
      <c r="J128" s="46">
        <v>24</v>
      </c>
      <c r="K128" s="42">
        <f t="shared" si="0"/>
        <v>3600</v>
      </c>
      <c r="L128" s="42">
        <f>IFERROR(VLOOKUP(E128,الاصناف!$B:$Q,15,FALSE),"")</f>
        <v>0</v>
      </c>
    </row>
    <row r="129" spans="1:12" ht="18" customHeight="1" x14ac:dyDescent="0.2">
      <c r="A129" s="43">
        <v>45305</v>
      </c>
      <c r="B129" s="37">
        <v>10001</v>
      </c>
      <c r="C129" s="44" t="str">
        <f>IFERROR(VLOOKUP(B129,[6]المورديين!$B:$C,2,FALSE),"")</f>
        <v>نقدي</v>
      </c>
      <c r="D129" s="39">
        <v>1</v>
      </c>
      <c r="E129" s="45">
        <v>10009</v>
      </c>
      <c r="F129" s="44" t="str">
        <f>IFERROR(VLOOKUP(E129,الاصناف!$B:$E,2,FALSE),"")</f>
        <v>جوز هند ناعم</v>
      </c>
      <c r="G129" s="44" t="str">
        <f>IFERROR(VLOOKUP(E129,الاصناف!$B:$E,3,FALSE),"")</f>
        <v xml:space="preserve">كيلو </v>
      </c>
      <c r="H129" s="44" t="str">
        <f>IFERROR(VLOOKUP(E129,الاصناف!$B:$E,4,FALSE),"")</f>
        <v>ماده خام</v>
      </c>
      <c r="I129" s="45">
        <v>25</v>
      </c>
      <c r="J129" s="46">
        <v>112</v>
      </c>
      <c r="K129" s="42">
        <f t="shared" si="0"/>
        <v>2800</v>
      </c>
      <c r="L129" s="42">
        <f>IFERROR(VLOOKUP(E129,الاصناف!$B:$Q,15,FALSE),"")</f>
        <v>0</v>
      </c>
    </row>
    <row r="130" spans="1:12" ht="18" customHeight="1" x14ac:dyDescent="0.2">
      <c r="A130" s="43">
        <v>45305</v>
      </c>
      <c r="B130" s="37">
        <v>10001</v>
      </c>
      <c r="C130" s="44" t="str">
        <f>IFERROR(VLOOKUP(B130,[6]المورديين!$B:$C,2,FALSE),"")</f>
        <v>نقدي</v>
      </c>
      <c r="D130" s="39">
        <v>1</v>
      </c>
      <c r="E130" s="45">
        <v>10019</v>
      </c>
      <c r="F130" s="44" t="str">
        <f>IFERROR(VLOOKUP(E130,الاصناف!$B:$E,2,FALSE),"")</f>
        <v xml:space="preserve">زيت </v>
      </c>
      <c r="G130" s="44" t="str">
        <f>IFERROR(VLOOKUP(E130,الاصناف!$B:$E,3,FALSE),"")</f>
        <v xml:space="preserve">كيلو </v>
      </c>
      <c r="H130" s="44" t="str">
        <f>IFERROR(VLOOKUP(E130,الاصناف!$B:$E,4,FALSE),"")</f>
        <v>ماده خام</v>
      </c>
      <c r="I130" s="45">
        <v>17</v>
      </c>
      <c r="J130" s="46">
        <v>59</v>
      </c>
      <c r="K130" s="42">
        <f t="shared" si="0"/>
        <v>1003</v>
      </c>
      <c r="L130" s="42">
        <f>IFERROR(VLOOKUP(E130,الاصناف!$B:$Q,15,FALSE),"")</f>
        <v>0</v>
      </c>
    </row>
    <row r="131" spans="1:12" ht="18" customHeight="1" x14ac:dyDescent="0.2">
      <c r="A131" s="43" t="s">
        <v>416</v>
      </c>
      <c r="B131" s="37">
        <v>10001</v>
      </c>
      <c r="C131" s="44" t="str">
        <f>IFERROR(VLOOKUP(B131,[6]المورديين!$B:$C,2,FALSE),"")</f>
        <v>نقدي</v>
      </c>
      <c r="D131" s="39">
        <v>1</v>
      </c>
      <c r="E131" s="45">
        <v>10004</v>
      </c>
      <c r="F131" s="44" t="str">
        <f>IFERROR(VLOOKUP(E131,الاصناف!$B:$E,2,FALSE),"")</f>
        <v>سكر خشن</v>
      </c>
      <c r="G131" s="44" t="str">
        <f>IFERROR(VLOOKUP(E131,الاصناف!$B:$E,3,FALSE),"")</f>
        <v xml:space="preserve">كيلو </v>
      </c>
      <c r="H131" s="44" t="str">
        <f>IFERROR(VLOOKUP(E131,الاصناف!$B:$E,4,FALSE),"")</f>
        <v>ماده خام</v>
      </c>
      <c r="I131" s="45">
        <v>500</v>
      </c>
      <c r="J131" s="46">
        <v>34</v>
      </c>
      <c r="K131" s="42">
        <f t="shared" si="0"/>
        <v>17000</v>
      </c>
      <c r="L131" s="42">
        <f>IFERROR(VLOOKUP(E131,الاصناف!$B:$Q,15,FALSE),"")</f>
        <v>0</v>
      </c>
    </row>
    <row r="132" spans="1:12" ht="18" customHeight="1" x14ac:dyDescent="0.2">
      <c r="A132" s="43" t="s">
        <v>416</v>
      </c>
      <c r="B132" s="37">
        <v>10001</v>
      </c>
      <c r="C132" s="44" t="str">
        <f>IFERROR(VLOOKUP(B132,[6]المورديين!$B:$C,2,FALSE),"")</f>
        <v>نقدي</v>
      </c>
      <c r="D132" s="39">
        <v>1</v>
      </c>
      <c r="E132" s="45">
        <v>10012</v>
      </c>
      <c r="F132" s="44" t="str">
        <f>IFERROR(VLOOKUP(E132,الاصناف!$B:$E,2,FALSE),"")</f>
        <v xml:space="preserve">سمنة بلدي </v>
      </c>
      <c r="G132" s="44" t="str">
        <f>IFERROR(VLOOKUP(E132,الاصناف!$B:$E,3,FALSE),"")</f>
        <v xml:space="preserve">كيلو </v>
      </c>
      <c r="H132" s="44" t="str">
        <f>IFERROR(VLOOKUP(E132,الاصناف!$B:$E,4,FALSE),"")</f>
        <v>ماده خام</v>
      </c>
      <c r="I132" s="45">
        <v>15</v>
      </c>
      <c r="J132" s="46">
        <v>225</v>
      </c>
      <c r="K132" s="42">
        <f t="shared" si="0"/>
        <v>3375</v>
      </c>
      <c r="L132" s="42">
        <f>IFERROR(VLOOKUP(E132,الاصناف!$B:$Q,15,FALSE),"")</f>
        <v>0</v>
      </c>
    </row>
    <row r="133" spans="1:12" ht="18" customHeight="1" x14ac:dyDescent="0.2">
      <c r="A133" s="43" t="s">
        <v>416</v>
      </c>
      <c r="B133" s="37">
        <v>10001</v>
      </c>
      <c r="C133" s="44" t="str">
        <f>IFERROR(VLOOKUP(B133,[6]المورديين!$B:$C,2,FALSE),"")</f>
        <v>نقدي</v>
      </c>
      <c r="D133" s="39">
        <v>1</v>
      </c>
      <c r="E133" s="45">
        <v>10023</v>
      </c>
      <c r="F133" s="44" t="str">
        <f>IFERROR(VLOOKUP(E133,الاصناف!$B:$E,2,FALSE),"")</f>
        <v>ذبدة فيرن</v>
      </c>
      <c r="G133" s="44" t="str">
        <f>IFERROR(VLOOKUP(E133,الاصناف!$B:$E,3,FALSE),"")</f>
        <v xml:space="preserve">كيلو </v>
      </c>
      <c r="H133" s="44" t="str">
        <f>IFERROR(VLOOKUP(E133,الاصناف!$B:$E,4,FALSE),"")</f>
        <v>ماده خام</v>
      </c>
      <c r="I133" s="45">
        <v>30</v>
      </c>
      <c r="J133" s="46">
        <v>125</v>
      </c>
      <c r="K133" s="42">
        <f t="shared" si="0"/>
        <v>3750</v>
      </c>
      <c r="L133" s="42">
        <f>IFERROR(VLOOKUP(E133,الاصناف!$B:$Q,15,FALSE),"")</f>
        <v>0</v>
      </c>
    </row>
    <row r="134" spans="1:12" ht="18" customHeight="1" x14ac:dyDescent="0.2">
      <c r="A134" s="43" t="s">
        <v>416</v>
      </c>
      <c r="B134" s="37">
        <v>10001</v>
      </c>
      <c r="C134" s="44" t="str">
        <f>IFERROR(VLOOKUP(B134,[6]المورديين!$B:$C,2,FALSE),"")</f>
        <v>نقدي</v>
      </c>
      <c r="D134" s="39">
        <v>1</v>
      </c>
      <c r="E134" s="45">
        <v>10017</v>
      </c>
      <c r="F134" s="44" t="str">
        <f>IFERROR(VLOOKUP(E134,الاصناف!$B:$E,2,FALSE),"")</f>
        <v>سمنة كريستال</v>
      </c>
      <c r="G134" s="44" t="str">
        <f>IFERROR(VLOOKUP(E134,الاصناف!$B:$E,3,FALSE),"")</f>
        <v xml:space="preserve">كيلو </v>
      </c>
      <c r="H134" s="44" t="str">
        <f>IFERROR(VLOOKUP(E134,الاصناف!$B:$E,4,FALSE),"")</f>
        <v>ماده خام</v>
      </c>
      <c r="I134" s="45">
        <v>11</v>
      </c>
      <c r="J134" s="46">
        <v>84</v>
      </c>
      <c r="K134" s="42">
        <f t="shared" si="0"/>
        <v>924</v>
      </c>
      <c r="L134" s="42">
        <f>IFERROR(VLOOKUP(E134,الاصناف!$B:$Q,15,FALSE),"")</f>
        <v>0</v>
      </c>
    </row>
    <row r="135" spans="1:12" ht="18" customHeight="1" x14ac:dyDescent="0.2">
      <c r="A135" s="43" t="s">
        <v>416</v>
      </c>
      <c r="B135" s="37">
        <v>10001</v>
      </c>
      <c r="C135" s="44" t="str">
        <f>IFERROR(VLOOKUP(B135,[6]المورديين!$B:$C,2,FALSE),"")</f>
        <v>نقدي</v>
      </c>
      <c r="D135" s="39">
        <v>1</v>
      </c>
      <c r="E135" s="45">
        <v>10233</v>
      </c>
      <c r="F135" s="44" t="str">
        <f>IFERROR(VLOOKUP(E135,الاصناف!$B:$E,2,FALSE),"")</f>
        <v>لوتس معجون</v>
      </c>
      <c r="G135" s="44" t="str">
        <f>IFERROR(VLOOKUP(E135,الاصناف!$B:$E,3,FALSE),"")</f>
        <v xml:space="preserve">كيلو </v>
      </c>
      <c r="H135" s="44" t="str">
        <f>IFERROR(VLOOKUP(E135,الاصناف!$B:$E,4,FALSE),"")</f>
        <v>ماده خام</v>
      </c>
      <c r="I135" s="45">
        <v>5</v>
      </c>
      <c r="J135" s="46">
        <v>13</v>
      </c>
      <c r="K135" s="42">
        <f t="shared" si="0"/>
        <v>65</v>
      </c>
      <c r="L135" s="42">
        <f>IFERROR(VLOOKUP(E135,الاصناف!$B:$Q,15,FALSE),"")</f>
        <v>0</v>
      </c>
    </row>
    <row r="136" spans="1:12" ht="18" customHeight="1" x14ac:dyDescent="0.2">
      <c r="A136" s="43">
        <v>45307</v>
      </c>
      <c r="B136" s="37">
        <v>10001</v>
      </c>
      <c r="C136" s="44" t="str">
        <f>IFERROR(VLOOKUP(B136,[6]المورديين!$B:$C,2,FALSE),"")</f>
        <v>نقدي</v>
      </c>
      <c r="D136" s="39">
        <v>1</v>
      </c>
      <c r="E136" s="45">
        <v>10019</v>
      </c>
      <c r="F136" s="44" t="str">
        <f>IFERROR(VLOOKUP(E136,الاصناف!$B:$E,2,FALSE),"")</f>
        <v xml:space="preserve">زيت </v>
      </c>
      <c r="G136" s="44" t="str">
        <f>IFERROR(VLOOKUP(E136,الاصناف!$B:$E,3,FALSE),"")</f>
        <v xml:space="preserve">كيلو </v>
      </c>
      <c r="H136" s="44" t="str">
        <f>IFERROR(VLOOKUP(E136,الاصناف!$B:$E,4,FALSE),"")</f>
        <v>ماده خام</v>
      </c>
      <c r="I136" s="45">
        <v>34</v>
      </c>
      <c r="J136" s="46">
        <v>59</v>
      </c>
      <c r="K136" s="42">
        <f t="shared" si="0"/>
        <v>2006</v>
      </c>
      <c r="L136" s="42">
        <f>IFERROR(VLOOKUP(E136,الاصناف!$B:$Q,15,FALSE),"")</f>
        <v>0</v>
      </c>
    </row>
    <row r="137" spans="1:12" ht="18" customHeight="1" x14ac:dyDescent="0.2">
      <c r="A137" s="43" t="s">
        <v>416</v>
      </c>
      <c r="B137" s="37">
        <v>10001</v>
      </c>
      <c r="C137" s="44" t="str">
        <f>IFERROR(VLOOKUP(B137,[6]المورديين!$B:$C,2,FALSE),"")</f>
        <v>نقدي</v>
      </c>
      <c r="D137" s="39">
        <v>1</v>
      </c>
      <c r="E137" s="45">
        <v>10179</v>
      </c>
      <c r="F137" s="44" t="str">
        <f>IFERROR(VLOOKUP(E137,الاصناف!$B:$E,2,FALSE),"")</f>
        <v xml:space="preserve">علبة ترايفل </v>
      </c>
      <c r="G137" s="44" t="str">
        <f>IFERROR(VLOOKUP(E137,الاصناف!$B:$E,3,FALSE),"")</f>
        <v>عدد</v>
      </c>
      <c r="H137" s="44" t="str">
        <f>IFERROR(VLOOKUP(E137,الاصناف!$B:$E,4,FALSE),"")</f>
        <v>ماده خام</v>
      </c>
      <c r="I137" s="45">
        <v>900</v>
      </c>
      <c r="J137" s="46">
        <v>1.05</v>
      </c>
      <c r="K137" s="42">
        <f t="shared" si="0"/>
        <v>945</v>
      </c>
      <c r="L137" s="42">
        <f>IFERROR(VLOOKUP(E137,الاصناف!$B:$Q,15,FALSE),"")</f>
        <v>0</v>
      </c>
    </row>
    <row r="138" spans="1:12" ht="18" customHeight="1" x14ac:dyDescent="0.2">
      <c r="A138" s="43" t="s">
        <v>416</v>
      </c>
      <c r="B138" s="37">
        <v>10001</v>
      </c>
      <c r="C138" s="44" t="str">
        <f>IFERROR(VLOOKUP(B138,[6]المورديين!$B:$C,2,FALSE),"")</f>
        <v>نقدي</v>
      </c>
      <c r="D138" s="39">
        <v>1</v>
      </c>
      <c r="E138" s="45">
        <v>10234</v>
      </c>
      <c r="F138" s="44" t="str">
        <f>IFERROR(VLOOKUP(E138,الاصناف!$B:$E,2,FALSE),"")</f>
        <v>بيض</v>
      </c>
      <c r="G138" s="44">
        <f>IFERROR(VLOOKUP(E138,الاصناف!$B:$E,3,FALSE),"")</f>
        <v>0</v>
      </c>
      <c r="H138" s="44" t="str">
        <f>IFERROR(VLOOKUP(E138,الاصناف!$B:$E,4,FALSE),"")</f>
        <v>ماده خام</v>
      </c>
      <c r="I138" s="45">
        <v>30</v>
      </c>
      <c r="J138" s="46">
        <v>4.33</v>
      </c>
      <c r="K138" s="42">
        <f t="shared" si="0"/>
        <v>129.9</v>
      </c>
      <c r="L138" s="42">
        <f>IFERROR(VLOOKUP(E138,الاصناف!$B:$Q,15,FALSE),"")</f>
        <v>0</v>
      </c>
    </row>
    <row r="139" spans="1:12" ht="18" customHeight="1" x14ac:dyDescent="0.2">
      <c r="A139" s="43">
        <v>45308</v>
      </c>
      <c r="B139" s="37">
        <v>10001</v>
      </c>
      <c r="C139" s="44" t="str">
        <f>IFERROR(VLOOKUP(B139,[6]المورديين!$B:$C,2,FALSE),"")</f>
        <v>نقدي</v>
      </c>
      <c r="D139" s="39">
        <v>1</v>
      </c>
      <c r="E139" s="45">
        <v>10019</v>
      </c>
      <c r="F139" s="44" t="str">
        <f>IFERROR(VLOOKUP(E139,الاصناف!$B:$E,2,FALSE),"")</f>
        <v xml:space="preserve">زيت </v>
      </c>
      <c r="G139" s="44" t="str">
        <f>IFERROR(VLOOKUP(E139,الاصناف!$B:$E,3,FALSE),"")</f>
        <v xml:space="preserve">كيلو </v>
      </c>
      <c r="H139" s="44" t="str">
        <f>IFERROR(VLOOKUP(E139,الاصناف!$B:$E,4,FALSE),"")</f>
        <v>ماده خام</v>
      </c>
      <c r="I139" s="45">
        <v>17</v>
      </c>
      <c r="J139" s="46">
        <v>60</v>
      </c>
      <c r="K139" s="42">
        <f t="shared" ref="K139" si="1">I139*J139</f>
        <v>1020</v>
      </c>
      <c r="L139" s="42">
        <f>IFERROR(VLOOKUP(E139,الاصناف!$B:$Q,15,FALSE),"")</f>
        <v>0</v>
      </c>
    </row>
    <row r="140" spans="1:12" ht="18" customHeight="1" x14ac:dyDescent="0.2">
      <c r="A140" s="43"/>
      <c r="B140" s="37"/>
      <c r="C140" s="44" t="str">
        <f>IFERROR(VLOOKUP(B140,[6]المورديين!$B:$C,2,FALSE),"")</f>
        <v/>
      </c>
      <c r="D140" s="39"/>
      <c r="E140" s="45"/>
      <c r="F140" s="44" t="str">
        <f>IFERROR(VLOOKUP(E140,الاصناف!$B:$E,2,FALSE),"")</f>
        <v/>
      </c>
      <c r="G140" s="44" t="str">
        <f>IFERROR(VLOOKUP(E140,الاصناف!$B:$E,3,FALSE),"")</f>
        <v/>
      </c>
      <c r="H140" s="44" t="str">
        <f>IFERROR(VLOOKUP(E140,الاصناف!$B:$E,4,FALSE),"")</f>
        <v/>
      </c>
      <c r="I140" s="45"/>
      <c r="J140" s="46"/>
      <c r="K140" s="42">
        <f t="shared" si="0"/>
        <v>0</v>
      </c>
      <c r="L140" s="42" t="str">
        <f>IFERROR(VLOOKUP(E140,الاصناف!$B:$Q,15,FALSE),"")</f>
        <v/>
      </c>
    </row>
    <row r="141" spans="1:12" ht="18" customHeight="1" x14ac:dyDescent="0.2">
      <c r="A141" s="43"/>
      <c r="B141" s="37"/>
      <c r="C141" s="44" t="str">
        <f>IFERROR(VLOOKUP(B141,[6]المورديين!$B:$C,2,FALSE),"")</f>
        <v/>
      </c>
      <c r="D141" s="39"/>
      <c r="E141" s="45"/>
      <c r="F141" s="44" t="str">
        <f>IFERROR(VLOOKUP(E141,الاصناف!$B:$E,2,FALSE),"")</f>
        <v/>
      </c>
      <c r="G141" s="44" t="str">
        <f>IFERROR(VLOOKUP(E141,الاصناف!$B:$E,3,FALSE),"")</f>
        <v/>
      </c>
      <c r="H141" s="44" t="str">
        <f>IFERROR(VLOOKUP(E141,الاصناف!$B:$E,4,FALSE),"")</f>
        <v/>
      </c>
      <c r="I141" s="45"/>
      <c r="J141" s="46"/>
      <c r="K141" s="42">
        <f t="shared" si="0"/>
        <v>0</v>
      </c>
      <c r="L141" s="42" t="str">
        <f>IFERROR(VLOOKUP(E141,الاصناف!$B:$Q,15,FALSE),"")</f>
        <v/>
      </c>
    </row>
    <row r="142" spans="1:12" ht="18" customHeight="1" x14ac:dyDescent="0.2">
      <c r="A142" s="43"/>
      <c r="B142" s="37"/>
      <c r="C142" s="44" t="str">
        <f>IFERROR(VLOOKUP(B142,[6]المورديين!$B:$C,2,FALSE),"")</f>
        <v/>
      </c>
      <c r="D142" s="39"/>
      <c r="E142" s="45"/>
      <c r="F142" s="44" t="str">
        <f>IFERROR(VLOOKUP(E142,الاصناف!$B:$E,2,FALSE),"")</f>
        <v/>
      </c>
      <c r="G142" s="44" t="str">
        <f>IFERROR(VLOOKUP(E142,الاصناف!$B:$E,3,FALSE),"")</f>
        <v/>
      </c>
      <c r="H142" s="44" t="str">
        <f>IFERROR(VLOOKUP(E142,الاصناف!$B:$E,4,FALSE),"")</f>
        <v/>
      </c>
      <c r="I142" s="45"/>
      <c r="J142" s="46"/>
      <c r="K142" s="42">
        <f t="shared" si="0"/>
        <v>0</v>
      </c>
      <c r="L142" s="42" t="str">
        <f>IFERROR(VLOOKUP(E142,الاصناف!$B:$Q,15,FALSE),"")</f>
        <v/>
      </c>
    </row>
    <row r="143" spans="1:12" ht="18" customHeight="1" x14ac:dyDescent="0.2">
      <c r="A143" s="43"/>
      <c r="B143" s="37"/>
      <c r="C143" s="44" t="str">
        <f>IFERROR(VLOOKUP(B143,[6]المورديين!$B:$C,2,FALSE),"")</f>
        <v/>
      </c>
      <c r="D143" s="39"/>
      <c r="E143" s="45"/>
      <c r="F143" s="44" t="str">
        <f>IFERROR(VLOOKUP(E143,الاصناف!$B:$E,2,FALSE),"")</f>
        <v/>
      </c>
      <c r="G143" s="44" t="str">
        <f>IFERROR(VLOOKUP(E143,الاصناف!$B:$E,3,FALSE),"")</f>
        <v/>
      </c>
      <c r="H143" s="44" t="str">
        <f>IFERROR(VLOOKUP(E143,الاصناف!$B:$E,4,FALSE),"")</f>
        <v/>
      </c>
      <c r="I143" s="45"/>
      <c r="J143" s="46"/>
      <c r="K143" s="42">
        <f t="shared" si="0"/>
        <v>0</v>
      </c>
      <c r="L143" s="42" t="str">
        <f>IFERROR(VLOOKUP(E143,الاصناف!$B:$Q,15,FALSE),"")</f>
        <v/>
      </c>
    </row>
    <row r="144" spans="1:12" ht="18" customHeight="1" x14ac:dyDescent="0.2">
      <c r="A144" s="43"/>
      <c r="B144" s="37"/>
      <c r="C144" s="44" t="str">
        <f>IFERROR(VLOOKUP(B144,[6]المورديين!$B:$C,2,FALSE),"")</f>
        <v/>
      </c>
      <c r="D144" s="39"/>
      <c r="E144" s="45"/>
      <c r="F144" s="44" t="str">
        <f>IFERROR(VLOOKUP(E144,الاصناف!$B:$E,2,FALSE),"")</f>
        <v/>
      </c>
      <c r="G144" s="44" t="str">
        <f>IFERROR(VLOOKUP(E144,الاصناف!$B:$E,3,FALSE),"")</f>
        <v/>
      </c>
      <c r="H144" s="44" t="str">
        <f>IFERROR(VLOOKUP(E144,الاصناف!$B:$E,4,FALSE),"")</f>
        <v/>
      </c>
      <c r="I144" s="45"/>
      <c r="J144" s="46"/>
      <c r="K144" s="42">
        <f t="shared" si="0"/>
        <v>0</v>
      </c>
      <c r="L144" s="42" t="str">
        <f>IFERROR(VLOOKUP(E144,الاصناف!$B:$Q,15,FALSE),"")</f>
        <v/>
      </c>
    </row>
    <row r="145" spans="1:12" ht="18" customHeight="1" x14ac:dyDescent="0.2">
      <c r="A145" s="43"/>
      <c r="B145" s="37"/>
      <c r="C145" s="44" t="str">
        <f>IFERROR(VLOOKUP(B145,[6]المورديين!$B:$C,2,FALSE),"")</f>
        <v/>
      </c>
      <c r="D145" s="39"/>
      <c r="E145" s="45"/>
      <c r="F145" s="44" t="str">
        <f>IFERROR(VLOOKUP(E145,الاصناف!$B:$E,2,FALSE),"")</f>
        <v/>
      </c>
      <c r="G145" s="44" t="str">
        <f>IFERROR(VLOOKUP(E145,الاصناف!$B:$E,3,FALSE),"")</f>
        <v/>
      </c>
      <c r="H145" s="44" t="str">
        <f>IFERROR(VLOOKUP(E145,الاصناف!$B:$E,4,FALSE),"")</f>
        <v/>
      </c>
      <c r="I145" s="45"/>
      <c r="J145" s="46"/>
      <c r="K145" s="42">
        <f t="shared" si="0"/>
        <v>0</v>
      </c>
      <c r="L145" s="42" t="str">
        <f>IFERROR(VLOOKUP(E145,الاصناف!$B:$Q,15,FALSE),"")</f>
        <v/>
      </c>
    </row>
    <row r="146" spans="1:12" ht="18" customHeight="1" x14ac:dyDescent="0.2">
      <c r="A146" s="43"/>
      <c r="B146" s="37"/>
      <c r="C146" s="44" t="str">
        <f>IFERROR(VLOOKUP(B146,[6]المورديين!$B:$C,2,FALSE),"")</f>
        <v/>
      </c>
      <c r="D146" s="39"/>
      <c r="E146" s="45"/>
      <c r="F146" s="44" t="str">
        <f>IFERROR(VLOOKUP(E146,الاصناف!$B:$E,2,FALSE),"")</f>
        <v/>
      </c>
      <c r="G146" s="44" t="str">
        <f>IFERROR(VLOOKUP(E146,الاصناف!$B:$E,3,FALSE),"")</f>
        <v/>
      </c>
      <c r="H146" s="44" t="str">
        <f>IFERROR(VLOOKUP(E146,الاصناف!$B:$E,4,FALSE),"")</f>
        <v/>
      </c>
      <c r="I146" s="45"/>
      <c r="J146" s="46"/>
      <c r="K146" s="42">
        <f t="shared" si="0"/>
        <v>0</v>
      </c>
      <c r="L146" s="42" t="str">
        <f>IFERROR(VLOOKUP(E146,الاصناف!$B:$Q,15,FALSE),"")</f>
        <v/>
      </c>
    </row>
    <row r="147" spans="1:12" ht="18" customHeight="1" x14ac:dyDescent="0.2">
      <c r="A147" s="43"/>
      <c r="B147" s="37"/>
      <c r="C147" s="44" t="str">
        <f>IFERROR(VLOOKUP(B147,[6]المورديين!$B:$C,2,FALSE),"")</f>
        <v/>
      </c>
      <c r="D147" s="39"/>
      <c r="E147" s="45"/>
      <c r="F147" s="44" t="str">
        <f>IFERROR(VLOOKUP(E147,الاصناف!$B:$E,2,FALSE),"")</f>
        <v/>
      </c>
      <c r="G147" s="44" t="str">
        <f>IFERROR(VLOOKUP(E147,الاصناف!$B:$E,3,FALSE),"")</f>
        <v/>
      </c>
      <c r="H147" s="44" t="str">
        <f>IFERROR(VLOOKUP(E147,الاصناف!$B:$E,4,FALSE),"")</f>
        <v/>
      </c>
      <c r="I147" s="45"/>
      <c r="J147" s="46"/>
      <c r="K147" s="42">
        <f t="shared" si="0"/>
        <v>0</v>
      </c>
      <c r="L147" s="42" t="str">
        <f>IFERROR(VLOOKUP(E147,الاصناف!$B:$Q,15,FALSE),"")</f>
        <v/>
      </c>
    </row>
    <row r="148" spans="1:12" ht="18" customHeight="1" x14ac:dyDescent="0.2">
      <c r="A148" s="43"/>
      <c r="B148" s="37"/>
      <c r="C148" s="44" t="str">
        <f>IFERROR(VLOOKUP(B148,[6]المورديين!$B:$C,2,FALSE),"")</f>
        <v/>
      </c>
      <c r="D148" s="39"/>
      <c r="E148" s="45"/>
      <c r="F148" s="44" t="str">
        <f>IFERROR(VLOOKUP(E148,الاصناف!$B:$E,2,FALSE),"")</f>
        <v/>
      </c>
      <c r="G148" s="44" t="str">
        <f>IFERROR(VLOOKUP(E148,الاصناف!$B:$E,3,FALSE),"")</f>
        <v/>
      </c>
      <c r="H148" s="44" t="str">
        <f>IFERROR(VLOOKUP(E148,الاصناف!$B:$E,4,FALSE),"")</f>
        <v/>
      </c>
      <c r="I148" s="45"/>
      <c r="J148" s="46"/>
      <c r="K148" s="42">
        <f t="shared" si="0"/>
        <v>0</v>
      </c>
      <c r="L148" s="42" t="str">
        <f>IFERROR(VLOOKUP(E148,الاصناف!$B:$Q,15,FALSE),"")</f>
        <v/>
      </c>
    </row>
    <row r="149" spans="1:12" ht="18" customHeight="1" x14ac:dyDescent="0.2">
      <c r="A149" s="43"/>
      <c r="B149" s="37"/>
      <c r="C149" s="44" t="str">
        <f>IFERROR(VLOOKUP(B149,[6]المورديين!$B:$C,2,FALSE),"")</f>
        <v/>
      </c>
      <c r="D149" s="39"/>
      <c r="E149" s="45"/>
      <c r="F149" s="44" t="str">
        <f>IFERROR(VLOOKUP(E149,الاصناف!$B:$E,2,FALSE),"")</f>
        <v/>
      </c>
      <c r="G149" s="44" t="str">
        <f>IFERROR(VLOOKUP(E149,الاصناف!$B:$E,3,FALSE),"")</f>
        <v/>
      </c>
      <c r="H149" s="44" t="str">
        <f>IFERROR(VLOOKUP(E149,الاصناف!$B:$E,4,FALSE),"")</f>
        <v/>
      </c>
      <c r="I149" s="45"/>
      <c r="J149" s="46"/>
      <c r="K149" s="42">
        <f t="shared" si="0"/>
        <v>0</v>
      </c>
      <c r="L149" s="42" t="str">
        <f>IFERROR(VLOOKUP(E149,الاصناف!$B:$Q,15,FALSE),"")</f>
        <v/>
      </c>
    </row>
    <row r="150" spans="1:12" ht="18" customHeight="1" x14ac:dyDescent="0.2">
      <c r="A150" s="43"/>
      <c r="B150" s="37"/>
      <c r="C150" s="44" t="str">
        <f>IFERROR(VLOOKUP(B150,[6]المورديين!$B:$C,2,FALSE),"")</f>
        <v/>
      </c>
      <c r="D150" s="39"/>
      <c r="E150" s="45"/>
      <c r="F150" s="44" t="str">
        <f>IFERROR(VLOOKUP(E150,الاصناف!$B:$E,2,FALSE),"")</f>
        <v/>
      </c>
      <c r="G150" s="44" t="str">
        <f>IFERROR(VLOOKUP(E150,الاصناف!$B:$E,3,FALSE),"")</f>
        <v/>
      </c>
      <c r="H150" s="44" t="str">
        <f>IFERROR(VLOOKUP(E150,الاصناف!$B:$E,4,FALSE),"")</f>
        <v/>
      </c>
      <c r="I150" s="45"/>
      <c r="J150" s="46"/>
      <c r="K150" s="42">
        <f t="shared" si="0"/>
        <v>0</v>
      </c>
      <c r="L150" s="42" t="str">
        <f>IFERROR(VLOOKUP(E150,الاصناف!$B:$Q,15,FALSE),"")</f>
        <v/>
      </c>
    </row>
    <row r="151" spans="1:12" ht="18" customHeight="1" x14ac:dyDescent="0.2">
      <c r="A151" s="43"/>
      <c r="B151" s="37"/>
      <c r="C151" s="44" t="str">
        <f>IFERROR(VLOOKUP(B151,[6]المورديين!$B:$C,2,FALSE),"")</f>
        <v/>
      </c>
      <c r="D151" s="39"/>
      <c r="E151" s="45"/>
      <c r="F151" s="44" t="str">
        <f>IFERROR(VLOOKUP(E151,الاصناف!$B:$E,2,FALSE),"")</f>
        <v/>
      </c>
      <c r="G151" s="44" t="str">
        <f>IFERROR(VLOOKUP(E151,الاصناف!$B:$E,3,FALSE),"")</f>
        <v/>
      </c>
      <c r="H151" s="44" t="str">
        <f>IFERROR(VLOOKUP(E151,الاصناف!$B:$E,4,FALSE),"")</f>
        <v/>
      </c>
      <c r="I151" s="45"/>
      <c r="J151" s="46"/>
      <c r="K151" s="42">
        <f t="shared" si="0"/>
        <v>0</v>
      </c>
      <c r="L151" s="42" t="str">
        <f>IFERROR(VLOOKUP(E151,الاصناف!$B:$Q,15,FALSE),"")</f>
        <v/>
      </c>
    </row>
    <row r="152" spans="1:12" ht="18" customHeight="1" x14ac:dyDescent="0.2">
      <c r="A152" s="43"/>
      <c r="B152" s="37"/>
      <c r="C152" s="44" t="str">
        <f>IFERROR(VLOOKUP(B152,[6]المورديين!$B:$C,2,FALSE),"")</f>
        <v/>
      </c>
      <c r="D152" s="39"/>
      <c r="E152" s="45"/>
      <c r="F152" s="44" t="str">
        <f>IFERROR(VLOOKUP(E152,الاصناف!$B:$E,2,FALSE),"")</f>
        <v/>
      </c>
      <c r="G152" s="44" t="str">
        <f>IFERROR(VLOOKUP(E152,الاصناف!$B:$E,3,FALSE),"")</f>
        <v/>
      </c>
      <c r="H152" s="44" t="str">
        <f>IFERROR(VLOOKUP(E152,الاصناف!$B:$E,4,FALSE),"")</f>
        <v/>
      </c>
      <c r="I152" s="45"/>
      <c r="J152" s="46"/>
      <c r="K152" s="42">
        <f t="shared" si="0"/>
        <v>0</v>
      </c>
      <c r="L152" s="42" t="str">
        <f>IFERROR(VLOOKUP(E152,الاصناف!$B:$Q,15,FALSE),"")</f>
        <v/>
      </c>
    </row>
    <row r="153" spans="1:12" ht="18" customHeight="1" x14ac:dyDescent="0.2">
      <c r="A153" s="43"/>
      <c r="B153" s="37"/>
      <c r="C153" s="44" t="str">
        <f>IFERROR(VLOOKUP(B153,[6]المورديين!$B:$C,2,FALSE),"")</f>
        <v/>
      </c>
      <c r="D153" s="39"/>
      <c r="E153" s="45"/>
      <c r="F153" s="44" t="str">
        <f>IFERROR(VLOOKUP(E153,الاصناف!$B:$E,2,FALSE),"")</f>
        <v/>
      </c>
      <c r="G153" s="44" t="str">
        <f>IFERROR(VLOOKUP(E153,الاصناف!$B:$E,3,FALSE),"")</f>
        <v/>
      </c>
      <c r="H153" s="44" t="str">
        <f>IFERROR(VLOOKUP(E153,الاصناف!$B:$E,4,FALSE),"")</f>
        <v/>
      </c>
      <c r="I153" s="45"/>
      <c r="J153" s="46"/>
      <c r="K153" s="42">
        <f t="shared" si="0"/>
        <v>0</v>
      </c>
      <c r="L153" s="42" t="str">
        <f>IFERROR(VLOOKUP(E153,الاصناف!$B:$Q,15,FALSE),"")</f>
        <v/>
      </c>
    </row>
    <row r="154" spans="1:12" ht="18" customHeight="1" x14ac:dyDescent="0.2">
      <c r="A154" s="43"/>
      <c r="B154" s="37"/>
      <c r="C154" s="44" t="str">
        <f>IFERROR(VLOOKUP(B154,[6]المورديين!$B:$C,2,FALSE),"")</f>
        <v/>
      </c>
      <c r="D154" s="39"/>
      <c r="E154" s="45"/>
      <c r="F154" s="44" t="str">
        <f>IFERROR(VLOOKUP(E154,الاصناف!$B:$E,2,FALSE),"")</f>
        <v/>
      </c>
      <c r="G154" s="44" t="str">
        <f>IFERROR(VLOOKUP(E154,الاصناف!$B:$E,3,FALSE),"")</f>
        <v/>
      </c>
      <c r="H154" s="44" t="str">
        <f>IFERROR(VLOOKUP(E154,الاصناف!$B:$E,4,FALSE),"")</f>
        <v/>
      </c>
      <c r="I154" s="45"/>
      <c r="J154" s="46"/>
      <c r="K154" s="42">
        <f t="shared" si="0"/>
        <v>0</v>
      </c>
      <c r="L154" s="42" t="str">
        <f>IFERROR(VLOOKUP(E154,الاصناف!$B:$Q,15,FALSE),"")</f>
        <v/>
      </c>
    </row>
    <row r="155" spans="1:12" ht="18" customHeight="1" x14ac:dyDescent="0.2">
      <c r="A155" s="43"/>
      <c r="B155" s="37"/>
      <c r="C155" s="44" t="str">
        <f>IFERROR(VLOOKUP(B155,[6]المورديين!$B:$C,2,FALSE),"")</f>
        <v/>
      </c>
      <c r="D155" s="39"/>
      <c r="E155" s="45"/>
      <c r="F155" s="44" t="str">
        <f>IFERROR(VLOOKUP(E155,الاصناف!$B:$E,2,FALSE),"")</f>
        <v/>
      </c>
      <c r="G155" s="44" t="str">
        <f>IFERROR(VLOOKUP(E155,الاصناف!$B:$E,3,FALSE),"")</f>
        <v/>
      </c>
      <c r="H155" s="44" t="str">
        <f>IFERROR(VLOOKUP(E155,الاصناف!$B:$E,4,FALSE),"")</f>
        <v/>
      </c>
      <c r="I155" s="45"/>
      <c r="J155" s="46"/>
      <c r="K155" s="42">
        <f t="shared" si="0"/>
        <v>0</v>
      </c>
      <c r="L155" s="42" t="str">
        <f>IFERROR(VLOOKUP(E155,الاصناف!$B:$Q,15,FALSE),"")</f>
        <v/>
      </c>
    </row>
    <row r="156" spans="1:12" ht="18" customHeight="1" x14ac:dyDescent="0.2">
      <c r="A156" s="43"/>
      <c r="B156" s="37"/>
      <c r="C156" s="44" t="str">
        <f>IFERROR(VLOOKUP(B156,[6]المورديين!$B:$C,2,FALSE),"")</f>
        <v/>
      </c>
      <c r="D156" s="39"/>
      <c r="E156" s="45"/>
      <c r="F156" s="44" t="str">
        <f>IFERROR(VLOOKUP(E156,الاصناف!$B:$E,2,FALSE),"")</f>
        <v/>
      </c>
      <c r="G156" s="44" t="str">
        <f>IFERROR(VLOOKUP(E156,الاصناف!$B:$E,3,FALSE),"")</f>
        <v/>
      </c>
      <c r="H156" s="44" t="str">
        <f>IFERROR(VLOOKUP(E156,الاصناف!$B:$E,4,FALSE),"")</f>
        <v/>
      </c>
      <c r="I156" s="45"/>
      <c r="J156" s="46"/>
      <c r="K156" s="42">
        <f t="shared" si="0"/>
        <v>0</v>
      </c>
      <c r="L156" s="42" t="str">
        <f>IFERROR(VLOOKUP(E156,الاصناف!$B:$Q,15,FALSE),"")</f>
        <v/>
      </c>
    </row>
    <row r="157" spans="1:12" ht="18" customHeight="1" x14ac:dyDescent="0.2">
      <c r="A157" s="43"/>
      <c r="B157" s="37"/>
      <c r="C157" s="44" t="str">
        <f>IFERROR(VLOOKUP(B157,[6]المورديين!$B:$C,2,FALSE),"")</f>
        <v/>
      </c>
      <c r="D157" s="39"/>
      <c r="E157" s="45"/>
      <c r="F157" s="44" t="str">
        <f>IFERROR(VLOOKUP(E157,الاصناف!$B:$E,2,FALSE),"")</f>
        <v/>
      </c>
      <c r="G157" s="44" t="str">
        <f>IFERROR(VLOOKUP(E157,الاصناف!$B:$E,3,FALSE),"")</f>
        <v/>
      </c>
      <c r="H157" s="44" t="str">
        <f>IFERROR(VLOOKUP(E157,الاصناف!$B:$E,4,FALSE),"")</f>
        <v/>
      </c>
      <c r="I157" s="45"/>
      <c r="J157" s="46"/>
      <c r="K157" s="42">
        <f t="shared" si="0"/>
        <v>0</v>
      </c>
      <c r="L157" s="42" t="str">
        <f>IFERROR(VLOOKUP(E157,الاصناف!$B:$Q,15,FALSE),"")</f>
        <v/>
      </c>
    </row>
    <row r="158" spans="1:12" ht="18" customHeight="1" x14ac:dyDescent="0.2">
      <c r="A158" s="43"/>
      <c r="B158" s="37"/>
      <c r="C158" s="44" t="str">
        <f>IFERROR(VLOOKUP(B158,[6]المورديين!$B:$C,2,FALSE),"")</f>
        <v/>
      </c>
      <c r="D158" s="39"/>
      <c r="E158" s="45"/>
      <c r="F158" s="44" t="str">
        <f>IFERROR(VLOOKUP(E158,الاصناف!$B:$E,2,FALSE),"")</f>
        <v/>
      </c>
      <c r="G158" s="44" t="str">
        <f>IFERROR(VLOOKUP(E158,الاصناف!$B:$E,3,FALSE),"")</f>
        <v/>
      </c>
      <c r="H158" s="44" t="str">
        <f>IFERROR(VLOOKUP(E158,الاصناف!$B:$E,4,FALSE),"")</f>
        <v/>
      </c>
      <c r="I158" s="45"/>
      <c r="J158" s="46"/>
      <c r="K158" s="42">
        <f t="shared" si="0"/>
        <v>0</v>
      </c>
      <c r="L158" s="42" t="str">
        <f>IFERROR(VLOOKUP(E158,الاصناف!$B:$Q,15,FALSE),"")</f>
        <v/>
      </c>
    </row>
    <row r="159" spans="1:12" ht="18" customHeight="1" x14ac:dyDescent="0.2">
      <c r="A159" s="43"/>
      <c r="B159" s="37"/>
      <c r="C159" s="44" t="str">
        <f>IFERROR(VLOOKUP(B159,[6]المورديين!$B:$C,2,FALSE),"")</f>
        <v/>
      </c>
      <c r="D159" s="39"/>
      <c r="E159" s="45"/>
      <c r="F159" s="44" t="str">
        <f>IFERROR(VLOOKUP(E159,الاصناف!$B:$E,2,FALSE),"")</f>
        <v/>
      </c>
      <c r="G159" s="44" t="str">
        <f>IFERROR(VLOOKUP(E159,الاصناف!$B:$E,3,FALSE),"")</f>
        <v/>
      </c>
      <c r="H159" s="44" t="str">
        <f>IFERROR(VLOOKUP(E159,الاصناف!$B:$E,4,FALSE),"")</f>
        <v/>
      </c>
      <c r="I159" s="45"/>
      <c r="J159" s="46"/>
      <c r="K159" s="42">
        <f t="shared" si="0"/>
        <v>0</v>
      </c>
      <c r="L159" s="42" t="str">
        <f>IFERROR(VLOOKUP(E159,الاصناف!$B:$Q,15,FALSE),"")</f>
        <v/>
      </c>
    </row>
    <row r="160" spans="1:12" ht="18" customHeight="1" x14ac:dyDescent="0.2">
      <c r="A160" s="43"/>
      <c r="B160" s="37"/>
      <c r="C160" s="44" t="str">
        <f>IFERROR(VLOOKUP(B160,[6]المورديين!$B:$C,2,FALSE),"")</f>
        <v/>
      </c>
      <c r="D160" s="39"/>
      <c r="E160" s="45"/>
      <c r="F160" s="44" t="str">
        <f>IFERROR(VLOOKUP(E160,الاصناف!$B:$E,2,FALSE),"")</f>
        <v/>
      </c>
      <c r="G160" s="44" t="str">
        <f>IFERROR(VLOOKUP(E160,الاصناف!$B:$E,3,FALSE),"")</f>
        <v/>
      </c>
      <c r="H160" s="44" t="str">
        <f>IFERROR(VLOOKUP(E160,الاصناف!$B:$E,4,FALSE),"")</f>
        <v/>
      </c>
      <c r="I160" s="45"/>
      <c r="J160" s="46"/>
      <c r="K160" s="42">
        <f t="shared" si="0"/>
        <v>0</v>
      </c>
      <c r="L160" s="42" t="str">
        <f>IFERROR(VLOOKUP(E160,الاصناف!$B:$Q,15,FALSE),"")</f>
        <v/>
      </c>
    </row>
    <row r="161" spans="1:12" ht="18" customHeight="1" x14ac:dyDescent="0.2">
      <c r="A161" s="43"/>
      <c r="B161" s="37"/>
      <c r="C161" s="44" t="str">
        <f>IFERROR(VLOOKUP(B161,[6]المورديين!$B:$C,2,FALSE),"")</f>
        <v/>
      </c>
      <c r="D161" s="39"/>
      <c r="E161" s="45"/>
      <c r="F161" s="44" t="str">
        <f>IFERROR(VLOOKUP(E161,الاصناف!$B:$E,2,FALSE),"")</f>
        <v/>
      </c>
      <c r="G161" s="44" t="str">
        <f>IFERROR(VLOOKUP(E161,الاصناف!$B:$E,3,FALSE),"")</f>
        <v/>
      </c>
      <c r="H161" s="44" t="str">
        <f>IFERROR(VLOOKUP(E161,الاصناف!$B:$E,4,FALSE),"")</f>
        <v/>
      </c>
      <c r="I161" s="45"/>
      <c r="J161" s="46"/>
      <c r="K161" s="42">
        <f t="shared" si="0"/>
        <v>0</v>
      </c>
      <c r="L161" s="42" t="str">
        <f>IFERROR(VLOOKUP(E161,الاصناف!$B:$Q,15,FALSE),"")</f>
        <v/>
      </c>
    </row>
    <row r="162" spans="1:12" ht="18" customHeight="1" x14ac:dyDescent="0.2">
      <c r="A162" s="43"/>
      <c r="B162" s="37"/>
      <c r="C162" s="44" t="str">
        <f>IFERROR(VLOOKUP(B162,[6]المورديين!$B:$C,2,FALSE),"")</f>
        <v/>
      </c>
      <c r="D162" s="39"/>
      <c r="E162" s="45"/>
      <c r="F162" s="44" t="str">
        <f>IFERROR(VLOOKUP(E162,الاصناف!$B:$E,2,FALSE),"")</f>
        <v/>
      </c>
      <c r="G162" s="44" t="str">
        <f>IFERROR(VLOOKUP(E162,الاصناف!$B:$E,3,FALSE),"")</f>
        <v/>
      </c>
      <c r="H162" s="44" t="str">
        <f>IFERROR(VLOOKUP(E162,الاصناف!$B:$E,4,FALSE),"")</f>
        <v/>
      </c>
      <c r="I162" s="45"/>
      <c r="J162" s="46"/>
      <c r="K162" s="42">
        <f t="shared" si="0"/>
        <v>0</v>
      </c>
      <c r="L162" s="42" t="str">
        <f>IFERROR(VLOOKUP(E162,الاصناف!$B:$Q,15,FALSE),"")</f>
        <v/>
      </c>
    </row>
    <row r="163" spans="1:12" ht="18" customHeight="1" x14ac:dyDescent="0.2">
      <c r="A163" s="43"/>
      <c r="B163" s="37"/>
      <c r="C163" s="44" t="str">
        <f>IFERROR(VLOOKUP(B163,[6]المورديين!$B:$C,2,FALSE),"")</f>
        <v/>
      </c>
      <c r="D163" s="39"/>
      <c r="E163" s="45"/>
      <c r="F163" s="44" t="str">
        <f>IFERROR(VLOOKUP(E163,الاصناف!$B:$E,2,FALSE),"")</f>
        <v/>
      </c>
      <c r="G163" s="44" t="str">
        <f>IFERROR(VLOOKUP(E163,الاصناف!$B:$E,3,FALSE),"")</f>
        <v/>
      </c>
      <c r="H163" s="44" t="str">
        <f>IFERROR(VLOOKUP(E163,الاصناف!$B:$E,4,FALSE),"")</f>
        <v/>
      </c>
      <c r="I163" s="45"/>
      <c r="J163" s="46"/>
      <c r="K163" s="42">
        <f t="shared" si="0"/>
        <v>0</v>
      </c>
      <c r="L163" s="42" t="str">
        <f>IFERROR(VLOOKUP(E163,الاصناف!$B:$Q,15,FALSE),"")</f>
        <v/>
      </c>
    </row>
    <row r="164" spans="1:12" ht="18" customHeight="1" x14ac:dyDescent="0.2">
      <c r="A164" s="43"/>
      <c r="B164" s="37"/>
      <c r="C164" s="44" t="str">
        <f>IFERROR(VLOOKUP(B164,[6]المورديين!$B:$C,2,FALSE),"")</f>
        <v/>
      </c>
      <c r="D164" s="39"/>
      <c r="E164" s="45"/>
      <c r="F164" s="44" t="str">
        <f>IFERROR(VLOOKUP(E164,الاصناف!$B:$E,2,FALSE),"")</f>
        <v/>
      </c>
      <c r="G164" s="44" t="str">
        <f>IFERROR(VLOOKUP(E164,الاصناف!$B:$E,3,FALSE),"")</f>
        <v/>
      </c>
      <c r="H164" s="44" t="str">
        <f>IFERROR(VLOOKUP(E164,الاصناف!$B:$E,4,FALSE),"")</f>
        <v/>
      </c>
      <c r="I164" s="45"/>
      <c r="J164" s="46"/>
      <c r="K164" s="42">
        <f t="shared" si="0"/>
        <v>0</v>
      </c>
      <c r="L164" s="42" t="str">
        <f>IFERROR(VLOOKUP(E164,الاصناف!$B:$Q,15,FALSE),"")</f>
        <v/>
      </c>
    </row>
    <row r="165" spans="1:12" ht="18" customHeight="1" x14ac:dyDescent="0.2">
      <c r="A165" s="43"/>
      <c r="B165" s="37"/>
      <c r="C165" s="44" t="str">
        <f>IFERROR(VLOOKUP(B165,[6]المورديين!$B:$C,2,FALSE),"")</f>
        <v/>
      </c>
      <c r="D165" s="39"/>
      <c r="E165" s="45"/>
      <c r="F165" s="44" t="str">
        <f>IFERROR(VLOOKUP(E165,الاصناف!$B:$E,2,FALSE),"")</f>
        <v/>
      </c>
      <c r="G165" s="44" t="str">
        <f>IFERROR(VLOOKUP(E165,الاصناف!$B:$E,3,FALSE),"")</f>
        <v/>
      </c>
      <c r="H165" s="44" t="str">
        <f>IFERROR(VLOOKUP(E165,الاصناف!$B:$E,4,FALSE),"")</f>
        <v/>
      </c>
      <c r="I165" s="45"/>
      <c r="J165" s="46"/>
      <c r="K165" s="42">
        <f t="shared" si="0"/>
        <v>0</v>
      </c>
      <c r="L165" s="42" t="str">
        <f>IFERROR(VLOOKUP(E165,الاصناف!$B:$Q,15,FALSE),"")</f>
        <v/>
      </c>
    </row>
    <row r="166" spans="1:12" ht="18" customHeight="1" x14ac:dyDescent="0.2">
      <c r="A166" s="43"/>
      <c r="B166" s="37"/>
      <c r="C166" s="44" t="str">
        <f>IFERROR(VLOOKUP(B166,[6]المورديين!$B:$C,2,FALSE),"")</f>
        <v/>
      </c>
      <c r="D166" s="39"/>
      <c r="E166" s="45"/>
      <c r="F166" s="44" t="str">
        <f>IFERROR(VLOOKUP(E166,الاصناف!$B:$E,2,FALSE),"")</f>
        <v/>
      </c>
      <c r="G166" s="44" t="str">
        <f>IFERROR(VLOOKUP(E166,الاصناف!$B:$E,3,FALSE),"")</f>
        <v/>
      </c>
      <c r="H166" s="44" t="str">
        <f>IFERROR(VLOOKUP(E166,الاصناف!$B:$E,4,FALSE),"")</f>
        <v/>
      </c>
      <c r="I166" s="45"/>
      <c r="J166" s="46"/>
      <c r="K166" s="42">
        <f t="shared" si="0"/>
        <v>0</v>
      </c>
      <c r="L166" s="42" t="str">
        <f>IFERROR(VLOOKUP(E166,الاصناف!$B:$Q,15,FALSE),"")</f>
        <v/>
      </c>
    </row>
    <row r="167" spans="1:12" ht="18" customHeight="1" x14ac:dyDescent="0.2">
      <c r="A167" s="43"/>
      <c r="B167" s="37"/>
      <c r="C167" s="44" t="str">
        <f>IFERROR(VLOOKUP(B167,[6]المورديين!$B:$C,2,FALSE),"")</f>
        <v/>
      </c>
      <c r="D167" s="39"/>
      <c r="E167" s="45"/>
      <c r="F167" s="44" t="str">
        <f>IFERROR(VLOOKUP(E167,الاصناف!$B:$E,2,FALSE),"")</f>
        <v/>
      </c>
      <c r="G167" s="44" t="str">
        <f>IFERROR(VLOOKUP(E167,الاصناف!$B:$E,3,FALSE),"")</f>
        <v/>
      </c>
      <c r="H167" s="44" t="str">
        <f>IFERROR(VLOOKUP(E167,الاصناف!$B:$E,4,FALSE),"")</f>
        <v/>
      </c>
      <c r="I167" s="45"/>
      <c r="J167" s="46"/>
      <c r="K167" s="42">
        <f t="shared" si="0"/>
        <v>0</v>
      </c>
      <c r="L167" s="42" t="str">
        <f>IFERROR(VLOOKUP(E167,الاصناف!$B:$Q,15,FALSE),"")</f>
        <v/>
      </c>
    </row>
    <row r="168" spans="1:12" ht="18" customHeight="1" x14ac:dyDescent="0.2">
      <c r="A168" s="43"/>
      <c r="B168" s="37"/>
      <c r="C168" s="44" t="str">
        <f>IFERROR(VLOOKUP(B168,[6]المورديين!$B:$C,2,FALSE),"")</f>
        <v/>
      </c>
      <c r="D168" s="39"/>
      <c r="E168" s="45"/>
      <c r="F168" s="44" t="str">
        <f>IFERROR(VLOOKUP(E168,الاصناف!$B:$E,2,FALSE),"")</f>
        <v/>
      </c>
      <c r="G168" s="44" t="str">
        <f>IFERROR(VLOOKUP(E168,الاصناف!$B:$E,3,FALSE),"")</f>
        <v/>
      </c>
      <c r="H168" s="44" t="str">
        <f>IFERROR(VLOOKUP(E168,الاصناف!$B:$E,4,FALSE),"")</f>
        <v/>
      </c>
      <c r="I168" s="45"/>
      <c r="J168" s="46"/>
      <c r="K168" s="42">
        <f t="shared" si="0"/>
        <v>0</v>
      </c>
      <c r="L168" s="42" t="str">
        <f>IFERROR(VLOOKUP(E168,الاصناف!$B:$Q,15,FALSE),"")</f>
        <v/>
      </c>
    </row>
    <row r="169" spans="1:12" ht="18" customHeight="1" x14ac:dyDescent="0.2">
      <c r="A169" s="43"/>
      <c r="B169" s="37"/>
      <c r="C169" s="44" t="str">
        <f>IFERROR(VLOOKUP(B169,[6]المورديين!$B:$C,2,FALSE),"")</f>
        <v/>
      </c>
      <c r="D169" s="39"/>
      <c r="E169" s="45"/>
      <c r="F169" s="44" t="str">
        <f>IFERROR(VLOOKUP(E169,الاصناف!$B:$E,2,FALSE),"")</f>
        <v/>
      </c>
      <c r="G169" s="44" t="str">
        <f>IFERROR(VLOOKUP(E169,الاصناف!$B:$E,3,FALSE),"")</f>
        <v/>
      </c>
      <c r="H169" s="44" t="str">
        <f>IFERROR(VLOOKUP(E169,الاصناف!$B:$E,4,FALSE),"")</f>
        <v/>
      </c>
      <c r="I169" s="45"/>
      <c r="J169" s="46"/>
      <c r="K169" s="42">
        <f t="shared" si="0"/>
        <v>0</v>
      </c>
      <c r="L169" s="42" t="str">
        <f>IFERROR(VLOOKUP(E169,الاصناف!$B:$Q,15,FALSE),"")</f>
        <v/>
      </c>
    </row>
    <row r="170" spans="1:12" ht="18" customHeight="1" x14ac:dyDescent="0.2">
      <c r="A170" s="43"/>
      <c r="B170" s="37"/>
      <c r="C170" s="44" t="str">
        <f>IFERROR(VLOOKUP(B170,[6]المورديين!$B:$C,2,FALSE),"")</f>
        <v/>
      </c>
      <c r="D170" s="39"/>
      <c r="E170" s="45"/>
      <c r="F170" s="44" t="str">
        <f>IFERROR(VLOOKUP(E170,الاصناف!$B:$E,2,FALSE),"")</f>
        <v/>
      </c>
      <c r="G170" s="44" t="str">
        <f>IFERROR(VLOOKUP(E170,الاصناف!$B:$E,3,FALSE),"")</f>
        <v/>
      </c>
      <c r="H170" s="44" t="str">
        <f>IFERROR(VLOOKUP(E170,الاصناف!$B:$E,4,FALSE),"")</f>
        <v/>
      </c>
      <c r="I170" s="45"/>
      <c r="J170" s="46"/>
      <c r="K170" s="42">
        <f t="shared" si="0"/>
        <v>0</v>
      </c>
      <c r="L170" s="42" t="str">
        <f>IFERROR(VLOOKUP(E170,الاصناف!$B:$Q,15,FALSE),"")</f>
        <v/>
      </c>
    </row>
    <row r="171" spans="1:12" ht="18" customHeight="1" x14ac:dyDescent="0.2">
      <c r="A171" s="43"/>
      <c r="B171" s="37"/>
      <c r="C171" s="44" t="str">
        <f>IFERROR(VLOOKUP(B171,[6]المورديين!$B:$C,2,FALSE),"")</f>
        <v/>
      </c>
      <c r="D171" s="39"/>
      <c r="E171" s="45"/>
      <c r="F171" s="44" t="str">
        <f>IFERROR(VLOOKUP(E171,الاصناف!$B:$E,2,FALSE),"")</f>
        <v/>
      </c>
      <c r="G171" s="44" t="str">
        <f>IFERROR(VLOOKUP(E171,الاصناف!$B:$E,3,FALSE),"")</f>
        <v/>
      </c>
      <c r="H171" s="44" t="str">
        <f>IFERROR(VLOOKUP(E171,الاصناف!$B:$E,4,FALSE),"")</f>
        <v/>
      </c>
      <c r="I171" s="45"/>
      <c r="J171" s="46"/>
      <c r="K171" s="42">
        <f t="shared" si="0"/>
        <v>0</v>
      </c>
      <c r="L171" s="42" t="str">
        <f>IFERROR(VLOOKUP(E171,الاصناف!$B:$Q,15,FALSE),"")</f>
        <v/>
      </c>
    </row>
    <row r="172" spans="1:12" ht="18" customHeight="1" x14ac:dyDescent="0.2">
      <c r="A172" s="43"/>
      <c r="B172" s="37"/>
      <c r="C172" s="44" t="str">
        <f>IFERROR(VLOOKUP(B172,[6]المورديين!$B:$C,2,FALSE),"")</f>
        <v/>
      </c>
      <c r="D172" s="39"/>
      <c r="E172" s="45"/>
      <c r="F172" s="44" t="str">
        <f>IFERROR(VLOOKUP(E172,الاصناف!$B:$E,2,FALSE),"")</f>
        <v/>
      </c>
      <c r="G172" s="44" t="str">
        <f>IFERROR(VLOOKUP(E172,الاصناف!$B:$E,3,FALSE),"")</f>
        <v/>
      </c>
      <c r="H172" s="44" t="str">
        <f>IFERROR(VLOOKUP(E172,الاصناف!$B:$E,4,FALSE),"")</f>
        <v/>
      </c>
      <c r="I172" s="45"/>
      <c r="J172" s="46"/>
      <c r="K172" s="42">
        <f t="shared" si="0"/>
        <v>0</v>
      </c>
      <c r="L172" s="42" t="str">
        <f>IFERROR(VLOOKUP(E172,الاصناف!$B:$Q,15,FALSE),"")</f>
        <v/>
      </c>
    </row>
    <row r="173" spans="1:12" ht="18" customHeight="1" x14ac:dyDescent="0.2">
      <c r="A173" s="43"/>
      <c r="B173" s="37"/>
      <c r="C173" s="44" t="str">
        <f>IFERROR(VLOOKUP(B173,[6]المورديين!$B:$C,2,FALSE),"")</f>
        <v/>
      </c>
      <c r="D173" s="39"/>
      <c r="E173" s="45"/>
      <c r="F173" s="44" t="str">
        <f>IFERROR(VLOOKUP(E173,الاصناف!$B:$E,2,FALSE),"")</f>
        <v/>
      </c>
      <c r="G173" s="44" t="str">
        <f>IFERROR(VLOOKUP(E173,الاصناف!$B:$E,3,FALSE),"")</f>
        <v/>
      </c>
      <c r="H173" s="44" t="str">
        <f>IFERROR(VLOOKUP(E173,الاصناف!$B:$E,4,FALSE),"")</f>
        <v/>
      </c>
      <c r="I173" s="45"/>
      <c r="J173" s="46"/>
      <c r="K173" s="42">
        <f t="shared" si="0"/>
        <v>0</v>
      </c>
      <c r="L173" s="42" t="str">
        <f>IFERROR(VLOOKUP(E173,الاصناف!$B:$Q,15,FALSE),"")</f>
        <v/>
      </c>
    </row>
    <row r="174" spans="1:12" ht="18" customHeight="1" x14ac:dyDescent="0.2">
      <c r="A174" s="43"/>
      <c r="B174" s="37"/>
      <c r="C174" s="44" t="str">
        <f>IFERROR(VLOOKUP(B174,[6]المورديين!$B:$C,2,FALSE),"")</f>
        <v/>
      </c>
      <c r="D174" s="39"/>
      <c r="E174" s="45"/>
      <c r="F174" s="44" t="str">
        <f>IFERROR(VLOOKUP(E174,الاصناف!$B:$E,2,FALSE),"")</f>
        <v/>
      </c>
      <c r="G174" s="44" t="str">
        <f>IFERROR(VLOOKUP(E174,الاصناف!$B:$E,3,FALSE),"")</f>
        <v/>
      </c>
      <c r="H174" s="44" t="str">
        <f>IFERROR(VLOOKUP(E174,الاصناف!$B:$E,4,FALSE),"")</f>
        <v/>
      </c>
      <c r="I174" s="45"/>
      <c r="J174" s="46"/>
      <c r="K174" s="42">
        <f t="shared" si="0"/>
        <v>0</v>
      </c>
      <c r="L174" s="42" t="str">
        <f>IFERROR(VLOOKUP(E174,الاصناف!$B:$Q,15,FALSE),"")</f>
        <v/>
      </c>
    </row>
    <row r="175" spans="1:12" ht="18" customHeight="1" x14ac:dyDescent="0.2">
      <c r="A175" s="43"/>
      <c r="B175" s="37"/>
      <c r="C175" s="44" t="str">
        <f>IFERROR(VLOOKUP(B175,[6]المورديين!$B:$C,2,FALSE),"")</f>
        <v/>
      </c>
      <c r="D175" s="39"/>
      <c r="E175" s="45"/>
      <c r="F175" s="44" t="str">
        <f>IFERROR(VLOOKUP(E175,الاصناف!$B:$E,2,FALSE),"")</f>
        <v/>
      </c>
      <c r="G175" s="44" t="str">
        <f>IFERROR(VLOOKUP(E175,الاصناف!$B:$E,3,FALSE),"")</f>
        <v/>
      </c>
      <c r="H175" s="44" t="str">
        <f>IFERROR(VLOOKUP(E175,الاصناف!$B:$E,4,FALSE),"")</f>
        <v/>
      </c>
      <c r="I175" s="45"/>
      <c r="J175" s="46"/>
      <c r="K175" s="42">
        <f t="shared" si="0"/>
        <v>0</v>
      </c>
      <c r="L175" s="42" t="str">
        <f>IFERROR(VLOOKUP(E175,الاصناف!$B:$Q,15,FALSE),"")</f>
        <v/>
      </c>
    </row>
    <row r="176" spans="1:12" ht="18" customHeight="1" x14ac:dyDescent="0.2">
      <c r="A176" s="43"/>
      <c r="B176" s="37"/>
      <c r="C176" s="44" t="str">
        <f>IFERROR(VLOOKUP(B176,[6]المورديين!$B:$C,2,FALSE),"")</f>
        <v/>
      </c>
      <c r="D176" s="39"/>
      <c r="E176" s="45"/>
      <c r="F176" s="44" t="str">
        <f>IFERROR(VLOOKUP(E176,الاصناف!$B:$E,2,FALSE),"")</f>
        <v/>
      </c>
      <c r="G176" s="44" t="str">
        <f>IFERROR(VLOOKUP(E176,الاصناف!$B:$E,3,FALSE),"")</f>
        <v/>
      </c>
      <c r="H176" s="44" t="str">
        <f>IFERROR(VLOOKUP(E176,الاصناف!$B:$E,4,FALSE),"")</f>
        <v/>
      </c>
      <c r="I176" s="45"/>
      <c r="J176" s="46"/>
      <c r="K176" s="42">
        <f t="shared" si="0"/>
        <v>0</v>
      </c>
      <c r="L176" s="42" t="str">
        <f>IFERROR(VLOOKUP(E176,الاصناف!$B:$Q,15,FALSE),"")</f>
        <v/>
      </c>
    </row>
    <row r="177" spans="1:12" ht="18" customHeight="1" x14ac:dyDescent="0.2">
      <c r="A177" s="43"/>
      <c r="B177" s="37"/>
      <c r="C177" s="44" t="str">
        <f>IFERROR(VLOOKUP(B177,[6]المورديين!$B:$C,2,FALSE),"")</f>
        <v/>
      </c>
      <c r="D177" s="39"/>
      <c r="E177" s="45"/>
      <c r="F177" s="44" t="str">
        <f>IFERROR(VLOOKUP(E177,الاصناف!$B:$E,2,FALSE),"")</f>
        <v/>
      </c>
      <c r="G177" s="44" t="str">
        <f>IFERROR(VLOOKUP(E177,الاصناف!$B:$E,3,FALSE),"")</f>
        <v/>
      </c>
      <c r="H177" s="44" t="str">
        <f>IFERROR(VLOOKUP(E177,الاصناف!$B:$E,4,FALSE),"")</f>
        <v/>
      </c>
      <c r="I177" s="45"/>
      <c r="J177" s="46"/>
      <c r="K177" s="42">
        <f t="shared" si="0"/>
        <v>0</v>
      </c>
      <c r="L177" s="42" t="str">
        <f>IFERROR(VLOOKUP(E177,الاصناف!$B:$Q,15,FALSE),"")</f>
        <v/>
      </c>
    </row>
    <row r="178" spans="1:12" ht="18" customHeight="1" x14ac:dyDescent="0.2">
      <c r="A178" s="43"/>
      <c r="B178" s="37"/>
      <c r="C178" s="44" t="str">
        <f>IFERROR(VLOOKUP(B178,[6]المورديين!$B:$C,2,FALSE),"")</f>
        <v/>
      </c>
      <c r="D178" s="39"/>
      <c r="E178" s="45"/>
      <c r="F178" s="44" t="str">
        <f>IFERROR(VLOOKUP(E178,الاصناف!$B:$E,2,FALSE),"")</f>
        <v/>
      </c>
      <c r="G178" s="44" t="str">
        <f>IFERROR(VLOOKUP(E178,الاصناف!$B:$E,3,FALSE),"")</f>
        <v/>
      </c>
      <c r="H178" s="44" t="str">
        <f>IFERROR(VLOOKUP(E178,الاصناف!$B:$E,4,FALSE),"")</f>
        <v/>
      </c>
      <c r="I178" s="45"/>
      <c r="J178" s="46"/>
      <c r="K178" s="42">
        <f t="shared" si="0"/>
        <v>0</v>
      </c>
      <c r="L178" s="42" t="str">
        <f>IFERROR(VLOOKUP(E178,الاصناف!$B:$Q,15,FALSE),"")</f>
        <v/>
      </c>
    </row>
    <row r="179" spans="1:12" ht="18" customHeight="1" x14ac:dyDescent="0.2">
      <c r="A179" s="43"/>
      <c r="B179" s="37"/>
      <c r="C179" s="44" t="str">
        <f>IFERROR(VLOOKUP(B179,[6]المورديين!$B:$C,2,FALSE),"")</f>
        <v/>
      </c>
      <c r="D179" s="39"/>
      <c r="E179" s="45"/>
      <c r="F179" s="44" t="str">
        <f>IFERROR(VLOOKUP(E179,الاصناف!$B:$E,2,FALSE),"")</f>
        <v/>
      </c>
      <c r="G179" s="44" t="str">
        <f>IFERROR(VLOOKUP(E179,الاصناف!$B:$E,3,FALSE),"")</f>
        <v/>
      </c>
      <c r="H179" s="44" t="str">
        <f>IFERROR(VLOOKUP(E179,الاصناف!$B:$E,4,FALSE),"")</f>
        <v/>
      </c>
      <c r="I179" s="45"/>
      <c r="J179" s="46"/>
      <c r="K179" s="42">
        <f t="shared" si="0"/>
        <v>0</v>
      </c>
      <c r="L179" s="42" t="str">
        <f>IFERROR(VLOOKUP(E179,الاصناف!$B:$Q,15,FALSE),"")</f>
        <v/>
      </c>
    </row>
    <row r="180" spans="1:12" ht="18" customHeight="1" x14ac:dyDescent="0.2">
      <c r="A180" s="43"/>
      <c r="B180" s="37"/>
      <c r="C180" s="44" t="str">
        <f>IFERROR(VLOOKUP(B180,[6]المورديين!$B:$C,2,FALSE),"")</f>
        <v/>
      </c>
      <c r="D180" s="39"/>
      <c r="E180" s="45"/>
      <c r="F180" s="44" t="str">
        <f>IFERROR(VLOOKUP(E180,الاصناف!$B:$E,2,FALSE),"")</f>
        <v/>
      </c>
      <c r="G180" s="44" t="str">
        <f>IFERROR(VLOOKUP(E180,الاصناف!$B:$E,3,FALSE),"")</f>
        <v/>
      </c>
      <c r="H180" s="44" t="str">
        <f>IFERROR(VLOOKUP(E180,الاصناف!$B:$E,4,FALSE),"")</f>
        <v/>
      </c>
      <c r="I180" s="45"/>
      <c r="J180" s="46"/>
      <c r="K180" s="42">
        <f t="shared" si="0"/>
        <v>0</v>
      </c>
      <c r="L180" s="42" t="str">
        <f>IFERROR(VLOOKUP(E180,الاصناف!$B:$Q,15,FALSE),"")</f>
        <v/>
      </c>
    </row>
    <row r="181" spans="1:12" ht="18" customHeight="1" x14ac:dyDescent="0.2">
      <c r="A181" s="43"/>
      <c r="B181" s="37"/>
      <c r="C181" s="44" t="str">
        <f>IFERROR(VLOOKUP(B181,[6]المورديين!$B:$C,2,FALSE),"")</f>
        <v/>
      </c>
      <c r="D181" s="39"/>
      <c r="E181" s="45"/>
      <c r="F181" s="44" t="str">
        <f>IFERROR(VLOOKUP(E181,الاصناف!$B:$E,2,FALSE),"")</f>
        <v/>
      </c>
      <c r="G181" s="44" t="str">
        <f>IFERROR(VLOOKUP(E181,الاصناف!$B:$E,3,FALSE),"")</f>
        <v/>
      </c>
      <c r="H181" s="44" t="str">
        <f>IFERROR(VLOOKUP(E181,الاصناف!$B:$E,4,FALSE),"")</f>
        <v/>
      </c>
      <c r="I181" s="45"/>
      <c r="J181" s="46"/>
      <c r="K181" s="42">
        <f t="shared" si="0"/>
        <v>0</v>
      </c>
      <c r="L181" s="42" t="str">
        <f>IFERROR(VLOOKUP(E181,الاصناف!$B:$Q,15,FALSE),"")</f>
        <v/>
      </c>
    </row>
    <row r="182" spans="1:12" ht="18" customHeight="1" x14ac:dyDescent="0.2">
      <c r="A182" s="43"/>
      <c r="B182" s="37"/>
      <c r="C182" s="44" t="str">
        <f>IFERROR(VLOOKUP(B182,[6]المورديين!$B:$C,2,FALSE),"")</f>
        <v/>
      </c>
      <c r="D182" s="39"/>
      <c r="E182" s="45"/>
      <c r="F182" s="44" t="str">
        <f>IFERROR(VLOOKUP(E182,الاصناف!$B:$E,2,FALSE),"")</f>
        <v/>
      </c>
      <c r="G182" s="44" t="str">
        <f>IFERROR(VLOOKUP(E182,الاصناف!$B:$E,3,FALSE),"")</f>
        <v/>
      </c>
      <c r="H182" s="44" t="str">
        <f>IFERROR(VLOOKUP(E182,الاصناف!$B:$E,4,FALSE),"")</f>
        <v/>
      </c>
      <c r="I182" s="45"/>
      <c r="J182" s="46"/>
      <c r="K182" s="42">
        <f t="shared" si="0"/>
        <v>0</v>
      </c>
      <c r="L182" s="42" t="str">
        <f>IFERROR(VLOOKUP(E182,الاصناف!$B:$Q,15,FALSE),"")</f>
        <v/>
      </c>
    </row>
    <row r="183" spans="1:12" ht="18" customHeight="1" x14ac:dyDescent="0.2">
      <c r="A183" s="43"/>
      <c r="B183" s="37"/>
      <c r="C183" s="44" t="str">
        <f>IFERROR(VLOOKUP(B183,[6]المورديين!$B:$C,2,FALSE),"")</f>
        <v/>
      </c>
      <c r="D183" s="39"/>
      <c r="E183" s="45"/>
      <c r="F183" s="44" t="str">
        <f>IFERROR(VLOOKUP(E183,الاصناف!$B:$E,2,FALSE),"")</f>
        <v/>
      </c>
      <c r="G183" s="44" t="str">
        <f>IFERROR(VLOOKUP(E183,الاصناف!$B:$E,3,FALSE),"")</f>
        <v/>
      </c>
      <c r="H183" s="44" t="str">
        <f>IFERROR(VLOOKUP(E183,الاصناف!$B:$E,4,FALSE),"")</f>
        <v/>
      </c>
      <c r="I183" s="45"/>
      <c r="J183" s="46"/>
      <c r="K183" s="42">
        <f t="shared" si="0"/>
        <v>0</v>
      </c>
      <c r="L183" s="42" t="str">
        <f>IFERROR(VLOOKUP(E183,الاصناف!$B:$Q,15,FALSE),"")</f>
        <v/>
      </c>
    </row>
    <row r="184" spans="1:12" ht="18" customHeight="1" x14ac:dyDescent="0.2">
      <c r="A184" s="43"/>
      <c r="B184" s="37"/>
      <c r="C184" s="44" t="str">
        <f>IFERROR(VLOOKUP(B184,[6]المورديين!$B:$C,2,FALSE),"")</f>
        <v/>
      </c>
      <c r="D184" s="39"/>
      <c r="E184" s="45"/>
      <c r="F184" s="44" t="str">
        <f>IFERROR(VLOOKUP(E184,الاصناف!$B:$E,2,FALSE),"")</f>
        <v/>
      </c>
      <c r="G184" s="44" t="str">
        <f>IFERROR(VLOOKUP(E184,الاصناف!$B:$E,3,FALSE),"")</f>
        <v/>
      </c>
      <c r="H184" s="44" t="str">
        <f>IFERROR(VLOOKUP(E184,الاصناف!$B:$E,4,FALSE),"")</f>
        <v/>
      </c>
      <c r="I184" s="45"/>
      <c r="J184" s="46"/>
      <c r="K184" s="42">
        <f t="shared" si="0"/>
        <v>0</v>
      </c>
      <c r="L184" s="42" t="str">
        <f>IFERROR(VLOOKUP(E184,الاصناف!$B:$Q,15,FALSE),"")</f>
        <v/>
      </c>
    </row>
    <row r="185" spans="1:12" ht="18" customHeight="1" x14ac:dyDescent="0.2">
      <c r="A185" s="43"/>
      <c r="B185" s="37"/>
      <c r="C185" s="44" t="str">
        <f>IFERROR(VLOOKUP(B185,[6]المورديين!$B:$C,2,FALSE),"")</f>
        <v/>
      </c>
      <c r="D185" s="39"/>
      <c r="E185" s="45"/>
      <c r="F185" s="44" t="str">
        <f>IFERROR(VLOOKUP(E185,الاصناف!$B:$E,2,FALSE),"")</f>
        <v/>
      </c>
      <c r="G185" s="44" t="str">
        <f>IFERROR(VLOOKUP(E185,الاصناف!$B:$E,3,FALSE),"")</f>
        <v/>
      </c>
      <c r="H185" s="44" t="str">
        <f>IFERROR(VLOOKUP(E185,الاصناف!$B:$E,4,FALSE),"")</f>
        <v/>
      </c>
      <c r="I185" s="45"/>
      <c r="J185" s="46"/>
      <c r="K185" s="42">
        <f t="shared" si="0"/>
        <v>0</v>
      </c>
      <c r="L185" s="42" t="str">
        <f>IFERROR(VLOOKUP(E185,الاصناف!$B:$Q,15,FALSE),"")</f>
        <v/>
      </c>
    </row>
    <row r="186" spans="1:12" ht="18" customHeight="1" x14ac:dyDescent="0.2">
      <c r="A186" s="43"/>
      <c r="B186" s="37"/>
      <c r="C186" s="44" t="str">
        <f>IFERROR(VLOOKUP(B186,[6]المورديين!$B:$C,2,FALSE),"")</f>
        <v/>
      </c>
      <c r="D186" s="39"/>
      <c r="E186" s="45"/>
      <c r="F186" s="44" t="str">
        <f>IFERROR(VLOOKUP(E186,الاصناف!$B:$E,2,FALSE),"")</f>
        <v/>
      </c>
      <c r="G186" s="44" t="str">
        <f>IFERROR(VLOOKUP(E186,الاصناف!$B:$E,3,FALSE),"")</f>
        <v/>
      </c>
      <c r="H186" s="44" t="str">
        <f>IFERROR(VLOOKUP(E186,الاصناف!$B:$E,4,FALSE),"")</f>
        <v/>
      </c>
      <c r="I186" s="45"/>
      <c r="J186" s="46"/>
      <c r="K186" s="42">
        <f t="shared" si="0"/>
        <v>0</v>
      </c>
      <c r="L186" s="42" t="str">
        <f>IFERROR(VLOOKUP(E186,الاصناف!$B:$Q,15,FALSE),"")</f>
        <v/>
      </c>
    </row>
    <row r="187" spans="1:12" ht="18" customHeight="1" x14ac:dyDescent="0.2">
      <c r="A187" s="43"/>
      <c r="B187" s="37"/>
      <c r="C187" s="44" t="str">
        <f>IFERROR(VLOOKUP(B187,[6]المورديين!$B:$C,2,FALSE),"")</f>
        <v/>
      </c>
      <c r="D187" s="39"/>
      <c r="E187" s="45"/>
      <c r="F187" s="44" t="str">
        <f>IFERROR(VLOOKUP(E187,الاصناف!$B:$E,2,FALSE),"")</f>
        <v/>
      </c>
      <c r="G187" s="44" t="str">
        <f>IFERROR(VLOOKUP(E187,الاصناف!$B:$E,3,FALSE),"")</f>
        <v/>
      </c>
      <c r="H187" s="44" t="str">
        <f>IFERROR(VLOOKUP(E187,الاصناف!$B:$E,4,FALSE),"")</f>
        <v/>
      </c>
      <c r="I187" s="45"/>
      <c r="J187" s="46"/>
      <c r="K187" s="42">
        <f t="shared" si="0"/>
        <v>0</v>
      </c>
      <c r="L187" s="42" t="str">
        <f>IFERROR(VLOOKUP(E187,الاصناف!$B:$Q,15,FALSE),"")</f>
        <v/>
      </c>
    </row>
    <row r="188" spans="1:12" ht="18" customHeight="1" x14ac:dyDescent="0.2">
      <c r="A188" s="43"/>
      <c r="B188" s="37"/>
      <c r="C188" s="44" t="str">
        <f>IFERROR(VLOOKUP(B188,[6]المورديين!$B:$C,2,FALSE),"")</f>
        <v/>
      </c>
      <c r="D188" s="39"/>
      <c r="E188" s="45"/>
      <c r="F188" s="44" t="str">
        <f>IFERROR(VLOOKUP(E188,الاصناف!$B:$E,2,FALSE),"")</f>
        <v/>
      </c>
      <c r="G188" s="44" t="str">
        <f>IFERROR(VLOOKUP(E188,الاصناف!$B:$E,3,FALSE),"")</f>
        <v/>
      </c>
      <c r="H188" s="44" t="str">
        <f>IFERROR(VLOOKUP(E188,الاصناف!$B:$E,4,FALSE),"")</f>
        <v/>
      </c>
      <c r="I188" s="45"/>
      <c r="J188" s="46"/>
      <c r="K188" s="42">
        <f t="shared" si="0"/>
        <v>0</v>
      </c>
      <c r="L188" s="42" t="str">
        <f>IFERROR(VLOOKUP(E188,الاصناف!$B:$Q,15,FALSE),"")</f>
        <v/>
      </c>
    </row>
    <row r="189" spans="1:12" ht="18" customHeight="1" x14ac:dyDescent="0.2">
      <c r="A189" s="43"/>
      <c r="B189" s="37"/>
      <c r="C189" s="44" t="str">
        <f>IFERROR(VLOOKUP(B189,[6]المورديين!$B:$C,2,FALSE),"")</f>
        <v/>
      </c>
      <c r="D189" s="39"/>
      <c r="E189" s="45"/>
      <c r="F189" s="44" t="str">
        <f>IFERROR(VLOOKUP(E189,الاصناف!$B:$E,2,FALSE),"")</f>
        <v/>
      </c>
      <c r="G189" s="44" t="str">
        <f>IFERROR(VLOOKUP(E189,الاصناف!$B:$E,3,FALSE),"")</f>
        <v/>
      </c>
      <c r="H189" s="44" t="str">
        <f>IFERROR(VLOOKUP(E189,الاصناف!$B:$E,4,FALSE),"")</f>
        <v/>
      </c>
      <c r="I189" s="45"/>
      <c r="J189" s="46"/>
      <c r="K189" s="42">
        <f t="shared" si="0"/>
        <v>0</v>
      </c>
      <c r="L189" s="42" t="str">
        <f>IFERROR(VLOOKUP(E189,الاصناف!$B:$Q,15,FALSE),"")</f>
        <v/>
      </c>
    </row>
    <row r="190" spans="1:12" ht="18" customHeight="1" x14ac:dyDescent="0.2">
      <c r="A190" s="43"/>
      <c r="B190" s="37"/>
      <c r="C190" s="44" t="str">
        <f>IFERROR(VLOOKUP(B190,[6]المورديين!$B:$C,2,FALSE),"")</f>
        <v/>
      </c>
      <c r="D190" s="39"/>
      <c r="E190" s="45"/>
      <c r="F190" s="44" t="str">
        <f>IFERROR(VLOOKUP(E190,الاصناف!$B:$E,2,FALSE),"")</f>
        <v/>
      </c>
      <c r="G190" s="44" t="str">
        <f>IFERROR(VLOOKUP(E190,الاصناف!$B:$E,3,FALSE),"")</f>
        <v/>
      </c>
      <c r="H190" s="44" t="str">
        <f>IFERROR(VLOOKUP(E190,الاصناف!$B:$E,4,FALSE),"")</f>
        <v/>
      </c>
      <c r="I190" s="45"/>
      <c r="J190" s="46"/>
      <c r="K190" s="42">
        <f t="shared" si="0"/>
        <v>0</v>
      </c>
      <c r="L190" s="42" t="str">
        <f>IFERROR(VLOOKUP(E190,الاصناف!$B:$Q,15,FALSE),"")</f>
        <v/>
      </c>
    </row>
    <row r="191" spans="1:12" ht="18" customHeight="1" x14ac:dyDescent="0.2">
      <c r="A191" s="43"/>
      <c r="B191" s="37"/>
      <c r="C191" s="44" t="str">
        <f>IFERROR(VLOOKUP(B191,[6]المورديين!$B:$C,2,FALSE),"")</f>
        <v/>
      </c>
      <c r="D191" s="39"/>
      <c r="E191" s="45"/>
      <c r="F191" s="44" t="str">
        <f>IFERROR(VLOOKUP(E191,الاصناف!$B:$E,2,FALSE),"")</f>
        <v/>
      </c>
      <c r="G191" s="44" t="str">
        <f>IFERROR(VLOOKUP(E191,الاصناف!$B:$E,3,FALSE),"")</f>
        <v/>
      </c>
      <c r="H191" s="44" t="str">
        <f>IFERROR(VLOOKUP(E191,الاصناف!$B:$E,4,FALSE),"")</f>
        <v/>
      </c>
      <c r="I191" s="45"/>
      <c r="J191" s="46"/>
      <c r="K191" s="42">
        <f t="shared" si="0"/>
        <v>0</v>
      </c>
      <c r="L191" s="42" t="str">
        <f>IFERROR(VLOOKUP(E191,الاصناف!$B:$Q,15,FALSE),"")</f>
        <v/>
      </c>
    </row>
    <row r="192" spans="1:12" ht="18" customHeight="1" x14ac:dyDescent="0.2">
      <c r="A192" s="43"/>
      <c r="B192" s="37"/>
      <c r="C192" s="44" t="str">
        <f>IFERROR(VLOOKUP(B192,[6]المورديين!$B:$C,2,FALSE),"")</f>
        <v/>
      </c>
      <c r="D192" s="39"/>
      <c r="E192" s="45"/>
      <c r="F192" s="44" t="str">
        <f>IFERROR(VLOOKUP(E192,الاصناف!$B:$E,2,FALSE),"")</f>
        <v/>
      </c>
      <c r="G192" s="44" t="str">
        <f>IFERROR(VLOOKUP(E192,الاصناف!$B:$E,3,FALSE),"")</f>
        <v/>
      </c>
      <c r="H192" s="44" t="str">
        <f>IFERROR(VLOOKUP(E192,الاصناف!$B:$E,4,FALSE),"")</f>
        <v/>
      </c>
      <c r="I192" s="45"/>
      <c r="J192" s="46"/>
      <c r="K192" s="42">
        <f t="shared" si="0"/>
        <v>0</v>
      </c>
      <c r="L192" s="42" t="str">
        <f>IFERROR(VLOOKUP(E192,الاصناف!$B:$Q,15,FALSE),"")</f>
        <v/>
      </c>
    </row>
    <row r="193" spans="1:12" ht="18" customHeight="1" x14ac:dyDescent="0.2">
      <c r="A193" s="43"/>
      <c r="B193" s="37"/>
      <c r="C193" s="44" t="str">
        <f>IFERROR(VLOOKUP(B193,[6]المورديين!$B:$C,2,FALSE),"")</f>
        <v/>
      </c>
      <c r="D193" s="39"/>
      <c r="E193" s="45"/>
      <c r="F193" s="44" t="str">
        <f>IFERROR(VLOOKUP(E193,الاصناف!$B:$E,2,FALSE),"")</f>
        <v/>
      </c>
      <c r="G193" s="44" t="str">
        <f>IFERROR(VLOOKUP(E193,الاصناف!$B:$E,3,FALSE),"")</f>
        <v/>
      </c>
      <c r="H193" s="44" t="str">
        <f>IFERROR(VLOOKUP(E193,الاصناف!$B:$E,4,FALSE),"")</f>
        <v/>
      </c>
      <c r="I193" s="45"/>
      <c r="J193" s="46"/>
      <c r="K193" s="42">
        <f t="shared" si="0"/>
        <v>0</v>
      </c>
      <c r="L193" s="42" t="str">
        <f>IFERROR(VLOOKUP(E193,الاصناف!$B:$Q,15,FALSE),"")</f>
        <v/>
      </c>
    </row>
    <row r="194" spans="1:12" ht="18" customHeight="1" x14ac:dyDescent="0.2">
      <c r="A194" s="43"/>
      <c r="B194" s="37"/>
      <c r="C194" s="44" t="str">
        <f>IFERROR(VLOOKUP(B194,[6]المورديين!$B:$C,2,FALSE),"")</f>
        <v/>
      </c>
      <c r="D194" s="39"/>
      <c r="E194" s="45"/>
      <c r="F194" s="44" t="str">
        <f>IFERROR(VLOOKUP(E194,الاصناف!$B:$E,2,FALSE),"")</f>
        <v/>
      </c>
      <c r="G194" s="44" t="str">
        <f>IFERROR(VLOOKUP(E194,الاصناف!$B:$E,3,FALSE),"")</f>
        <v/>
      </c>
      <c r="H194" s="44" t="str">
        <f>IFERROR(VLOOKUP(E194,الاصناف!$B:$E,4,FALSE),"")</f>
        <v/>
      </c>
      <c r="I194" s="45"/>
      <c r="J194" s="46"/>
      <c r="K194" s="42">
        <f t="shared" si="0"/>
        <v>0</v>
      </c>
      <c r="L194" s="42" t="str">
        <f>IFERROR(VLOOKUP(E194,الاصناف!$B:$Q,15,FALSE),"")</f>
        <v/>
      </c>
    </row>
    <row r="195" spans="1:12" ht="18" customHeight="1" x14ac:dyDescent="0.2">
      <c r="A195" s="43"/>
      <c r="B195" s="37"/>
      <c r="C195" s="44" t="str">
        <f>IFERROR(VLOOKUP(B195,[6]المورديين!$B:$C,2,FALSE),"")</f>
        <v/>
      </c>
      <c r="D195" s="39"/>
      <c r="E195" s="45"/>
      <c r="F195" s="44" t="str">
        <f>IFERROR(VLOOKUP(E195,الاصناف!$B:$E,2,FALSE),"")</f>
        <v/>
      </c>
      <c r="G195" s="44" t="str">
        <f>IFERROR(VLOOKUP(E195,الاصناف!$B:$E,3,FALSE),"")</f>
        <v/>
      </c>
      <c r="H195" s="44" t="str">
        <f>IFERROR(VLOOKUP(E195,الاصناف!$B:$E,4,FALSE),"")</f>
        <v/>
      </c>
      <c r="I195" s="45"/>
      <c r="J195" s="46"/>
      <c r="K195" s="42">
        <f t="shared" si="0"/>
        <v>0</v>
      </c>
      <c r="L195" s="42" t="str">
        <f>IFERROR(VLOOKUP(E195,الاصناف!$B:$Q,15,FALSE),"")</f>
        <v/>
      </c>
    </row>
    <row r="196" spans="1:12" ht="18" customHeight="1" x14ac:dyDescent="0.2">
      <c r="A196" s="43"/>
      <c r="B196" s="37"/>
      <c r="C196" s="44" t="str">
        <f>IFERROR(VLOOKUP(B196,[6]المورديين!$B:$C,2,FALSE),"")</f>
        <v/>
      </c>
      <c r="D196" s="39"/>
      <c r="E196" s="45"/>
      <c r="F196" s="44" t="str">
        <f>IFERROR(VLOOKUP(E196,الاصناف!$B:$E,2,FALSE),"")</f>
        <v/>
      </c>
      <c r="G196" s="44" t="str">
        <f>IFERROR(VLOOKUP(E196,الاصناف!$B:$E,3,FALSE),"")</f>
        <v/>
      </c>
      <c r="H196" s="44" t="str">
        <f>IFERROR(VLOOKUP(E196,الاصناف!$B:$E,4,FALSE),"")</f>
        <v/>
      </c>
      <c r="I196" s="45"/>
      <c r="J196" s="46"/>
      <c r="K196" s="42">
        <f t="shared" si="0"/>
        <v>0</v>
      </c>
      <c r="L196" s="42" t="str">
        <f>IFERROR(VLOOKUP(E196,الاصناف!$B:$Q,15,FALSE),"")</f>
        <v/>
      </c>
    </row>
    <row r="197" spans="1:12" ht="18" customHeight="1" x14ac:dyDescent="0.2">
      <c r="A197" s="43"/>
      <c r="B197" s="37"/>
      <c r="C197" s="44" t="str">
        <f>IFERROR(VLOOKUP(B197,[6]المورديين!$B:$C,2,FALSE),"")</f>
        <v/>
      </c>
      <c r="D197" s="39"/>
      <c r="E197" s="45"/>
      <c r="F197" s="44" t="str">
        <f>IFERROR(VLOOKUP(E197,الاصناف!$B:$E,2,FALSE),"")</f>
        <v/>
      </c>
      <c r="G197" s="44" t="str">
        <f>IFERROR(VLOOKUP(E197,الاصناف!$B:$E,3,FALSE),"")</f>
        <v/>
      </c>
      <c r="H197" s="44" t="str">
        <f>IFERROR(VLOOKUP(E197,الاصناف!$B:$E,4,FALSE),"")</f>
        <v/>
      </c>
      <c r="I197" s="45"/>
      <c r="J197" s="46"/>
      <c r="K197" s="42">
        <f t="shared" si="0"/>
        <v>0</v>
      </c>
      <c r="L197" s="42" t="str">
        <f>IFERROR(VLOOKUP(E197,الاصناف!$B:$Q,15,FALSE),"")</f>
        <v/>
      </c>
    </row>
    <row r="198" spans="1:12" ht="18" customHeight="1" x14ac:dyDescent="0.2">
      <c r="A198" s="43"/>
      <c r="B198" s="37"/>
      <c r="C198" s="44" t="str">
        <f>IFERROR(VLOOKUP(B198,[6]المورديين!$B:$C,2,FALSE),"")</f>
        <v/>
      </c>
      <c r="D198" s="39"/>
      <c r="E198" s="45"/>
      <c r="F198" s="44" t="str">
        <f>IFERROR(VLOOKUP(E198,الاصناف!$B:$E,2,FALSE),"")</f>
        <v/>
      </c>
      <c r="G198" s="44" t="str">
        <f>IFERROR(VLOOKUP(E198,الاصناف!$B:$E,3,FALSE),"")</f>
        <v/>
      </c>
      <c r="H198" s="44" t="str">
        <f>IFERROR(VLOOKUP(E198,الاصناف!$B:$E,4,FALSE),"")</f>
        <v/>
      </c>
      <c r="I198" s="45"/>
      <c r="J198" s="46"/>
      <c r="K198" s="42">
        <f t="shared" si="0"/>
        <v>0</v>
      </c>
      <c r="L198" s="42" t="str">
        <f>IFERROR(VLOOKUP(E198,الاصناف!$B:$Q,15,FALSE),"")</f>
        <v/>
      </c>
    </row>
    <row r="199" spans="1:12" ht="18" customHeight="1" x14ac:dyDescent="0.2">
      <c r="A199" s="43"/>
      <c r="B199" s="37"/>
      <c r="C199" s="44" t="str">
        <f>IFERROR(VLOOKUP(B199,[6]المورديين!$B:$C,2,FALSE),"")</f>
        <v/>
      </c>
      <c r="D199" s="39"/>
      <c r="E199" s="45"/>
      <c r="F199" s="44" t="str">
        <f>IFERROR(VLOOKUP(E199,الاصناف!$B:$E,2,FALSE),"")</f>
        <v/>
      </c>
      <c r="G199" s="44" t="str">
        <f>IFERROR(VLOOKUP(E199,الاصناف!$B:$E,3,FALSE),"")</f>
        <v/>
      </c>
      <c r="H199" s="44" t="str">
        <f>IFERROR(VLOOKUP(E199,الاصناف!$B:$E,4,FALSE),"")</f>
        <v/>
      </c>
      <c r="I199" s="45"/>
      <c r="J199" s="46"/>
      <c r="K199" s="42">
        <f t="shared" si="0"/>
        <v>0</v>
      </c>
      <c r="L199" s="42" t="str">
        <f>IFERROR(VLOOKUP(E199,الاصناف!$B:$Q,15,FALSE),"")</f>
        <v/>
      </c>
    </row>
    <row r="200" spans="1:12" ht="18" customHeight="1" x14ac:dyDescent="0.2">
      <c r="A200" s="43"/>
      <c r="B200" s="37"/>
      <c r="C200" s="44" t="str">
        <f>IFERROR(VLOOKUP(B200,[6]المورديين!$B:$C,2,FALSE),"")</f>
        <v/>
      </c>
      <c r="D200" s="39"/>
      <c r="E200" s="45"/>
      <c r="F200" s="44" t="str">
        <f>IFERROR(VLOOKUP(E200,الاصناف!$B:$E,2,FALSE),"")</f>
        <v/>
      </c>
      <c r="G200" s="44" t="str">
        <f>IFERROR(VLOOKUP(E200,الاصناف!$B:$E,3,FALSE),"")</f>
        <v/>
      </c>
      <c r="H200" s="44" t="str">
        <f>IFERROR(VLOOKUP(E200,الاصناف!$B:$E,4,FALSE),"")</f>
        <v/>
      </c>
      <c r="I200" s="45"/>
      <c r="J200" s="46"/>
      <c r="K200" s="42">
        <f t="shared" si="0"/>
        <v>0</v>
      </c>
      <c r="L200" s="42" t="str">
        <f>IFERROR(VLOOKUP(E200,الاصناف!$B:$Q,15,FALSE),"")</f>
        <v/>
      </c>
    </row>
    <row r="201" spans="1:12" ht="18" customHeight="1" x14ac:dyDescent="0.2">
      <c r="A201" s="43"/>
      <c r="B201" s="37"/>
      <c r="C201" s="44" t="str">
        <f>IFERROR(VLOOKUP(B201,[6]المورديين!$B:$C,2,FALSE),"")</f>
        <v/>
      </c>
      <c r="D201" s="39"/>
      <c r="E201" s="45"/>
      <c r="F201" s="44" t="str">
        <f>IFERROR(VLOOKUP(E201,الاصناف!$B:$E,2,FALSE),"")</f>
        <v/>
      </c>
      <c r="G201" s="44" t="str">
        <f>IFERROR(VLOOKUP(E201,الاصناف!$B:$E,3,FALSE),"")</f>
        <v/>
      </c>
      <c r="H201" s="44" t="str">
        <f>IFERROR(VLOOKUP(E201,الاصناف!$B:$E,4,FALSE),"")</f>
        <v/>
      </c>
      <c r="I201" s="45"/>
      <c r="J201" s="46"/>
      <c r="K201" s="42">
        <f t="shared" si="0"/>
        <v>0</v>
      </c>
      <c r="L201" s="42" t="str">
        <f>IFERROR(VLOOKUP(E201,الاصناف!$B:$Q,15,FALSE),"")</f>
        <v/>
      </c>
    </row>
    <row r="202" spans="1:12" ht="18" customHeight="1" x14ac:dyDescent="0.2">
      <c r="A202" s="43"/>
      <c r="B202" s="37"/>
      <c r="C202" s="44" t="str">
        <f>IFERROR(VLOOKUP(B202,[6]المورديين!$B:$C,2,FALSE),"")</f>
        <v/>
      </c>
      <c r="D202" s="39"/>
      <c r="E202" s="45"/>
      <c r="F202" s="44" t="str">
        <f>IFERROR(VLOOKUP(E202,الاصناف!$B:$E,2,FALSE),"")</f>
        <v/>
      </c>
      <c r="G202" s="44" t="str">
        <f>IFERROR(VLOOKUP(E202,الاصناف!$B:$E,3,FALSE),"")</f>
        <v/>
      </c>
      <c r="H202" s="44" t="str">
        <f>IFERROR(VLOOKUP(E202,الاصناف!$B:$E,4,FALSE),"")</f>
        <v/>
      </c>
      <c r="I202" s="45"/>
      <c r="J202" s="46"/>
      <c r="K202" s="42">
        <f t="shared" si="0"/>
        <v>0</v>
      </c>
      <c r="L202" s="42" t="str">
        <f>IFERROR(VLOOKUP(E202,الاصناف!$B:$Q,15,FALSE),"")</f>
        <v/>
      </c>
    </row>
    <row r="203" spans="1:12" ht="18" customHeight="1" x14ac:dyDescent="0.2">
      <c r="A203" s="43"/>
      <c r="B203" s="37"/>
      <c r="C203" s="44" t="str">
        <f>IFERROR(VLOOKUP(B203,[6]المورديين!$B:$C,2,FALSE),"")</f>
        <v/>
      </c>
      <c r="D203" s="39"/>
      <c r="E203" s="45"/>
      <c r="F203" s="44" t="str">
        <f>IFERROR(VLOOKUP(E203,الاصناف!$B:$E,2,FALSE),"")</f>
        <v/>
      </c>
      <c r="G203" s="44" t="str">
        <f>IFERROR(VLOOKUP(E203,الاصناف!$B:$E,3,FALSE),"")</f>
        <v/>
      </c>
      <c r="H203" s="44" t="str">
        <f>IFERROR(VLOOKUP(E203,الاصناف!$B:$E,4,FALSE),"")</f>
        <v/>
      </c>
      <c r="I203" s="45"/>
      <c r="J203" s="46"/>
      <c r="K203" s="42">
        <f t="shared" si="0"/>
        <v>0</v>
      </c>
      <c r="L203" s="42" t="str">
        <f>IFERROR(VLOOKUP(E203,الاصناف!$B:$Q,15,FALSE),"")</f>
        <v/>
      </c>
    </row>
    <row r="204" spans="1:12" ht="18" customHeight="1" x14ac:dyDescent="0.2">
      <c r="A204" s="43"/>
      <c r="B204" s="37"/>
      <c r="C204" s="44" t="str">
        <f>IFERROR(VLOOKUP(B204,[6]المورديين!$B:$C,2,FALSE),"")</f>
        <v/>
      </c>
      <c r="D204" s="39"/>
      <c r="E204" s="45"/>
      <c r="F204" s="44" t="str">
        <f>IFERROR(VLOOKUP(E204,الاصناف!$B:$E,2,FALSE),"")</f>
        <v/>
      </c>
      <c r="G204" s="44" t="str">
        <f>IFERROR(VLOOKUP(E204,الاصناف!$B:$E,3,FALSE),"")</f>
        <v/>
      </c>
      <c r="H204" s="44" t="str">
        <f>IFERROR(VLOOKUP(E204,الاصناف!$B:$E,4,FALSE),"")</f>
        <v/>
      </c>
      <c r="I204" s="45"/>
      <c r="J204" s="46"/>
      <c r="K204" s="42">
        <f t="shared" si="0"/>
        <v>0</v>
      </c>
      <c r="L204" s="42" t="str">
        <f>IFERROR(VLOOKUP(E204,الاصناف!$B:$Q,15,FALSE),"")</f>
        <v/>
      </c>
    </row>
    <row r="205" spans="1:12" ht="18" customHeight="1" x14ac:dyDescent="0.2">
      <c r="A205" s="43"/>
      <c r="B205" s="37"/>
      <c r="C205" s="44" t="str">
        <f>IFERROR(VLOOKUP(B205,[6]المورديين!$B:$C,2,FALSE),"")</f>
        <v/>
      </c>
      <c r="D205" s="39"/>
      <c r="E205" s="45"/>
      <c r="F205" s="44" t="str">
        <f>IFERROR(VLOOKUP(E205,الاصناف!$B:$E,2,FALSE),"")</f>
        <v/>
      </c>
      <c r="G205" s="44" t="str">
        <f>IFERROR(VLOOKUP(E205,الاصناف!$B:$E,3,FALSE),"")</f>
        <v/>
      </c>
      <c r="H205" s="44" t="str">
        <f>IFERROR(VLOOKUP(E205,الاصناف!$B:$E,4,FALSE),"")</f>
        <v/>
      </c>
      <c r="I205" s="45"/>
      <c r="J205" s="46"/>
      <c r="K205" s="42">
        <f t="shared" si="0"/>
        <v>0</v>
      </c>
      <c r="L205" s="42" t="str">
        <f>IFERROR(VLOOKUP(E205,الاصناف!$B:$Q,15,FALSE),"")</f>
        <v/>
      </c>
    </row>
    <row r="206" spans="1:12" ht="18" customHeight="1" x14ac:dyDescent="0.2">
      <c r="A206" s="43"/>
      <c r="B206" s="37"/>
      <c r="C206" s="44" t="str">
        <f>IFERROR(VLOOKUP(B206,[6]المورديين!$B:$C,2,FALSE),"")</f>
        <v/>
      </c>
      <c r="D206" s="39"/>
      <c r="E206" s="45"/>
      <c r="F206" s="44" t="str">
        <f>IFERROR(VLOOKUP(E206,الاصناف!$B:$E,2,FALSE),"")</f>
        <v/>
      </c>
      <c r="G206" s="44" t="str">
        <f>IFERROR(VLOOKUP(E206,الاصناف!$B:$E,3,FALSE),"")</f>
        <v/>
      </c>
      <c r="H206" s="44" t="str">
        <f>IFERROR(VLOOKUP(E206,الاصناف!$B:$E,4,FALSE),"")</f>
        <v/>
      </c>
      <c r="I206" s="45"/>
      <c r="J206" s="46"/>
      <c r="K206" s="42">
        <f t="shared" si="0"/>
        <v>0</v>
      </c>
      <c r="L206" s="42" t="str">
        <f>IFERROR(VLOOKUP(E206,الاصناف!$B:$Q,15,FALSE),"")</f>
        <v/>
      </c>
    </row>
    <row r="207" spans="1:12" ht="18" customHeight="1" x14ac:dyDescent="0.2">
      <c r="A207" s="43"/>
      <c r="B207" s="37"/>
      <c r="C207" s="44" t="str">
        <f>IFERROR(VLOOKUP(B207,[6]المورديين!$B:$C,2,FALSE),"")</f>
        <v/>
      </c>
      <c r="D207" s="39"/>
      <c r="E207" s="45"/>
      <c r="F207" s="44" t="str">
        <f>IFERROR(VLOOKUP(E207,الاصناف!$B:$E,2,FALSE),"")</f>
        <v/>
      </c>
      <c r="G207" s="44" t="str">
        <f>IFERROR(VLOOKUP(E207,الاصناف!$B:$E,3,FALSE),"")</f>
        <v/>
      </c>
      <c r="H207" s="44" t="str">
        <f>IFERROR(VLOOKUP(E207,الاصناف!$B:$E,4,FALSE),"")</f>
        <v/>
      </c>
      <c r="I207" s="45"/>
      <c r="J207" s="46"/>
      <c r="K207" s="42">
        <f t="shared" si="0"/>
        <v>0</v>
      </c>
      <c r="L207" s="42" t="str">
        <f>IFERROR(VLOOKUP(E207,الاصناف!$B:$Q,15,FALSE),"")</f>
        <v/>
      </c>
    </row>
    <row r="208" spans="1:12" ht="18" customHeight="1" x14ac:dyDescent="0.2">
      <c r="A208" s="43"/>
      <c r="B208" s="37"/>
      <c r="C208" s="44" t="str">
        <f>IFERROR(VLOOKUP(B208,[6]المورديين!$B:$C,2,FALSE),"")</f>
        <v/>
      </c>
      <c r="D208" s="39"/>
      <c r="E208" s="45"/>
      <c r="F208" s="44" t="str">
        <f>IFERROR(VLOOKUP(E208,الاصناف!$B:$E,2,FALSE),"")</f>
        <v/>
      </c>
      <c r="G208" s="44" t="str">
        <f>IFERROR(VLOOKUP(E208,الاصناف!$B:$E,3,FALSE),"")</f>
        <v/>
      </c>
      <c r="H208" s="44" t="str">
        <f>IFERROR(VLOOKUP(E208,الاصناف!$B:$E,4,FALSE),"")</f>
        <v/>
      </c>
      <c r="I208" s="45"/>
      <c r="J208" s="46"/>
      <c r="K208" s="42">
        <f t="shared" si="0"/>
        <v>0</v>
      </c>
      <c r="L208" s="42" t="str">
        <f>IFERROR(VLOOKUP(E208,الاصناف!$B:$Q,15,FALSE),"")</f>
        <v/>
      </c>
    </row>
    <row r="209" spans="1:12" ht="18" customHeight="1" x14ac:dyDescent="0.2">
      <c r="A209" s="43"/>
      <c r="B209" s="37"/>
      <c r="C209" s="44" t="str">
        <f>IFERROR(VLOOKUP(B209,[6]المورديين!$B:$C,2,FALSE),"")</f>
        <v/>
      </c>
      <c r="D209" s="39"/>
      <c r="E209" s="45"/>
      <c r="F209" s="44" t="str">
        <f>IFERROR(VLOOKUP(E209,الاصناف!$B:$E,2,FALSE),"")</f>
        <v/>
      </c>
      <c r="G209" s="44" t="str">
        <f>IFERROR(VLOOKUP(E209,الاصناف!$B:$E,3,FALSE),"")</f>
        <v/>
      </c>
      <c r="H209" s="44" t="str">
        <f>IFERROR(VLOOKUP(E209,الاصناف!$B:$E,4,FALSE),"")</f>
        <v/>
      </c>
      <c r="I209" s="45"/>
      <c r="J209" s="46"/>
      <c r="K209" s="42">
        <f t="shared" si="0"/>
        <v>0</v>
      </c>
      <c r="L209" s="42" t="str">
        <f>IFERROR(VLOOKUP(E209,الاصناف!$B:$Q,15,FALSE),"")</f>
        <v/>
      </c>
    </row>
    <row r="210" spans="1:12" ht="18" customHeight="1" x14ac:dyDescent="0.2">
      <c r="A210" s="43"/>
      <c r="B210" s="37"/>
      <c r="C210" s="44" t="str">
        <f>IFERROR(VLOOKUP(B210,[6]المورديين!$B:$C,2,FALSE),"")</f>
        <v/>
      </c>
      <c r="D210" s="39"/>
      <c r="E210" s="45"/>
      <c r="F210" s="44" t="str">
        <f>IFERROR(VLOOKUP(E210,الاصناف!$B:$E,2,FALSE),"")</f>
        <v/>
      </c>
      <c r="G210" s="44" t="str">
        <f>IFERROR(VLOOKUP(E210,الاصناف!$B:$E,3,FALSE),"")</f>
        <v/>
      </c>
      <c r="H210" s="44" t="str">
        <f>IFERROR(VLOOKUP(E210,الاصناف!$B:$E,4,FALSE),"")</f>
        <v/>
      </c>
      <c r="I210" s="45"/>
      <c r="J210" s="46"/>
      <c r="K210" s="42">
        <f t="shared" si="0"/>
        <v>0</v>
      </c>
      <c r="L210" s="42" t="str">
        <f>IFERROR(VLOOKUP(E210,الاصناف!$B:$Q,15,FALSE),"")</f>
        <v/>
      </c>
    </row>
    <row r="211" spans="1:12" ht="18" customHeight="1" x14ac:dyDescent="0.2">
      <c r="A211" s="43"/>
      <c r="B211" s="37"/>
      <c r="C211" s="44" t="str">
        <f>IFERROR(VLOOKUP(B211,[6]المورديين!$B:$C,2,FALSE),"")</f>
        <v/>
      </c>
      <c r="D211" s="39"/>
      <c r="E211" s="45"/>
      <c r="F211" s="44" t="str">
        <f>IFERROR(VLOOKUP(E211,الاصناف!$B:$E,2,FALSE),"")</f>
        <v/>
      </c>
      <c r="G211" s="44" t="str">
        <f>IFERROR(VLOOKUP(E211,الاصناف!$B:$E,3,FALSE),"")</f>
        <v/>
      </c>
      <c r="H211" s="44" t="str">
        <f>IFERROR(VLOOKUP(E211,الاصناف!$B:$E,4,FALSE),"")</f>
        <v/>
      </c>
      <c r="I211" s="45"/>
      <c r="J211" s="46"/>
      <c r="K211" s="42">
        <f t="shared" si="0"/>
        <v>0</v>
      </c>
      <c r="L211" s="42" t="str">
        <f>IFERROR(VLOOKUP(E211,الاصناف!$B:$Q,15,FALSE),"")</f>
        <v/>
      </c>
    </row>
    <row r="212" spans="1:12" ht="18" customHeight="1" x14ac:dyDescent="0.2">
      <c r="A212" s="43"/>
      <c r="B212" s="37"/>
      <c r="C212" s="44" t="str">
        <f>IFERROR(VLOOKUP(B212,[6]المورديين!$B:$C,2,FALSE),"")</f>
        <v/>
      </c>
      <c r="D212" s="39"/>
      <c r="E212" s="45"/>
      <c r="F212" s="44" t="str">
        <f>IFERROR(VLOOKUP(E212,الاصناف!$B:$E,2,FALSE),"")</f>
        <v/>
      </c>
      <c r="G212" s="44" t="str">
        <f>IFERROR(VLOOKUP(E212,الاصناف!$B:$E,3,FALSE),"")</f>
        <v/>
      </c>
      <c r="H212" s="44" t="str">
        <f>IFERROR(VLOOKUP(E212,الاصناف!$B:$E,4,FALSE),"")</f>
        <v/>
      </c>
      <c r="I212" s="45"/>
      <c r="J212" s="46"/>
      <c r="K212" s="42">
        <f t="shared" si="0"/>
        <v>0</v>
      </c>
      <c r="L212" s="42" t="str">
        <f>IFERROR(VLOOKUP(E212,الاصناف!$B:$Q,15,FALSE),"")</f>
        <v/>
      </c>
    </row>
    <row r="213" spans="1:12" ht="18" customHeight="1" x14ac:dyDescent="0.2">
      <c r="A213" s="43"/>
      <c r="B213" s="37"/>
      <c r="C213" s="44" t="str">
        <f>IFERROR(VLOOKUP(B213,[6]المورديين!$B:$C,2,FALSE),"")</f>
        <v/>
      </c>
      <c r="D213" s="39"/>
      <c r="E213" s="45"/>
      <c r="F213" s="44" t="str">
        <f>IFERROR(VLOOKUP(E213,الاصناف!$B:$E,2,FALSE),"")</f>
        <v/>
      </c>
      <c r="G213" s="44" t="str">
        <f>IFERROR(VLOOKUP(E213,الاصناف!$B:$E,3,FALSE),"")</f>
        <v/>
      </c>
      <c r="H213" s="44" t="str">
        <f>IFERROR(VLOOKUP(E213,الاصناف!$B:$E,4,FALSE),"")</f>
        <v/>
      </c>
      <c r="I213" s="45"/>
      <c r="J213" s="46"/>
      <c r="K213" s="42">
        <f t="shared" si="0"/>
        <v>0</v>
      </c>
      <c r="L213" s="42" t="str">
        <f>IFERROR(VLOOKUP(E213,الاصناف!$B:$Q,15,FALSE),"")</f>
        <v/>
      </c>
    </row>
    <row r="214" spans="1:12" ht="18" customHeight="1" x14ac:dyDescent="0.2">
      <c r="A214" s="43"/>
      <c r="B214" s="37"/>
      <c r="C214" s="44" t="str">
        <f>IFERROR(VLOOKUP(B214,[6]المورديين!$B:$C,2,FALSE),"")</f>
        <v/>
      </c>
      <c r="D214" s="39"/>
      <c r="E214" s="45"/>
      <c r="F214" s="44" t="str">
        <f>IFERROR(VLOOKUP(E214,الاصناف!$B:$E,2,FALSE),"")</f>
        <v/>
      </c>
      <c r="G214" s="44" t="str">
        <f>IFERROR(VLOOKUP(E214,الاصناف!$B:$E,3,FALSE),"")</f>
        <v/>
      </c>
      <c r="H214" s="44" t="str">
        <f>IFERROR(VLOOKUP(E214,الاصناف!$B:$E,4,FALSE),"")</f>
        <v/>
      </c>
      <c r="I214" s="45"/>
      <c r="J214" s="46"/>
      <c r="K214" s="42">
        <f t="shared" si="0"/>
        <v>0</v>
      </c>
      <c r="L214" s="42" t="str">
        <f>IFERROR(VLOOKUP(E214,الاصناف!$B:$Q,15,FALSE),"")</f>
        <v/>
      </c>
    </row>
    <row r="215" spans="1:12" ht="18" customHeight="1" x14ac:dyDescent="0.2">
      <c r="A215" s="43"/>
      <c r="B215" s="37"/>
      <c r="C215" s="44" t="str">
        <f>IFERROR(VLOOKUP(B215,[6]المورديين!$B:$C,2,FALSE),"")</f>
        <v/>
      </c>
      <c r="D215" s="39"/>
      <c r="E215" s="45"/>
      <c r="F215" s="44" t="str">
        <f>IFERROR(VLOOKUP(E215,الاصناف!$B:$E,2,FALSE),"")</f>
        <v/>
      </c>
      <c r="G215" s="44" t="str">
        <f>IFERROR(VLOOKUP(E215,الاصناف!$B:$E,3,FALSE),"")</f>
        <v/>
      </c>
      <c r="H215" s="44" t="str">
        <f>IFERROR(VLOOKUP(E215,الاصناف!$B:$E,4,FALSE),"")</f>
        <v/>
      </c>
      <c r="I215" s="45"/>
      <c r="J215" s="46"/>
      <c r="K215" s="42">
        <f t="shared" si="0"/>
        <v>0</v>
      </c>
      <c r="L215" s="42" t="str">
        <f>IFERROR(VLOOKUP(E215,الاصناف!$B:$Q,15,FALSE),"")</f>
        <v/>
      </c>
    </row>
    <row r="216" spans="1:12" ht="18" customHeight="1" x14ac:dyDescent="0.2">
      <c r="A216" s="43"/>
      <c r="B216" s="37"/>
      <c r="C216" s="44" t="str">
        <f>IFERROR(VLOOKUP(B216,[6]المورديين!$B:$C,2,FALSE),"")</f>
        <v/>
      </c>
      <c r="D216" s="39"/>
      <c r="E216" s="45"/>
      <c r="F216" s="44" t="str">
        <f>IFERROR(VLOOKUP(E216,الاصناف!$B:$E,2,FALSE),"")</f>
        <v/>
      </c>
      <c r="G216" s="44" t="str">
        <f>IFERROR(VLOOKUP(E216,الاصناف!$B:$E,3,FALSE),"")</f>
        <v/>
      </c>
      <c r="H216" s="44" t="str">
        <f>IFERROR(VLOOKUP(E216,الاصناف!$B:$E,4,FALSE),"")</f>
        <v/>
      </c>
      <c r="I216" s="45"/>
      <c r="J216" s="46"/>
      <c r="K216" s="42">
        <f t="shared" si="0"/>
        <v>0</v>
      </c>
      <c r="L216" s="42" t="str">
        <f>IFERROR(VLOOKUP(E216,الاصناف!$B:$Q,15,FALSE),"")</f>
        <v/>
      </c>
    </row>
    <row r="217" spans="1:12" ht="18" customHeight="1" x14ac:dyDescent="0.2">
      <c r="A217" s="43"/>
      <c r="B217" s="37"/>
      <c r="C217" s="44" t="str">
        <f>IFERROR(VLOOKUP(B217,[6]المورديين!$B:$C,2,FALSE),"")</f>
        <v/>
      </c>
      <c r="D217" s="39"/>
      <c r="E217" s="45"/>
      <c r="F217" s="44" t="str">
        <f>IFERROR(VLOOKUP(E217,الاصناف!$B:$E,2,FALSE),"")</f>
        <v/>
      </c>
      <c r="G217" s="44" t="str">
        <f>IFERROR(VLOOKUP(E217,الاصناف!$B:$E,3,FALSE),"")</f>
        <v/>
      </c>
      <c r="H217" s="44" t="str">
        <f>IFERROR(VLOOKUP(E217,الاصناف!$B:$E,4,FALSE),"")</f>
        <v/>
      </c>
      <c r="I217" s="45"/>
      <c r="J217" s="46"/>
      <c r="K217" s="42">
        <f t="shared" si="0"/>
        <v>0</v>
      </c>
      <c r="L217" s="42" t="str">
        <f>IFERROR(VLOOKUP(E217,الاصناف!$B:$Q,15,FALSE),"")</f>
        <v/>
      </c>
    </row>
    <row r="218" spans="1:12" ht="18" customHeight="1" x14ac:dyDescent="0.2">
      <c r="A218" s="43"/>
      <c r="B218" s="37"/>
      <c r="C218" s="44" t="str">
        <f>IFERROR(VLOOKUP(B218,[6]المورديين!$B:$C,2,FALSE),"")</f>
        <v/>
      </c>
      <c r="D218" s="39"/>
      <c r="E218" s="45"/>
      <c r="F218" s="44" t="str">
        <f>IFERROR(VLOOKUP(E218,الاصناف!$B:$E,2,FALSE),"")</f>
        <v/>
      </c>
      <c r="G218" s="44" t="str">
        <f>IFERROR(VLOOKUP(E218,الاصناف!$B:$E,3,FALSE),"")</f>
        <v/>
      </c>
      <c r="H218" s="44" t="str">
        <f>IFERROR(VLOOKUP(E218,الاصناف!$B:$E,4,FALSE),"")</f>
        <v/>
      </c>
      <c r="I218" s="45"/>
      <c r="J218" s="46"/>
      <c r="K218" s="42">
        <f t="shared" si="0"/>
        <v>0</v>
      </c>
      <c r="L218" s="42" t="str">
        <f>IFERROR(VLOOKUP(E218,الاصناف!$B:$Q,15,FALSE),"")</f>
        <v/>
      </c>
    </row>
    <row r="219" spans="1:12" ht="18" customHeight="1" x14ac:dyDescent="0.2">
      <c r="A219" s="43"/>
      <c r="B219" s="37"/>
      <c r="C219" s="44" t="str">
        <f>IFERROR(VLOOKUP(B219,[6]المورديين!$B:$C,2,FALSE),"")</f>
        <v/>
      </c>
      <c r="D219" s="39"/>
      <c r="E219" s="45"/>
      <c r="F219" s="44" t="str">
        <f>IFERROR(VLOOKUP(E219,الاصناف!$B:$E,2,FALSE),"")</f>
        <v/>
      </c>
      <c r="G219" s="44" t="str">
        <f>IFERROR(VLOOKUP(E219,الاصناف!$B:$E,3,FALSE),"")</f>
        <v/>
      </c>
      <c r="H219" s="44" t="str">
        <f>IFERROR(VLOOKUP(E219,الاصناف!$B:$E,4,FALSE),"")</f>
        <v/>
      </c>
      <c r="I219" s="45"/>
      <c r="J219" s="46"/>
      <c r="K219" s="42">
        <f t="shared" si="0"/>
        <v>0</v>
      </c>
      <c r="L219" s="42" t="str">
        <f>IFERROR(VLOOKUP(E219,الاصناف!$B:$Q,15,FALSE),"")</f>
        <v/>
      </c>
    </row>
    <row r="220" spans="1:12" ht="18" customHeight="1" x14ac:dyDescent="0.2">
      <c r="A220" s="43"/>
      <c r="B220" s="37"/>
      <c r="C220" s="44" t="str">
        <f>IFERROR(VLOOKUP(B220,[6]المورديين!$B:$C,2,FALSE),"")</f>
        <v/>
      </c>
      <c r="D220" s="39"/>
      <c r="E220" s="45"/>
      <c r="F220" s="44" t="str">
        <f>IFERROR(VLOOKUP(E220,الاصناف!$B:$E,2,FALSE),"")</f>
        <v/>
      </c>
      <c r="G220" s="44" t="str">
        <f>IFERROR(VLOOKUP(E220,الاصناف!$B:$E,3,FALSE),"")</f>
        <v/>
      </c>
      <c r="H220" s="44" t="str">
        <f>IFERROR(VLOOKUP(E220,الاصناف!$B:$E,4,FALSE),"")</f>
        <v/>
      </c>
      <c r="I220" s="45"/>
      <c r="J220" s="46"/>
      <c r="K220" s="42">
        <f t="shared" si="0"/>
        <v>0</v>
      </c>
      <c r="L220" s="42" t="str">
        <f>IFERROR(VLOOKUP(E220,الاصناف!$B:$Q,15,FALSE),"")</f>
        <v/>
      </c>
    </row>
    <row r="221" spans="1:12" ht="18" customHeight="1" x14ac:dyDescent="0.2">
      <c r="A221" s="43"/>
      <c r="B221" s="37"/>
      <c r="C221" s="44" t="str">
        <f>IFERROR(VLOOKUP(B221,[6]المورديين!$B:$C,2,FALSE),"")</f>
        <v/>
      </c>
      <c r="D221" s="39"/>
      <c r="E221" s="45"/>
      <c r="F221" s="44" t="str">
        <f>IFERROR(VLOOKUP(E221,الاصناف!$B:$E,2,FALSE),"")</f>
        <v/>
      </c>
      <c r="G221" s="44" t="str">
        <f>IFERROR(VLOOKUP(E221,الاصناف!$B:$E,3,FALSE),"")</f>
        <v/>
      </c>
      <c r="H221" s="44" t="str">
        <f>IFERROR(VLOOKUP(E221,الاصناف!$B:$E,4,FALSE),"")</f>
        <v/>
      </c>
      <c r="I221" s="45"/>
      <c r="J221" s="46"/>
      <c r="K221" s="42">
        <f t="shared" si="0"/>
        <v>0</v>
      </c>
      <c r="L221" s="42" t="str">
        <f>IFERROR(VLOOKUP(E221,الاصناف!$B:$Q,15,FALSE),"")</f>
        <v/>
      </c>
    </row>
    <row r="222" spans="1:12" ht="18" customHeight="1" x14ac:dyDescent="0.2">
      <c r="A222" s="43"/>
      <c r="B222" s="37"/>
      <c r="C222" s="44" t="str">
        <f>IFERROR(VLOOKUP(B222,[6]المورديين!$B:$C,2,FALSE),"")</f>
        <v/>
      </c>
      <c r="D222" s="39"/>
      <c r="E222" s="45"/>
      <c r="F222" s="44" t="str">
        <f>IFERROR(VLOOKUP(E222,الاصناف!$B:$E,2,FALSE),"")</f>
        <v/>
      </c>
      <c r="G222" s="44" t="str">
        <f>IFERROR(VLOOKUP(E222,الاصناف!$B:$E,3,FALSE),"")</f>
        <v/>
      </c>
      <c r="H222" s="44" t="str">
        <f>IFERROR(VLOOKUP(E222,الاصناف!$B:$E,4,FALSE),"")</f>
        <v/>
      </c>
      <c r="I222" s="45"/>
      <c r="J222" s="46"/>
      <c r="K222" s="42">
        <f t="shared" si="0"/>
        <v>0</v>
      </c>
      <c r="L222" s="42" t="str">
        <f>IFERROR(VLOOKUP(E222,الاصناف!$B:$Q,15,FALSE),"")</f>
        <v/>
      </c>
    </row>
    <row r="223" spans="1:12" ht="18" customHeight="1" x14ac:dyDescent="0.2">
      <c r="A223" s="43"/>
      <c r="B223" s="37"/>
      <c r="C223" s="44" t="str">
        <f>IFERROR(VLOOKUP(B223,[6]المورديين!$B:$C,2,FALSE),"")</f>
        <v/>
      </c>
      <c r="D223" s="39"/>
      <c r="E223" s="45"/>
      <c r="F223" s="44" t="str">
        <f>IFERROR(VLOOKUP(E223,الاصناف!$B:$E,2,FALSE),"")</f>
        <v/>
      </c>
      <c r="G223" s="44" t="str">
        <f>IFERROR(VLOOKUP(E223,الاصناف!$B:$E,3,FALSE),"")</f>
        <v/>
      </c>
      <c r="H223" s="44" t="str">
        <f>IFERROR(VLOOKUP(E223,الاصناف!$B:$E,4,FALSE),"")</f>
        <v/>
      </c>
      <c r="I223" s="45"/>
      <c r="J223" s="46"/>
      <c r="K223" s="42">
        <f t="shared" si="0"/>
        <v>0</v>
      </c>
      <c r="L223" s="42" t="str">
        <f>IFERROR(VLOOKUP(E223,الاصناف!$B:$Q,15,FALSE),"")</f>
        <v/>
      </c>
    </row>
    <row r="224" spans="1:12" ht="18" customHeight="1" x14ac:dyDescent="0.2">
      <c r="A224" s="43"/>
      <c r="B224" s="37"/>
      <c r="C224" s="44" t="str">
        <f>IFERROR(VLOOKUP(B224,[6]المورديين!$B:$C,2,FALSE),"")</f>
        <v/>
      </c>
      <c r="D224" s="39"/>
      <c r="E224" s="45"/>
      <c r="F224" s="44" t="str">
        <f>IFERROR(VLOOKUP(E224,الاصناف!$B:$E,2,FALSE),"")</f>
        <v/>
      </c>
      <c r="G224" s="44" t="str">
        <f>IFERROR(VLOOKUP(E224,الاصناف!$B:$E,3,FALSE),"")</f>
        <v/>
      </c>
      <c r="H224" s="44" t="str">
        <f>IFERROR(VLOOKUP(E224,الاصناف!$B:$E,4,FALSE),"")</f>
        <v/>
      </c>
      <c r="I224" s="45"/>
      <c r="J224" s="46"/>
      <c r="K224" s="42">
        <f t="shared" si="0"/>
        <v>0</v>
      </c>
      <c r="L224" s="42" t="str">
        <f>IFERROR(VLOOKUP(E224,الاصناف!$B:$Q,15,FALSE),"")</f>
        <v/>
      </c>
    </row>
    <row r="225" spans="1:12" ht="18" customHeight="1" x14ac:dyDescent="0.2">
      <c r="A225" s="43"/>
      <c r="B225" s="37"/>
      <c r="C225" s="44" t="str">
        <f>IFERROR(VLOOKUP(B225,[6]المورديين!$B:$C,2,FALSE),"")</f>
        <v/>
      </c>
      <c r="D225" s="39"/>
      <c r="E225" s="45"/>
      <c r="F225" s="44" t="str">
        <f>IFERROR(VLOOKUP(E225,الاصناف!$B:$E,2,FALSE),"")</f>
        <v/>
      </c>
      <c r="G225" s="44" t="str">
        <f>IFERROR(VLOOKUP(E225,الاصناف!$B:$E,3,FALSE),"")</f>
        <v/>
      </c>
      <c r="H225" s="44" t="str">
        <f>IFERROR(VLOOKUP(E225,الاصناف!$B:$E,4,FALSE),"")</f>
        <v/>
      </c>
      <c r="I225" s="45"/>
      <c r="J225" s="46"/>
      <c r="K225" s="42">
        <f t="shared" si="0"/>
        <v>0</v>
      </c>
      <c r="L225" s="42" t="str">
        <f>IFERROR(VLOOKUP(E225,الاصناف!$B:$Q,15,FALSE),"")</f>
        <v/>
      </c>
    </row>
    <row r="226" spans="1:12" ht="18" customHeight="1" x14ac:dyDescent="0.2">
      <c r="A226" s="43"/>
      <c r="B226" s="37"/>
      <c r="C226" s="44" t="str">
        <f>IFERROR(VLOOKUP(B226,[6]المورديين!$B:$C,2,FALSE),"")</f>
        <v/>
      </c>
      <c r="D226" s="39"/>
      <c r="E226" s="45"/>
      <c r="F226" s="44" t="str">
        <f>IFERROR(VLOOKUP(E226,الاصناف!$B:$E,2,FALSE),"")</f>
        <v/>
      </c>
      <c r="G226" s="44" t="str">
        <f>IFERROR(VLOOKUP(E226,الاصناف!$B:$E,3,FALSE),"")</f>
        <v/>
      </c>
      <c r="H226" s="44" t="str">
        <f>IFERROR(VLOOKUP(E226,الاصناف!$B:$E,4,FALSE),"")</f>
        <v/>
      </c>
      <c r="I226" s="45"/>
      <c r="J226" s="46"/>
      <c r="K226" s="42">
        <f t="shared" si="0"/>
        <v>0</v>
      </c>
      <c r="L226" s="42" t="str">
        <f>IFERROR(VLOOKUP(E226,الاصناف!$B:$Q,15,FALSE),"")</f>
        <v/>
      </c>
    </row>
    <row r="227" spans="1:12" ht="18" customHeight="1" x14ac:dyDescent="0.2">
      <c r="A227" s="43"/>
      <c r="B227" s="37"/>
      <c r="C227" s="44" t="str">
        <f>IFERROR(VLOOKUP(B227,[6]المورديين!$B:$C,2,FALSE),"")</f>
        <v/>
      </c>
      <c r="D227" s="39"/>
      <c r="E227" s="45"/>
      <c r="F227" s="44" t="str">
        <f>IFERROR(VLOOKUP(E227,الاصناف!$B:$E,2,FALSE),"")</f>
        <v/>
      </c>
      <c r="G227" s="44" t="str">
        <f>IFERROR(VLOOKUP(E227,الاصناف!$B:$E,3,FALSE),"")</f>
        <v/>
      </c>
      <c r="H227" s="44" t="str">
        <f>IFERROR(VLOOKUP(E227,الاصناف!$B:$E,4,FALSE),"")</f>
        <v/>
      </c>
      <c r="I227" s="45"/>
      <c r="J227" s="46"/>
      <c r="K227" s="42">
        <f t="shared" si="0"/>
        <v>0</v>
      </c>
      <c r="L227" s="42" t="str">
        <f>IFERROR(VLOOKUP(E227,الاصناف!$B:$Q,15,FALSE),"")</f>
        <v/>
      </c>
    </row>
    <row r="228" spans="1:12" ht="18" customHeight="1" x14ac:dyDescent="0.2">
      <c r="A228" s="43"/>
      <c r="B228" s="37"/>
      <c r="C228" s="44" t="str">
        <f>IFERROR(VLOOKUP(B228,[6]المورديين!$B:$C,2,FALSE),"")</f>
        <v/>
      </c>
      <c r="D228" s="39"/>
      <c r="E228" s="45"/>
      <c r="F228" s="44" t="str">
        <f>IFERROR(VLOOKUP(E228,الاصناف!$B:$E,2,FALSE),"")</f>
        <v/>
      </c>
      <c r="G228" s="44" t="str">
        <f>IFERROR(VLOOKUP(E228,الاصناف!$B:$E,3,FALSE),"")</f>
        <v/>
      </c>
      <c r="H228" s="44" t="str">
        <f>IFERROR(VLOOKUP(E228,الاصناف!$B:$E,4,FALSE),"")</f>
        <v/>
      </c>
      <c r="I228" s="45"/>
      <c r="J228" s="46"/>
      <c r="K228" s="42">
        <f t="shared" si="0"/>
        <v>0</v>
      </c>
      <c r="L228" s="42" t="str">
        <f>IFERROR(VLOOKUP(E228,الاصناف!$B:$Q,15,FALSE),"")</f>
        <v/>
      </c>
    </row>
    <row r="229" spans="1:12" ht="18" customHeight="1" x14ac:dyDescent="0.2">
      <c r="A229" s="43"/>
      <c r="B229" s="37"/>
      <c r="C229" s="44" t="str">
        <f>IFERROR(VLOOKUP(B229,[6]المورديين!$B:$C,2,FALSE),"")</f>
        <v/>
      </c>
      <c r="D229" s="39"/>
      <c r="E229" s="45"/>
      <c r="F229" s="44" t="str">
        <f>IFERROR(VLOOKUP(E229,الاصناف!$B:$E,2,FALSE),"")</f>
        <v/>
      </c>
      <c r="G229" s="44" t="str">
        <f>IFERROR(VLOOKUP(E229,الاصناف!$B:$E,3,FALSE),"")</f>
        <v/>
      </c>
      <c r="H229" s="44" t="str">
        <f>IFERROR(VLOOKUP(E229,الاصناف!$B:$E,4,FALSE),"")</f>
        <v/>
      </c>
      <c r="I229" s="45"/>
      <c r="J229" s="46"/>
      <c r="K229" s="42">
        <f t="shared" si="0"/>
        <v>0</v>
      </c>
      <c r="L229" s="42" t="str">
        <f>IFERROR(VLOOKUP(E229,الاصناف!$B:$Q,15,FALSE),"")</f>
        <v/>
      </c>
    </row>
    <row r="230" spans="1:12" ht="18" customHeight="1" x14ac:dyDescent="0.2">
      <c r="A230" s="43"/>
      <c r="B230" s="37"/>
      <c r="C230" s="44" t="str">
        <f>IFERROR(VLOOKUP(B230,[6]المورديين!$B:$C,2,FALSE),"")</f>
        <v/>
      </c>
      <c r="D230" s="39"/>
      <c r="E230" s="45"/>
      <c r="F230" s="44" t="str">
        <f>IFERROR(VLOOKUP(E230,الاصناف!$B:$E,2,FALSE),"")</f>
        <v/>
      </c>
      <c r="G230" s="44" t="str">
        <f>IFERROR(VLOOKUP(E230,الاصناف!$B:$E,3,FALSE),"")</f>
        <v/>
      </c>
      <c r="H230" s="44" t="str">
        <f>IFERROR(VLOOKUP(E230,الاصناف!$B:$E,4,FALSE),"")</f>
        <v/>
      </c>
      <c r="I230" s="45"/>
      <c r="J230" s="46"/>
      <c r="K230" s="42">
        <f t="shared" si="0"/>
        <v>0</v>
      </c>
      <c r="L230" s="42" t="str">
        <f>IFERROR(VLOOKUP(E230,الاصناف!$B:$Q,15,FALSE),"")</f>
        <v/>
      </c>
    </row>
    <row r="231" spans="1:12" ht="18" customHeight="1" x14ac:dyDescent="0.2">
      <c r="A231" s="43"/>
      <c r="B231" s="37"/>
      <c r="C231" s="44" t="str">
        <f>IFERROR(VLOOKUP(B231,[6]المورديين!$B:$C,2,FALSE),"")</f>
        <v/>
      </c>
      <c r="D231" s="39"/>
      <c r="E231" s="45"/>
      <c r="F231" s="44" t="str">
        <f>IFERROR(VLOOKUP(E231,الاصناف!$B:$E,2,FALSE),"")</f>
        <v/>
      </c>
      <c r="G231" s="44" t="str">
        <f>IFERROR(VLOOKUP(E231,الاصناف!$B:$E,3,FALSE),"")</f>
        <v/>
      </c>
      <c r="H231" s="44" t="str">
        <f>IFERROR(VLOOKUP(E231,الاصناف!$B:$E,4,FALSE),"")</f>
        <v/>
      </c>
      <c r="I231" s="45"/>
      <c r="J231" s="46"/>
      <c r="K231" s="42">
        <f t="shared" si="0"/>
        <v>0</v>
      </c>
      <c r="L231" s="42" t="str">
        <f>IFERROR(VLOOKUP(E231,الاصناف!$B:$Q,15,FALSE),"")</f>
        <v/>
      </c>
    </row>
    <row r="232" spans="1:12" ht="18" customHeight="1" x14ac:dyDescent="0.2">
      <c r="A232" s="43"/>
      <c r="B232" s="37"/>
      <c r="C232" s="44" t="str">
        <f>IFERROR(VLOOKUP(B232,[6]المورديين!$B:$C,2,FALSE),"")</f>
        <v/>
      </c>
      <c r="D232" s="39"/>
      <c r="E232" s="45"/>
      <c r="F232" s="44" t="str">
        <f>IFERROR(VLOOKUP(E232,الاصناف!$B:$E,2,FALSE),"")</f>
        <v/>
      </c>
      <c r="G232" s="44" t="str">
        <f>IFERROR(VLOOKUP(E232,الاصناف!$B:$E,3,FALSE),"")</f>
        <v/>
      </c>
      <c r="H232" s="44" t="str">
        <f>IFERROR(VLOOKUP(E232,الاصناف!$B:$E,4,FALSE),"")</f>
        <v/>
      </c>
      <c r="I232" s="45"/>
      <c r="J232" s="46"/>
      <c r="K232" s="42">
        <f t="shared" si="0"/>
        <v>0</v>
      </c>
      <c r="L232" s="42" t="str">
        <f>IFERROR(VLOOKUP(E232,الاصناف!$B:$Q,15,FALSE),"")</f>
        <v/>
      </c>
    </row>
    <row r="233" spans="1:12" ht="18" customHeight="1" x14ac:dyDescent="0.2">
      <c r="A233" s="43"/>
      <c r="B233" s="37"/>
      <c r="C233" s="44" t="str">
        <f>IFERROR(VLOOKUP(B233,[6]المورديين!$B:$C,2,FALSE),"")</f>
        <v/>
      </c>
      <c r="D233" s="39"/>
      <c r="E233" s="45"/>
      <c r="F233" s="44" t="str">
        <f>IFERROR(VLOOKUP(E233,الاصناف!$B:$E,2,FALSE),"")</f>
        <v/>
      </c>
      <c r="G233" s="44" t="str">
        <f>IFERROR(VLOOKUP(E233,الاصناف!$B:$E,3,FALSE),"")</f>
        <v/>
      </c>
      <c r="H233" s="44" t="str">
        <f>IFERROR(VLOOKUP(E233,الاصناف!$B:$E,4,FALSE),"")</f>
        <v/>
      </c>
      <c r="I233" s="45"/>
      <c r="J233" s="46"/>
      <c r="K233" s="42">
        <f t="shared" si="0"/>
        <v>0</v>
      </c>
      <c r="L233" s="42" t="str">
        <f>IFERROR(VLOOKUP(E233,الاصناف!$B:$Q,15,FALSE),"")</f>
        <v/>
      </c>
    </row>
    <row r="234" spans="1:12" ht="18" customHeight="1" x14ac:dyDescent="0.2">
      <c r="A234" s="43"/>
      <c r="B234" s="37"/>
      <c r="C234" s="44" t="str">
        <f>IFERROR(VLOOKUP(B234,[6]المورديين!$B:$C,2,FALSE),"")</f>
        <v/>
      </c>
      <c r="D234" s="39"/>
      <c r="E234" s="45"/>
      <c r="F234" s="44" t="str">
        <f>IFERROR(VLOOKUP(E234,الاصناف!$B:$E,2,FALSE),"")</f>
        <v/>
      </c>
      <c r="G234" s="44" t="str">
        <f>IFERROR(VLOOKUP(E234,الاصناف!$B:$E,3,FALSE),"")</f>
        <v/>
      </c>
      <c r="H234" s="44" t="str">
        <f>IFERROR(VLOOKUP(E234,الاصناف!$B:$E,4,FALSE),"")</f>
        <v/>
      </c>
      <c r="I234" s="45"/>
      <c r="J234" s="46"/>
      <c r="K234" s="42">
        <f t="shared" si="0"/>
        <v>0</v>
      </c>
      <c r="L234" s="42" t="str">
        <f>IFERROR(VLOOKUP(E234,الاصناف!$B:$Q,15,FALSE),"")</f>
        <v/>
      </c>
    </row>
    <row r="235" spans="1:12" ht="18" customHeight="1" x14ac:dyDescent="0.2">
      <c r="A235" s="43"/>
      <c r="B235" s="37"/>
      <c r="C235" s="44" t="str">
        <f>IFERROR(VLOOKUP(B235,[6]المورديين!$B:$C,2,FALSE),"")</f>
        <v/>
      </c>
      <c r="D235" s="39"/>
      <c r="E235" s="45"/>
      <c r="F235" s="44" t="str">
        <f>IFERROR(VLOOKUP(E235,الاصناف!$B:$E,2,FALSE),"")</f>
        <v/>
      </c>
      <c r="G235" s="44" t="str">
        <f>IFERROR(VLOOKUP(E235,الاصناف!$B:$E,3,FALSE),"")</f>
        <v/>
      </c>
      <c r="H235" s="44" t="str">
        <f>IFERROR(VLOOKUP(E235,الاصناف!$B:$E,4,FALSE),"")</f>
        <v/>
      </c>
      <c r="I235" s="45"/>
      <c r="J235" s="46"/>
      <c r="K235" s="42">
        <f t="shared" si="0"/>
        <v>0</v>
      </c>
      <c r="L235" s="42" t="str">
        <f>IFERROR(VLOOKUP(E235,الاصناف!$B:$Q,15,FALSE),"")</f>
        <v/>
      </c>
    </row>
    <row r="236" spans="1:12" ht="18" customHeight="1" x14ac:dyDescent="0.2">
      <c r="A236" s="43"/>
      <c r="B236" s="37"/>
      <c r="C236" s="44" t="str">
        <f>IFERROR(VLOOKUP(B236,[6]المورديين!$B:$C,2,FALSE),"")</f>
        <v/>
      </c>
      <c r="D236" s="39"/>
      <c r="E236" s="45"/>
      <c r="F236" s="44" t="str">
        <f>IFERROR(VLOOKUP(E236,الاصناف!$B:$E,2,FALSE),"")</f>
        <v/>
      </c>
      <c r="G236" s="44" t="str">
        <f>IFERROR(VLOOKUP(E236,الاصناف!$B:$E,3,FALSE),"")</f>
        <v/>
      </c>
      <c r="H236" s="44" t="str">
        <f>IFERROR(VLOOKUP(E236,الاصناف!$B:$E,4,FALSE),"")</f>
        <v/>
      </c>
      <c r="I236" s="45"/>
      <c r="J236" s="46"/>
      <c r="K236" s="42">
        <f t="shared" si="0"/>
        <v>0</v>
      </c>
      <c r="L236" s="42" t="str">
        <f>IFERROR(VLOOKUP(E236,الاصناف!$B:$Q,15,FALSE),"")</f>
        <v/>
      </c>
    </row>
    <row r="237" spans="1:12" ht="18" customHeight="1" x14ac:dyDescent="0.2">
      <c r="A237" s="43"/>
      <c r="B237" s="37"/>
      <c r="C237" s="44" t="str">
        <f>IFERROR(VLOOKUP(B237,[6]المورديين!$B:$C,2,FALSE),"")</f>
        <v/>
      </c>
      <c r="D237" s="39"/>
      <c r="E237" s="45"/>
      <c r="F237" s="44" t="str">
        <f>IFERROR(VLOOKUP(E237,الاصناف!$B:$E,2,FALSE),"")</f>
        <v/>
      </c>
      <c r="G237" s="44" t="str">
        <f>IFERROR(VLOOKUP(E237,الاصناف!$B:$E,3,FALSE),"")</f>
        <v/>
      </c>
      <c r="H237" s="44" t="str">
        <f>IFERROR(VLOOKUP(E237,الاصناف!$B:$E,4,FALSE),"")</f>
        <v/>
      </c>
      <c r="I237" s="45"/>
      <c r="J237" s="46"/>
      <c r="K237" s="42">
        <f t="shared" si="0"/>
        <v>0</v>
      </c>
      <c r="L237" s="42" t="str">
        <f>IFERROR(VLOOKUP(E237,الاصناف!$B:$Q,15,FALSE),"")</f>
        <v/>
      </c>
    </row>
    <row r="238" spans="1:12" ht="18" customHeight="1" x14ac:dyDescent="0.2">
      <c r="A238" s="43"/>
      <c r="B238" s="37"/>
      <c r="C238" s="44" t="str">
        <f>IFERROR(VLOOKUP(B238,[6]المورديين!$B:$C,2,FALSE),"")</f>
        <v/>
      </c>
      <c r="D238" s="39"/>
      <c r="E238" s="45"/>
      <c r="F238" s="44" t="str">
        <f>IFERROR(VLOOKUP(E238,الاصناف!$B:$E,2,FALSE),"")</f>
        <v/>
      </c>
      <c r="G238" s="44" t="str">
        <f>IFERROR(VLOOKUP(E238,الاصناف!$B:$E,3,FALSE),"")</f>
        <v/>
      </c>
      <c r="H238" s="44" t="str">
        <f>IFERROR(VLOOKUP(E238,الاصناف!$B:$E,4,FALSE),"")</f>
        <v/>
      </c>
      <c r="I238" s="45"/>
      <c r="J238" s="46"/>
      <c r="K238" s="42">
        <f t="shared" si="0"/>
        <v>0</v>
      </c>
      <c r="L238" s="42" t="str">
        <f>IFERROR(VLOOKUP(E238,الاصناف!$B:$Q,15,FALSE),"")</f>
        <v/>
      </c>
    </row>
    <row r="239" spans="1:12" ht="18" customHeight="1" x14ac:dyDescent="0.2">
      <c r="A239" s="43"/>
      <c r="B239" s="37"/>
      <c r="C239" s="44" t="str">
        <f>IFERROR(VLOOKUP(B239,[6]المورديين!$B:$C,2,FALSE),"")</f>
        <v/>
      </c>
      <c r="D239" s="39"/>
      <c r="E239" s="45"/>
      <c r="F239" s="44" t="str">
        <f>IFERROR(VLOOKUP(E239,الاصناف!$B:$E,2,FALSE),"")</f>
        <v/>
      </c>
      <c r="G239" s="44" t="str">
        <f>IFERROR(VLOOKUP(E239,الاصناف!$B:$E,3,FALSE),"")</f>
        <v/>
      </c>
      <c r="H239" s="44" t="str">
        <f>IFERROR(VLOOKUP(E239,الاصناف!$B:$E,4,FALSE),"")</f>
        <v/>
      </c>
      <c r="I239" s="45"/>
      <c r="J239" s="46"/>
      <c r="K239" s="42">
        <f t="shared" si="0"/>
        <v>0</v>
      </c>
      <c r="L239" s="42" t="str">
        <f>IFERROR(VLOOKUP(E239,الاصناف!$B:$Q,15,FALSE),"")</f>
        <v/>
      </c>
    </row>
    <row r="240" spans="1:12" ht="18" customHeight="1" x14ac:dyDescent="0.2">
      <c r="A240" s="43"/>
      <c r="B240" s="37"/>
      <c r="C240" s="44" t="str">
        <f>IFERROR(VLOOKUP(B240,[6]المورديين!$B:$C,2,FALSE),"")</f>
        <v/>
      </c>
      <c r="D240" s="39"/>
      <c r="E240" s="45"/>
      <c r="F240" s="44" t="str">
        <f>IFERROR(VLOOKUP(E240,الاصناف!$B:$E,2,FALSE),"")</f>
        <v/>
      </c>
      <c r="G240" s="44" t="str">
        <f>IFERROR(VLOOKUP(E240,الاصناف!$B:$E,3,FALSE),"")</f>
        <v/>
      </c>
      <c r="H240" s="44" t="str">
        <f>IFERROR(VLOOKUP(E240,الاصناف!$B:$E,4,FALSE),"")</f>
        <v/>
      </c>
      <c r="I240" s="45"/>
      <c r="J240" s="46"/>
      <c r="K240" s="42">
        <f t="shared" si="0"/>
        <v>0</v>
      </c>
      <c r="L240" s="42" t="str">
        <f>IFERROR(VLOOKUP(E240,الاصناف!$B:$Q,15,FALSE),"")</f>
        <v/>
      </c>
    </row>
    <row r="241" spans="1:12" ht="18" customHeight="1" x14ac:dyDescent="0.2">
      <c r="A241" s="43"/>
      <c r="B241" s="37"/>
      <c r="C241" s="44" t="str">
        <f>IFERROR(VLOOKUP(B241,[6]المورديين!$B:$C,2,FALSE),"")</f>
        <v/>
      </c>
      <c r="D241" s="39"/>
      <c r="E241" s="45"/>
      <c r="F241" s="44" t="str">
        <f>IFERROR(VLOOKUP(E241,الاصناف!$B:$E,2,FALSE),"")</f>
        <v/>
      </c>
      <c r="G241" s="44" t="str">
        <f>IFERROR(VLOOKUP(E241,الاصناف!$B:$E,3,FALSE),"")</f>
        <v/>
      </c>
      <c r="H241" s="44" t="str">
        <f>IFERROR(VLOOKUP(E241,الاصناف!$B:$E,4,FALSE),"")</f>
        <v/>
      </c>
      <c r="I241" s="45"/>
      <c r="J241" s="46"/>
      <c r="K241" s="42">
        <f t="shared" si="0"/>
        <v>0</v>
      </c>
      <c r="L241" s="42" t="str">
        <f>IFERROR(VLOOKUP(E241,الاصناف!$B:$Q,15,FALSE),"")</f>
        <v/>
      </c>
    </row>
    <row r="242" spans="1:12" ht="18" customHeight="1" x14ac:dyDescent="0.2">
      <c r="A242" s="43"/>
      <c r="B242" s="37"/>
      <c r="C242" s="44" t="str">
        <f>IFERROR(VLOOKUP(B242,[6]المورديين!$B:$C,2,FALSE),"")</f>
        <v/>
      </c>
      <c r="D242" s="39"/>
      <c r="E242" s="45"/>
      <c r="F242" s="44" t="str">
        <f>IFERROR(VLOOKUP(E242,الاصناف!$B:$E,2,FALSE),"")</f>
        <v/>
      </c>
      <c r="G242" s="44" t="str">
        <f>IFERROR(VLOOKUP(E242,الاصناف!$B:$E,3,FALSE),"")</f>
        <v/>
      </c>
      <c r="H242" s="44" t="str">
        <f>IFERROR(VLOOKUP(E242,الاصناف!$B:$E,4,FALSE),"")</f>
        <v/>
      </c>
      <c r="I242" s="45"/>
      <c r="J242" s="46"/>
      <c r="K242" s="42">
        <f t="shared" si="0"/>
        <v>0</v>
      </c>
      <c r="L242" s="42" t="str">
        <f>IFERROR(VLOOKUP(E242,الاصناف!$B:$Q,15,FALSE),"")</f>
        <v/>
      </c>
    </row>
    <row r="243" spans="1:12" ht="18" customHeight="1" x14ac:dyDescent="0.2">
      <c r="A243" s="43"/>
      <c r="B243" s="37"/>
      <c r="C243" s="44" t="str">
        <f>IFERROR(VLOOKUP(B243,[6]المورديين!$B:$C,2,FALSE),"")</f>
        <v/>
      </c>
      <c r="D243" s="39"/>
      <c r="E243" s="45"/>
      <c r="F243" s="44" t="str">
        <f>IFERROR(VLOOKUP(E243,الاصناف!$B:$E,2,FALSE),"")</f>
        <v/>
      </c>
      <c r="G243" s="44" t="str">
        <f>IFERROR(VLOOKUP(E243,الاصناف!$B:$E,3,FALSE),"")</f>
        <v/>
      </c>
      <c r="H243" s="44" t="str">
        <f>IFERROR(VLOOKUP(E243,الاصناف!$B:$E,4,FALSE),"")</f>
        <v/>
      </c>
      <c r="I243" s="45"/>
      <c r="J243" s="46"/>
      <c r="K243" s="42">
        <f t="shared" si="0"/>
        <v>0</v>
      </c>
      <c r="L243" s="42" t="str">
        <f>IFERROR(VLOOKUP(E243,الاصناف!$B:$Q,15,FALSE),"")</f>
        <v/>
      </c>
    </row>
    <row r="244" spans="1:12" ht="18" customHeight="1" x14ac:dyDescent="0.2">
      <c r="A244" s="43"/>
      <c r="B244" s="37"/>
      <c r="C244" s="44" t="str">
        <f>IFERROR(VLOOKUP(B244,[6]المورديين!$B:$C,2,FALSE),"")</f>
        <v/>
      </c>
      <c r="D244" s="39"/>
      <c r="E244" s="45"/>
      <c r="F244" s="44" t="str">
        <f>IFERROR(VLOOKUP(E244,الاصناف!$B:$E,2,FALSE),"")</f>
        <v/>
      </c>
      <c r="G244" s="44" t="str">
        <f>IFERROR(VLOOKUP(E244,الاصناف!$B:$E,3,FALSE),"")</f>
        <v/>
      </c>
      <c r="H244" s="44" t="str">
        <f>IFERROR(VLOOKUP(E244,الاصناف!$B:$E,4,FALSE),"")</f>
        <v/>
      </c>
      <c r="I244" s="45"/>
      <c r="J244" s="46"/>
      <c r="K244" s="42">
        <f t="shared" si="0"/>
        <v>0</v>
      </c>
      <c r="L244" s="42" t="str">
        <f>IFERROR(VLOOKUP(E244,الاصناف!$B:$Q,15,FALSE),"")</f>
        <v/>
      </c>
    </row>
    <row r="245" spans="1:12" ht="18" customHeight="1" x14ac:dyDescent="0.2">
      <c r="A245" s="43"/>
      <c r="B245" s="37"/>
      <c r="C245" s="44" t="str">
        <f>IFERROR(VLOOKUP(B245,[6]المورديين!$B:$C,2,FALSE),"")</f>
        <v/>
      </c>
      <c r="D245" s="39"/>
      <c r="E245" s="45"/>
      <c r="F245" s="44" t="str">
        <f>IFERROR(VLOOKUP(E245,الاصناف!$B:$E,2,FALSE),"")</f>
        <v/>
      </c>
      <c r="G245" s="44" t="str">
        <f>IFERROR(VLOOKUP(E245,الاصناف!$B:$E,3,FALSE),"")</f>
        <v/>
      </c>
      <c r="H245" s="44" t="str">
        <f>IFERROR(VLOOKUP(E245,الاصناف!$B:$E,4,FALSE),"")</f>
        <v/>
      </c>
      <c r="I245" s="45"/>
      <c r="J245" s="46"/>
      <c r="K245" s="42">
        <f t="shared" si="0"/>
        <v>0</v>
      </c>
      <c r="L245" s="42" t="str">
        <f>IFERROR(VLOOKUP(E245,الاصناف!$B:$Q,15,FALSE),"")</f>
        <v/>
      </c>
    </row>
    <row r="246" spans="1:12" ht="18" customHeight="1" x14ac:dyDescent="0.2">
      <c r="A246" s="43"/>
      <c r="B246" s="37"/>
      <c r="C246" s="44" t="str">
        <f>IFERROR(VLOOKUP(B246,[6]المورديين!$B:$C,2,FALSE),"")</f>
        <v/>
      </c>
      <c r="D246" s="39"/>
      <c r="E246" s="45"/>
      <c r="F246" s="44" t="str">
        <f>IFERROR(VLOOKUP(E246,الاصناف!$B:$E,2,FALSE),"")</f>
        <v/>
      </c>
      <c r="G246" s="44" t="str">
        <f>IFERROR(VLOOKUP(E246,الاصناف!$B:$E,3,FALSE),"")</f>
        <v/>
      </c>
      <c r="H246" s="44" t="str">
        <f>IFERROR(VLOOKUP(E246,الاصناف!$B:$E,4,FALSE),"")</f>
        <v/>
      </c>
      <c r="I246" s="45"/>
      <c r="J246" s="46"/>
      <c r="K246" s="42">
        <f t="shared" si="0"/>
        <v>0</v>
      </c>
      <c r="L246" s="42" t="str">
        <f>IFERROR(VLOOKUP(E246,الاصناف!$B:$Q,15,FALSE),"")</f>
        <v/>
      </c>
    </row>
    <row r="247" spans="1:12" ht="18" customHeight="1" x14ac:dyDescent="0.2">
      <c r="A247" s="43"/>
      <c r="B247" s="37"/>
      <c r="C247" s="44" t="str">
        <f>IFERROR(VLOOKUP(B247,[6]المورديين!$B:$C,2,FALSE),"")</f>
        <v/>
      </c>
      <c r="D247" s="39"/>
      <c r="E247" s="45"/>
      <c r="F247" s="44" t="str">
        <f>IFERROR(VLOOKUP(E247,الاصناف!$B:$E,2,FALSE),"")</f>
        <v/>
      </c>
      <c r="G247" s="44" t="str">
        <f>IFERROR(VLOOKUP(E247,الاصناف!$B:$E,3,FALSE),"")</f>
        <v/>
      </c>
      <c r="H247" s="44" t="str">
        <f>IFERROR(VLOOKUP(E247,الاصناف!$B:$E,4,FALSE),"")</f>
        <v/>
      </c>
      <c r="I247" s="45"/>
      <c r="J247" s="46"/>
      <c r="K247" s="42">
        <f t="shared" si="0"/>
        <v>0</v>
      </c>
      <c r="L247" s="42" t="str">
        <f>IFERROR(VLOOKUP(E247,الاصناف!$B:$Q,15,FALSE),"")</f>
        <v/>
      </c>
    </row>
    <row r="248" spans="1:12" ht="18" customHeight="1" x14ac:dyDescent="0.2">
      <c r="A248" s="43"/>
      <c r="B248" s="37"/>
      <c r="C248" s="44" t="str">
        <f>IFERROR(VLOOKUP(B248,[6]المورديين!$B:$C,2,FALSE),"")</f>
        <v/>
      </c>
      <c r="D248" s="39"/>
      <c r="E248" s="45"/>
      <c r="F248" s="44" t="str">
        <f>IFERROR(VLOOKUP(E248,الاصناف!$B:$E,2,FALSE),"")</f>
        <v/>
      </c>
      <c r="G248" s="44" t="str">
        <f>IFERROR(VLOOKUP(E248,الاصناف!$B:$E,3,FALSE),"")</f>
        <v/>
      </c>
      <c r="H248" s="44" t="str">
        <f>IFERROR(VLOOKUP(E248,الاصناف!$B:$E,4,FALSE),"")</f>
        <v/>
      </c>
      <c r="I248" s="45"/>
      <c r="J248" s="46"/>
      <c r="K248" s="42">
        <f t="shared" si="0"/>
        <v>0</v>
      </c>
      <c r="L248" s="42" t="str">
        <f>IFERROR(VLOOKUP(E248,الاصناف!$B:$Q,15,FALSE),"")</f>
        <v/>
      </c>
    </row>
    <row r="249" spans="1:12" ht="18" customHeight="1" x14ac:dyDescent="0.2">
      <c r="A249" s="43"/>
      <c r="B249" s="37"/>
      <c r="C249" s="44" t="str">
        <f>IFERROR(VLOOKUP(B249,[6]المورديين!$B:$C,2,FALSE),"")</f>
        <v/>
      </c>
      <c r="D249" s="39"/>
      <c r="E249" s="45"/>
      <c r="F249" s="44" t="str">
        <f>IFERROR(VLOOKUP(E249,الاصناف!$B:$E,2,FALSE),"")</f>
        <v/>
      </c>
      <c r="G249" s="44" t="str">
        <f>IFERROR(VLOOKUP(E249,الاصناف!$B:$E,3,FALSE),"")</f>
        <v/>
      </c>
      <c r="H249" s="44" t="str">
        <f>IFERROR(VLOOKUP(E249,الاصناف!$B:$E,4,FALSE),"")</f>
        <v/>
      </c>
      <c r="I249" s="45"/>
      <c r="J249" s="46"/>
      <c r="K249" s="42">
        <f t="shared" si="0"/>
        <v>0</v>
      </c>
      <c r="L249" s="42" t="str">
        <f>IFERROR(VLOOKUP(E249,الاصناف!$B:$Q,15,FALSE),"")</f>
        <v/>
      </c>
    </row>
    <row r="250" spans="1:12" ht="18" customHeight="1" x14ac:dyDescent="0.2">
      <c r="A250" s="43"/>
      <c r="B250" s="37"/>
      <c r="C250" s="44" t="str">
        <f>IFERROR(VLOOKUP(B250,[6]المورديين!$B:$C,2,FALSE),"")</f>
        <v/>
      </c>
      <c r="D250" s="39"/>
      <c r="E250" s="45"/>
      <c r="F250" s="44" t="str">
        <f>IFERROR(VLOOKUP(E250,الاصناف!$B:$E,2,FALSE),"")</f>
        <v/>
      </c>
      <c r="G250" s="44" t="str">
        <f>IFERROR(VLOOKUP(E250,الاصناف!$B:$E,3,FALSE),"")</f>
        <v/>
      </c>
      <c r="H250" s="44" t="str">
        <f>IFERROR(VLOOKUP(E250,الاصناف!$B:$E,4,FALSE),"")</f>
        <v/>
      </c>
      <c r="I250" s="45"/>
      <c r="J250" s="46"/>
      <c r="K250" s="42">
        <f t="shared" si="0"/>
        <v>0</v>
      </c>
      <c r="L250" s="42" t="str">
        <f>IFERROR(VLOOKUP(E250,الاصناف!$B:$Q,15,FALSE),"")</f>
        <v/>
      </c>
    </row>
    <row r="251" spans="1:12" ht="18" customHeight="1" x14ac:dyDescent="0.2">
      <c r="A251" s="43"/>
      <c r="B251" s="37"/>
      <c r="C251" s="44" t="str">
        <f>IFERROR(VLOOKUP(B251,[6]المورديين!$B:$C,2,FALSE),"")</f>
        <v/>
      </c>
      <c r="D251" s="39"/>
      <c r="E251" s="45"/>
      <c r="F251" s="44" t="str">
        <f>IFERROR(VLOOKUP(E251,الاصناف!$B:$E,2,FALSE),"")</f>
        <v/>
      </c>
      <c r="G251" s="44" t="str">
        <f>IFERROR(VLOOKUP(E251,الاصناف!$B:$E,3,FALSE),"")</f>
        <v/>
      </c>
      <c r="H251" s="44" t="str">
        <f>IFERROR(VLOOKUP(E251,الاصناف!$B:$E,4,FALSE),"")</f>
        <v/>
      </c>
      <c r="I251" s="45"/>
      <c r="J251" s="46"/>
      <c r="K251" s="42">
        <f t="shared" si="0"/>
        <v>0</v>
      </c>
      <c r="L251" s="42" t="str">
        <f>IFERROR(VLOOKUP(E251,الاصناف!$B:$Q,15,FALSE),"")</f>
        <v/>
      </c>
    </row>
    <row r="252" spans="1:12" ht="18" customHeight="1" x14ac:dyDescent="0.2">
      <c r="A252" s="43"/>
      <c r="B252" s="37"/>
      <c r="C252" s="44" t="str">
        <f>IFERROR(VLOOKUP(B252,[6]المورديين!$B:$C,2,FALSE),"")</f>
        <v/>
      </c>
      <c r="D252" s="39"/>
      <c r="E252" s="45"/>
      <c r="F252" s="44" t="str">
        <f>IFERROR(VLOOKUP(E252,الاصناف!$B:$E,2,FALSE),"")</f>
        <v/>
      </c>
      <c r="G252" s="44" t="str">
        <f>IFERROR(VLOOKUP(E252,الاصناف!$B:$E,3,FALSE),"")</f>
        <v/>
      </c>
      <c r="H252" s="44" t="str">
        <f>IFERROR(VLOOKUP(E252,الاصناف!$B:$E,4,FALSE),"")</f>
        <v/>
      </c>
      <c r="I252" s="45"/>
      <c r="J252" s="46"/>
      <c r="K252" s="42">
        <f t="shared" si="0"/>
        <v>0</v>
      </c>
      <c r="L252" s="42" t="str">
        <f>IFERROR(VLOOKUP(E252,الاصناف!$B:$Q,15,FALSE),"")</f>
        <v/>
      </c>
    </row>
    <row r="253" spans="1:12" ht="18" customHeight="1" x14ac:dyDescent="0.2">
      <c r="A253" s="43"/>
      <c r="B253" s="37"/>
      <c r="C253" s="44" t="str">
        <f>IFERROR(VLOOKUP(B253,[6]المورديين!$B:$C,2,FALSE),"")</f>
        <v/>
      </c>
      <c r="D253" s="39"/>
      <c r="E253" s="45"/>
      <c r="F253" s="44" t="str">
        <f>IFERROR(VLOOKUP(E253,الاصناف!$B:$E,2,FALSE),"")</f>
        <v/>
      </c>
      <c r="G253" s="44" t="str">
        <f>IFERROR(VLOOKUP(E253,الاصناف!$B:$E,3,FALSE),"")</f>
        <v/>
      </c>
      <c r="H253" s="44" t="str">
        <f>IFERROR(VLOOKUP(E253,الاصناف!$B:$E,4,FALSE),"")</f>
        <v/>
      </c>
      <c r="I253" s="45"/>
      <c r="J253" s="46"/>
      <c r="K253" s="42">
        <f t="shared" si="0"/>
        <v>0</v>
      </c>
      <c r="L253" s="42" t="str">
        <f>IFERROR(VLOOKUP(E253,الاصناف!$B:$Q,15,FALSE),"")</f>
        <v/>
      </c>
    </row>
    <row r="254" spans="1:12" ht="18" customHeight="1" x14ac:dyDescent="0.2">
      <c r="A254" s="43"/>
      <c r="B254" s="37"/>
      <c r="C254" s="44" t="str">
        <f>IFERROR(VLOOKUP(B254,[6]المورديين!$B:$C,2,FALSE),"")</f>
        <v/>
      </c>
      <c r="D254" s="39"/>
      <c r="E254" s="45"/>
      <c r="F254" s="44" t="str">
        <f>IFERROR(VLOOKUP(E254,الاصناف!$B:$E,2,FALSE),"")</f>
        <v/>
      </c>
      <c r="G254" s="44" t="str">
        <f>IFERROR(VLOOKUP(E254,الاصناف!$B:$E,3,FALSE),"")</f>
        <v/>
      </c>
      <c r="H254" s="44" t="str">
        <f>IFERROR(VLOOKUP(E254,الاصناف!$B:$E,4,FALSE),"")</f>
        <v/>
      </c>
      <c r="I254" s="45"/>
      <c r="J254" s="46"/>
      <c r="K254" s="42">
        <f t="shared" si="0"/>
        <v>0</v>
      </c>
      <c r="L254" s="42" t="str">
        <f>IFERROR(VLOOKUP(E254,الاصناف!$B:$Q,15,FALSE),"")</f>
        <v/>
      </c>
    </row>
    <row r="255" spans="1:12" ht="18" customHeight="1" x14ac:dyDescent="0.2">
      <c r="A255" s="43"/>
      <c r="B255" s="37"/>
      <c r="C255" s="44" t="str">
        <f>IFERROR(VLOOKUP(B255,[6]المورديين!$B:$C,2,FALSE),"")</f>
        <v/>
      </c>
      <c r="D255" s="39"/>
      <c r="E255" s="45"/>
      <c r="F255" s="44" t="str">
        <f>IFERROR(VLOOKUP(E255,الاصناف!$B:$E,2,FALSE),"")</f>
        <v/>
      </c>
      <c r="G255" s="44" t="str">
        <f>IFERROR(VLOOKUP(E255,الاصناف!$B:$E,3,FALSE),"")</f>
        <v/>
      </c>
      <c r="H255" s="44" t="str">
        <f>IFERROR(VLOOKUP(E255,الاصناف!$B:$E,4,FALSE),"")</f>
        <v/>
      </c>
      <c r="I255" s="45"/>
      <c r="J255" s="46"/>
      <c r="K255" s="42">
        <f t="shared" si="0"/>
        <v>0</v>
      </c>
      <c r="L255" s="42" t="str">
        <f>IFERROR(VLOOKUP(E255,الاصناف!$B:$Q,15,FALSE),"")</f>
        <v/>
      </c>
    </row>
    <row r="256" spans="1:12" ht="18" customHeight="1" x14ac:dyDescent="0.2">
      <c r="A256" s="43"/>
      <c r="B256" s="37"/>
      <c r="C256" s="44" t="str">
        <f>IFERROR(VLOOKUP(B256,[6]المورديين!$B:$C,2,FALSE),"")</f>
        <v/>
      </c>
      <c r="D256" s="39"/>
      <c r="E256" s="45"/>
      <c r="F256" s="44" t="str">
        <f>IFERROR(VLOOKUP(E256,الاصناف!$B:$E,2,FALSE),"")</f>
        <v/>
      </c>
      <c r="G256" s="44" t="str">
        <f>IFERROR(VLOOKUP(E256,الاصناف!$B:$E,3,FALSE),"")</f>
        <v/>
      </c>
      <c r="H256" s="44" t="str">
        <f>IFERROR(VLOOKUP(E256,الاصناف!$B:$E,4,FALSE),"")</f>
        <v/>
      </c>
      <c r="I256" s="45"/>
      <c r="J256" s="46"/>
      <c r="K256" s="42">
        <f t="shared" si="0"/>
        <v>0</v>
      </c>
      <c r="L256" s="42" t="str">
        <f>IFERROR(VLOOKUP(E256,الاصناف!$B:$Q,15,FALSE),"")</f>
        <v/>
      </c>
    </row>
    <row r="257" spans="1:12" ht="18" customHeight="1" x14ac:dyDescent="0.2">
      <c r="A257" s="43"/>
      <c r="B257" s="37"/>
      <c r="C257" s="44" t="str">
        <f>IFERROR(VLOOKUP(B257,[6]المورديين!$B:$C,2,FALSE),"")</f>
        <v/>
      </c>
      <c r="D257" s="39"/>
      <c r="E257" s="45"/>
      <c r="F257" s="44" t="str">
        <f>IFERROR(VLOOKUP(E257,الاصناف!$B:$E,2,FALSE),"")</f>
        <v/>
      </c>
      <c r="G257" s="44" t="str">
        <f>IFERROR(VLOOKUP(E257,الاصناف!$B:$E,3,FALSE),"")</f>
        <v/>
      </c>
      <c r="H257" s="44" t="str">
        <f>IFERROR(VLOOKUP(E257,الاصناف!$B:$E,4,FALSE),"")</f>
        <v/>
      </c>
      <c r="I257" s="45"/>
      <c r="J257" s="46"/>
      <c r="K257" s="42">
        <f t="shared" si="0"/>
        <v>0</v>
      </c>
      <c r="L257" s="42" t="str">
        <f>IFERROR(VLOOKUP(E257,الاصناف!$B:$Q,15,FALSE),"")</f>
        <v/>
      </c>
    </row>
    <row r="258" spans="1:12" ht="18" customHeight="1" x14ac:dyDescent="0.2">
      <c r="A258" s="43"/>
      <c r="B258" s="37"/>
      <c r="C258" s="44" t="str">
        <f>IFERROR(VLOOKUP(B258,[6]المورديين!$B:$C,2,FALSE),"")</f>
        <v/>
      </c>
      <c r="D258" s="39"/>
      <c r="E258" s="45"/>
      <c r="F258" s="44" t="str">
        <f>IFERROR(VLOOKUP(E258,الاصناف!$B:$E,2,FALSE),"")</f>
        <v/>
      </c>
      <c r="G258" s="44" t="str">
        <f>IFERROR(VLOOKUP(E258,الاصناف!$B:$E,3,FALSE),"")</f>
        <v/>
      </c>
      <c r="H258" s="44" t="str">
        <f>IFERROR(VLOOKUP(E258,الاصناف!$B:$E,4,FALSE),"")</f>
        <v/>
      </c>
      <c r="I258" s="45"/>
      <c r="J258" s="46"/>
      <c r="K258" s="42">
        <f t="shared" si="0"/>
        <v>0</v>
      </c>
      <c r="L258" s="42" t="str">
        <f>IFERROR(VLOOKUP(E258,الاصناف!$B:$Q,15,FALSE),"")</f>
        <v/>
      </c>
    </row>
    <row r="259" spans="1:12" ht="18" customHeight="1" x14ac:dyDescent="0.2">
      <c r="A259" s="43"/>
      <c r="B259" s="37"/>
      <c r="C259" s="44" t="str">
        <f>IFERROR(VLOOKUP(B259,[6]المورديين!$B:$C,2,FALSE),"")</f>
        <v/>
      </c>
      <c r="D259" s="39"/>
      <c r="E259" s="45"/>
      <c r="F259" s="44" t="str">
        <f>IFERROR(VLOOKUP(E259,الاصناف!$B:$E,2,FALSE),"")</f>
        <v/>
      </c>
      <c r="G259" s="44" t="str">
        <f>IFERROR(VLOOKUP(E259,الاصناف!$B:$E,3,FALSE),"")</f>
        <v/>
      </c>
      <c r="H259" s="44" t="str">
        <f>IFERROR(VLOOKUP(E259,الاصناف!$B:$E,4,FALSE),"")</f>
        <v/>
      </c>
      <c r="I259" s="45"/>
      <c r="J259" s="46"/>
      <c r="K259" s="42">
        <f t="shared" si="0"/>
        <v>0</v>
      </c>
      <c r="L259" s="42" t="str">
        <f>IFERROR(VLOOKUP(E259,الاصناف!$B:$Q,15,FALSE),"")</f>
        <v/>
      </c>
    </row>
    <row r="260" spans="1:12" ht="18" customHeight="1" x14ac:dyDescent="0.2">
      <c r="A260" s="43"/>
      <c r="B260" s="37"/>
      <c r="C260" s="44" t="str">
        <f>IFERROR(VLOOKUP(B260,[6]المورديين!$B:$C,2,FALSE),"")</f>
        <v/>
      </c>
      <c r="D260" s="39"/>
      <c r="E260" s="45"/>
      <c r="F260" s="44" t="str">
        <f>IFERROR(VLOOKUP(E260,الاصناف!$B:$E,2,FALSE),"")</f>
        <v/>
      </c>
      <c r="G260" s="44" t="str">
        <f>IFERROR(VLOOKUP(E260,الاصناف!$B:$E,3,FALSE),"")</f>
        <v/>
      </c>
      <c r="H260" s="44" t="str">
        <f>IFERROR(VLOOKUP(E260,الاصناف!$B:$E,4,FALSE),"")</f>
        <v/>
      </c>
      <c r="I260" s="45"/>
      <c r="J260" s="46"/>
      <c r="K260" s="42">
        <f t="shared" si="0"/>
        <v>0</v>
      </c>
      <c r="L260" s="42" t="str">
        <f>IFERROR(VLOOKUP(E260,الاصناف!$B:$Q,15,FALSE),"")</f>
        <v/>
      </c>
    </row>
    <row r="261" spans="1:12" ht="18" customHeight="1" x14ac:dyDescent="0.2">
      <c r="A261" s="43"/>
      <c r="B261" s="37"/>
      <c r="C261" s="44" t="str">
        <f>IFERROR(VLOOKUP(B261,[6]المورديين!$B:$C,2,FALSE),"")</f>
        <v/>
      </c>
      <c r="D261" s="39"/>
      <c r="E261" s="45"/>
      <c r="F261" s="44" t="str">
        <f>IFERROR(VLOOKUP(E261,الاصناف!$B:$E,2,FALSE),"")</f>
        <v/>
      </c>
      <c r="G261" s="44" t="str">
        <f>IFERROR(VLOOKUP(E261,الاصناف!$B:$E,3,FALSE),"")</f>
        <v/>
      </c>
      <c r="H261" s="44" t="str">
        <f>IFERROR(VLOOKUP(E261,الاصناف!$B:$E,4,FALSE),"")</f>
        <v/>
      </c>
      <c r="I261" s="45"/>
      <c r="J261" s="46"/>
      <c r="K261" s="42">
        <f t="shared" ref="K261:K324" si="2">I261*J261</f>
        <v>0</v>
      </c>
      <c r="L261" s="42" t="str">
        <f>IFERROR(VLOOKUP(E261,الاصناف!$B:$Q,15,FALSE),"")</f>
        <v/>
      </c>
    </row>
    <row r="262" spans="1:12" ht="18" customHeight="1" x14ac:dyDescent="0.2">
      <c r="A262" s="43"/>
      <c r="B262" s="37"/>
      <c r="C262" s="44" t="str">
        <f>IFERROR(VLOOKUP(B262,[6]المورديين!$B:$C,2,FALSE),"")</f>
        <v/>
      </c>
      <c r="D262" s="39"/>
      <c r="E262" s="45"/>
      <c r="F262" s="44" t="str">
        <f>IFERROR(VLOOKUP(E262,الاصناف!$B:$E,2,FALSE),"")</f>
        <v/>
      </c>
      <c r="G262" s="44" t="str">
        <f>IFERROR(VLOOKUP(E262,الاصناف!$B:$E,3,FALSE),"")</f>
        <v/>
      </c>
      <c r="H262" s="44" t="str">
        <f>IFERROR(VLOOKUP(E262,الاصناف!$B:$E,4,FALSE),"")</f>
        <v/>
      </c>
      <c r="I262" s="45"/>
      <c r="J262" s="46"/>
      <c r="K262" s="42">
        <f t="shared" si="2"/>
        <v>0</v>
      </c>
      <c r="L262" s="42" t="str">
        <f>IFERROR(VLOOKUP(E262,الاصناف!$B:$Q,15,FALSE),"")</f>
        <v/>
      </c>
    </row>
    <row r="263" spans="1:12" ht="18" customHeight="1" x14ac:dyDescent="0.2">
      <c r="A263" s="43"/>
      <c r="B263" s="37"/>
      <c r="C263" s="44" t="str">
        <f>IFERROR(VLOOKUP(B263,[6]المورديين!$B:$C,2,FALSE),"")</f>
        <v/>
      </c>
      <c r="D263" s="39"/>
      <c r="E263" s="45"/>
      <c r="F263" s="44" t="str">
        <f>IFERROR(VLOOKUP(E263,الاصناف!$B:$E,2,FALSE),"")</f>
        <v/>
      </c>
      <c r="G263" s="44" t="str">
        <f>IFERROR(VLOOKUP(E263,الاصناف!$B:$E,3,FALSE),"")</f>
        <v/>
      </c>
      <c r="H263" s="44" t="str">
        <f>IFERROR(VLOOKUP(E263,الاصناف!$B:$E,4,FALSE),"")</f>
        <v/>
      </c>
      <c r="I263" s="45"/>
      <c r="J263" s="46"/>
      <c r="K263" s="42">
        <f t="shared" si="2"/>
        <v>0</v>
      </c>
      <c r="L263" s="42" t="str">
        <f>IFERROR(VLOOKUP(E263,الاصناف!$B:$Q,15,FALSE),"")</f>
        <v/>
      </c>
    </row>
    <row r="264" spans="1:12" ht="18" customHeight="1" x14ac:dyDescent="0.2">
      <c r="A264" s="43"/>
      <c r="B264" s="37"/>
      <c r="C264" s="44" t="str">
        <f>IFERROR(VLOOKUP(B264,[6]المورديين!$B:$C,2,FALSE),"")</f>
        <v/>
      </c>
      <c r="D264" s="39"/>
      <c r="E264" s="45"/>
      <c r="F264" s="44" t="str">
        <f>IFERROR(VLOOKUP(E264,الاصناف!$B:$E,2,FALSE),"")</f>
        <v/>
      </c>
      <c r="G264" s="44" t="str">
        <f>IFERROR(VLOOKUP(E264,الاصناف!$B:$E,3,FALSE),"")</f>
        <v/>
      </c>
      <c r="H264" s="44" t="str">
        <f>IFERROR(VLOOKUP(E264,الاصناف!$B:$E,4,FALSE),"")</f>
        <v/>
      </c>
      <c r="I264" s="45"/>
      <c r="J264" s="46"/>
      <c r="K264" s="42">
        <f t="shared" si="2"/>
        <v>0</v>
      </c>
      <c r="L264" s="42" t="str">
        <f>IFERROR(VLOOKUP(E264,الاصناف!$B:$Q,15,FALSE),"")</f>
        <v/>
      </c>
    </row>
    <row r="265" spans="1:12" ht="18" customHeight="1" x14ac:dyDescent="0.2">
      <c r="A265" s="43"/>
      <c r="B265" s="37"/>
      <c r="C265" s="44" t="str">
        <f>IFERROR(VLOOKUP(B265,[6]المورديين!$B:$C,2,FALSE),"")</f>
        <v/>
      </c>
      <c r="D265" s="39"/>
      <c r="E265" s="45"/>
      <c r="F265" s="44" t="str">
        <f>IFERROR(VLOOKUP(E265,الاصناف!$B:$E,2,FALSE),"")</f>
        <v/>
      </c>
      <c r="G265" s="44" t="str">
        <f>IFERROR(VLOOKUP(E265,الاصناف!$B:$E,3,FALSE),"")</f>
        <v/>
      </c>
      <c r="H265" s="44" t="str">
        <f>IFERROR(VLOOKUP(E265,الاصناف!$B:$E,4,FALSE),"")</f>
        <v/>
      </c>
      <c r="I265" s="45"/>
      <c r="J265" s="46"/>
      <c r="K265" s="42">
        <f t="shared" si="2"/>
        <v>0</v>
      </c>
      <c r="L265" s="42" t="str">
        <f>IFERROR(VLOOKUP(E265,الاصناف!$B:$Q,15,FALSE),"")</f>
        <v/>
      </c>
    </row>
    <row r="266" spans="1:12" ht="18" customHeight="1" x14ac:dyDescent="0.2">
      <c r="A266" s="43"/>
      <c r="B266" s="37"/>
      <c r="C266" s="44" t="str">
        <f>IFERROR(VLOOKUP(B266,[6]المورديين!$B:$C,2,FALSE),"")</f>
        <v/>
      </c>
      <c r="D266" s="39"/>
      <c r="E266" s="45"/>
      <c r="F266" s="44" t="str">
        <f>IFERROR(VLOOKUP(E266,الاصناف!$B:$E,2,FALSE),"")</f>
        <v/>
      </c>
      <c r="G266" s="44" t="str">
        <f>IFERROR(VLOOKUP(E266,الاصناف!$B:$E,3,FALSE),"")</f>
        <v/>
      </c>
      <c r="H266" s="44" t="str">
        <f>IFERROR(VLOOKUP(E266,الاصناف!$B:$E,4,FALSE),"")</f>
        <v/>
      </c>
      <c r="I266" s="45"/>
      <c r="J266" s="46"/>
      <c r="K266" s="42">
        <f t="shared" si="2"/>
        <v>0</v>
      </c>
      <c r="L266" s="42" t="str">
        <f>IFERROR(VLOOKUP(E266,الاصناف!$B:$Q,15,FALSE),"")</f>
        <v/>
      </c>
    </row>
    <row r="267" spans="1:12" ht="18" customHeight="1" x14ac:dyDescent="0.2">
      <c r="A267" s="43"/>
      <c r="B267" s="37"/>
      <c r="C267" s="44" t="str">
        <f>IFERROR(VLOOKUP(B267,[6]المورديين!$B:$C,2,FALSE),"")</f>
        <v/>
      </c>
      <c r="D267" s="39"/>
      <c r="E267" s="45"/>
      <c r="F267" s="44" t="str">
        <f>IFERROR(VLOOKUP(E267,الاصناف!$B:$E,2,FALSE),"")</f>
        <v/>
      </c>
      <c r="G267" s="44" t="str">
        <f>IFERROR(VLOOKUP(E267,الاصناف!$B:$E,3,FALSE),"")</f>
        <v/>
      </c>
      <c r="H267" s="44" t="str">
        <f>IFERROR(VLOOKUP(E267,الاصناف!$B:$E,4,FALSE),"")</f>
        <v/>
      </c>
      <c r="I267" s="45"/>
      <c r="J267" s="46"/>
      <c r="K267" s="42">
        <f t="shared" si="2"/>
        <v>0</v>
      </c>
      <c r="L267" s="42" t="str">
        <f>IFERROR(VLOOKUP(E267,الاصناف!$B:$Q,15,FALSE),"")</f>
        <v/>
      </c>
    </row>
    <row r="268" spans="1:12" ht="18" customHeight="1" x14ac:dyDescent="0.2">
      <c r="A268" s="43"/>
      <c r="B268" s="37"/>
      <c r="C268" s="44" t="str">
        <f>IFERROR(VLOOKUP(B268,[6]المورديين!$B:$C,2,FALSE),"")</f>
        <v/>
      </c>
      <c r="D268" s="39"/>
      <c r="E268" s="45"/>
      <c r="F268" s="44" t="str">
        <f>IFERROR(VLOOKUP(E268,الاصناف!$B:$E,2,FALSE),"")</f>
        <v/>
      </c>
      <c r="G268" s="44" t="str">
        <f>IFERROR(VLOOKUP(E268,الاصناف!$B:$E,3,FALSE),"")</f>
        <v/>
      </c>
      <c r="H268" s="44" t="str">
        <f>IFERROR(VLOOKUP(E268,الاصناف!$B:$E,4,FALSE),"")</f>
        <v/>
      </c>
      <c r="I268" s="45"/>
      <c r="J268" s="46"/>
      <c r="K268" s="42">
        <f t="shared" si="2"/>
        <v>0</v>
      </c>
      <c r="L268" s="42" t="str">
        <f>IFERROR(VLOOKUP(E268,الاصناف!$B:$Q,15,FALSE),"")</f>
        <v/>
      </c>
    </row>
    <row r="269" spans="1:12" ht="18" customHeight="1" x14ac:dyDescent="0.2">
      <c r="A269" s="43"/>
      <c r="B269" s="37"/>
      <c r="C269" s="44" t="str">
        <f>IFERROR(VLOOKUP(B269,[6]المورديين!$B:$C,2,FALSE),"")</f>
        <v/>
      </c>
      <c r="D269" s="39"/>
      <c r="E269" s="45"/>
      <c r="F269" s="44" t="str">
        <f>IFERROR(VLOOKUP(E269,الاصناف!$B:$E,2,FALSE),"")</f>
        <v/>
      </c>
      <c r="G269" s="44" t="str">
        <f>IFERROR(VLOOKUP(E269,الاصناف!$B:$E,3,FALSE),"")</f>
        <v/>
      </c>
      <c r="H269" s="44" t="str">
        <f>IFERROR(VLOOKUP(E269,الاصناف!$B:$E,4,FALSE),"")</f>
        <v/>
      </c>
      <c r="I269" s="45"/>
      <c r="J269" s="46"/>
      <c r="K269" s="42">
        <f t="shared" si="2"/>
        <v>0</v>
      </c>
      <c r="L269" s="42" t="str">
        <f>IFERROR(VLOOKUP(E269,الاصناف!$B:$Q,15,FALSE),"")</f>
        <v/>
      </c>
    </row>
    <row r="270" spans="1:12" ht="18" customHeight="1" x14ac:dyDescent="0.2">
      <c r="A270" s="43"/>
      <c r="B270" s="37"/>
      <c r="C270" s="44" t="str">
        <f>IFERROR(VLOOKUP(B270,[6]المورديين!$B:$C,2,FALSE),"")</f>
        <v/>
      </c>
      <c r="D270" s="39"/>
      <c r="E270" s="45"/>
      <c r="F270" s="44" t="str">
        <f>IFERROR(VLOOKUP(E270,الاصناف!$B:$E,2,FALSE),"")</f>
        <v/>
      </c>
      <c r="G270" s="44" t="str">
        <f>IFERROR(VLOOKUP(E270,الاصناف!$B:$E,3,FALSE),"")</f>
        <v/>
      </c>
      <c r="H270" s="44" t="str">
        <f>IFERROR(VLOOKUP(E270,الاصناف!$B:$E,4,FALSE),"")</f>
        <v/>
      </c>
      <c r="I270" s="45"/>
      <c r="J270" s="46"/>
      <c r="K270" s="42">
        <f t="shared" si="2"/>
        <v>0</v>
      </c>
      <c r="L270" s="42" t="str">
        <f>IFERROR(VLOOKUP(E270,الاصناف!$B:$Q,15,FALSE),"")</f>
        <v/>
      </c>
    </row>
    <row r="271" spans="1:12" ht="18" customHeight="1" x14ac:dyDescent="0.2">
      <c r="A271" s="43"/>
      <c r="B271" s="37"/>
      <c r="C271" s="44" t="str">
        <f>IFERROR(VLOOKUP(B271,[6]المورديين!$B:$C,2,FALSE),"")</f>
        <v/>
      </c>
      <c r="D271" s="39"/>
      <c r="E271" s="45"/>
      <c r="F271" s="44" t="str">
        <f>IFERROR(VLOOKUP(E271,الاصناف!$B:$E,2,FALSE),"")</f>
        <v/>
      </c>
      <c r="G271" s="44" t="str">
        <f>IFERROR(VLOOKUP(E271,الاصناف!$B:$E,3,FALSE),"")</f>
        <v/>
      </c>
      <c r="H271" s="44" t="str">
        <f>IFERROR(VLOOKUP(E271,الاصناف!$B:$E,4,FALSE),"")</f>
        <v/>
      </c>
      <c r="I271" s="45"/>
      <c r="J271" s="46"/>
      <c r="K271" s="42">
        <f t="shared" si="2"/>
        <v>0</v>
      </c>
      <c r="L271" s="42" t="str">
        <f>IFERROR(VLOOKUP(E271,الاصناف!$B:$Q,15,FALSE),"")</f>
        <v/>
      </c>
    </row>
    <row r="272" spans="1:12" ht="18" customHeight="1" x14ac:dyDescent="0.2">
      <c r="A272" s="43"/>
      <c r="B272" s="37"/>
      <c r="C272" s="44" t="str">
        <f>IFERROR(VLOOKUP(B272,[6]المورديين!$B:$C,2,FALSE),"")</f>
        <v/>
      </c>
      <c r="D272" s="39"/>
      <c r="E272" s="45"/>
      <c r="F272" s="44" t="str">
        <f>IFERROR(VLOOKUP(E272,الاصناف!$B:$E,2,FALSE),"")</f>
        <v/>
      </c>
      <c r="G272" s="44" t="str">
        <f>IFERROR(VLOOKUP(E272,الاصناف!$B:$E,3,FALSE),"")</f>
        <v/>
      </c>
      <c r="H272" s="44" t="str">
        <f>IFERROR(VLOOKUP(E272,الاصناف!$B:$E,4,FALSE),"")</f>
        <v/>
      </c>
      <c r="I272" s="45"/>
      <c r="J272" s="46"/>
      <c r="K272" s="42">
        <f t="shared" si="2"/>
        <v>0</v>
      </c>
      <c r="L272" s="42" t="str">
        <f>IFERROR(VLOOKUP(E272,الاصناف!$B:$Q,15,FALSE),"")</f>
        <v/>
      </c>
    </row>
    <row r="273" spans="1:12" ht="18" customHeight="1" x14ac:dyDescent="0.2">
      <c r="A273" s="43"/>
      <c r="B273" s="37"/>
      <c r="C273" s="44" t="str">
        <f>IFERROR(VLOOKUP(B273,[6]المورديين!$B:$C,2,FALSE),"")</f>
        <v/>
      </c>
      <c r="D273" s="39"/>
      <c r="E273" s="45"/>
      <c r="F273" s="44" t="str">
        <f>IFERROR(VLOOKUP(E273,الاصناف!$B:$E,2,FALSE),"")</f>
        <v/>
      </c>
      <c r="G273" s="44" t="str">
        <f>IFERROR(VLOOKUP(E273,الاصناف!$B:$E,3,FALSE),"")</f>
        <v/>
      </c>
      <c r="H273" s="44" t="str">
        <f>IFERROR(VLOOKUP(E273,الاصناف!$B:$E,4,FALSE),"")</f>
        <v/>
      </c>
      <c r="I273" s="45"/>
      <c r="J273" s="46"/>
      <c r="K273" s="42">
        <f t="shared" si="2"/>
        <v>0</v>
      </c>
      <c r="L273" s="42" t="str">
        <f>IFERROR(VLOOKUP(E273,الاصناف!$B:$Q,15,FALSE),"")</f>
        <v/>
      </c>
    </row>
    <row r="274" spans="1:12" ht="18" customHeight="1" x14ac:dyDescent="0.2">
      <c r="A274" s="43"/>
      <c r="B274" s="37"/>
      <c r="C274" s="44" t="str">
        <f>IFERROR(VLOOKUP(B274,[6]المورديين!$B:$C,2,FALSE),"")</f>
        <v/>
      </c>
      <c r="D274" s="39"/>
      <c r="E274" s="45"/>
      <c r="F274" s="44" t="str">
        <f>IFERROR(VLOOKUP(E274,الاصناف!$B:$E,2,FALSE),"")</f>
        <v/>
      </c>
      <c r="G274" s="44" t="str">
        <f>IFERROR(VLOOKUP(E274,الاصناف!$B:$E,3,FALSE),"")</f>
        <v/>
      </c>
      <c r="H274" s="44" t="str">
        <f>IFERROR(VLOOKUP(E274,الاصناف!$B:$E,4,FALSE),"")</f>
        <v/>
      </c>
      <c r="I274" s="45"/>
      <c r="J274" s="46"/>
      <c r="K274" s="42">
        <f t="shared" si="2"/>
        <v>0</v>
      </c>
      <c r="L274" s="42" t="str">
        <f>IFERROR(VLOOKUP(E274,الاصناف!$B:$Q,15,FALSE),"")</f>
        <v/>
      </c>
    </row>
    <row r="275" spans="1:12" ht="18" customHeight="1" x14ac:dyDescent="0.2">
      <c r="A275" s="43"/>
      <c r="B275" s="37"/>
      <c r="C275" s="44" t="str">
        <f>IFERROR(VLOOKUP(B275,[6]المورديين!$B:$C,2,FALSE),"")</f>
        <v/>
      </c>
      <c r="D275" s="39"/>
      <c r="E275" s="45"/>
      <c r="F275" s="44" t="str">
        <f>IFERROR(VLOOKUP(E275,الاصناف!$B:$E,2,FALSE),"")</f>
        <v/>
      </c>
      <c r="G275" s="44" t="str">
        <f>IFERROR(VLOOKUP(E275,الاصناف!$B:$E,3,FALSE),"")</f>
        <v/>
      </c>
      <c r="H275" s="44" t="str">
        <f>IFERROR(VLOOKUP(E275,الاصناف!$B:$E,4,FALSE),"")</f>
        <v/>
      </c>
      <c r="I275" s="45"/>
      <c r="J275" s="46"/>
      <c r="K275" s="42">
        <f t="shared" si="2"/>
        <v>0</v>
      </c>
      <c r="L275" s="42" t="str">
        <f>IFERROR(VLOOKUP(E275,الاصناف!$B:$Q,15,FALSE),"")</f>
        <v/>
      </c>
    </row>
    <row r="276" spans="1:12" ht="18" customHeight="1" x14ac:dyDescent="0.2">
      <c r="A276" s="43"/>
      <c r="B276" s="37"/>
      <c r="C276" s="44" t="str">
        <f>IFERROR(VLOOKUP(B276,[6]المورديين!$B:$C,2,FALSE),"")</f>
        <v/>
      </c>
      <c r="D276" s="39"/>
      <c r="E276" s="45"/>
      <c r="F276" s="44" t="str">
        <f>IFERROR(VLOOKUP(E276,الاصناف!$B:$E,2,FALSE),"")</f>
        <v/>
      </c>
      <c r="G276" s="44" t="str">
        <f>IFERROR(VLOOKUP(E276,الاصناف!$B:$E,3,FALSE),"")</f>
        <v/>
      </c>
      <c r="H276" s="44" t="str">
        <f>IFERROR(VLOOKUP(E276,الاصناف!$B:$E,4,FALSE),"")</f>
        <v/>
      </c>
      <c r="I276" s="45"/>
      <c r="J276" s="46"/>
      <c r="K276" s="42">
        <f t="shared" si="2"/>
        <v>0</v>
      </c>
      <c r="L276" s="42" t="str">
        <f>IFERROR(VLOOKUP(E276,الاصناف!$B:$Q,15,FALSE),"")</f>
        <v/>
      </c>
    </row>
    <row r="277" spans="1:12" ht="18" customHeight="1" x14ac:dyDescent="0.2">
      <c r="A277" s="43"/>
      <c r="B277" s="37"/>
      <c r="C277" s="44" t="str">
        <f>IFERROR(VLOOKUP(B277,[6]المورديين!$B:$C,2,FALSE),"")</f>
        <v/>
      </c>
      <c r="D277" s="39"/>
      <c r="E277" s="45"/>
      <c r="F277" s="44" t="str">
        <f>IFERROR(VLOOKUP(E277,الاصناف!$B:$E,2,FALSE),"")</f>
        <v/>
      </c>
      <c r="G277" s="44" t="str">
        <f>IFERROR(VLOOKUP(E277,الاصناف!$B:$E,3,FALSE),"")</f>
        <v/>
      </c>
      <c r="H277" s="44" t="str">
        <f>IFERROR(VLOOKUP(E277,الاصناف!$B:$E,4,FALSE),"")</f>
        <v/>
      </c>
      <c r="I277" s="45"/>
      <c r="J277" s="46"/>
      <c r="K277" s="42">
        <f t="shared" si="2"/>
        <v>0</v>
      </c>
      <c r="L277" s="42" t="str">
        <f>IFERROR(VLOOKUP(E277,الاصناف!$B:$Q,15,FALSE),"")</f>
        <v/>
      </c>
    </row>
    <row r="278" spans="1:12" ht="18" customHeight="1" x14ac:dyDescent="0.2">
      <c r="A278" s="43"/>
      <c r="B278" s="37"/>
      <c r="C278" s="44" t="str">
        <f>IFERROR(VLOOKUP(B278,[6]المورديين!$B:$C,2,FALSE),"")</f>
        <v/>
      </c>
      <c r="D278" s="39"/>
      <c r="E278" s="45"/>
      <c r="F278" s="44" t="str">
        <f>IFERROR(VLOOKUP(E278,الاصناف!$B:$E,2,FALSE),"")</f>
        <v/>
      </c>
      <c r="G278" s="44" t="str">
        <f>IFERROR(VLOOKUP(E278,الاصناف!$B:$E,3,FALSE),"")</f>
        <v/>
      </c>
      <c r="H278" s="44" t="str">
        <f>IFERROR(VLOOKUP(E278,الاصناف!$B:$E,4,FALSE),"")</f>
        <v/>
      </c>
      <c r="I278" s="45"/>
      <c r="J278" s="46"/>
      <c r="K278" s="42">
        <f t="shared" si="2"/>
        <v>0</v>
      </c>
      <c r="L278" s="42" t="str">
        <f>IFERROR(VLOOKUP(E278,الاصناف!$B:$Q,15,FALSE),"")</f>
        <v/>
      </c>
    </row>
    <row r="279" spans="1:12" ht="18" customHeight="1" x14ac:dyDescent="0.2">
      <c r="A279" s="43"/>
      <c r="B279" s="37"/>
      <c r="C279" s="44" t="str">
        <f>IFERROR(VLOOKUP(B279,[6]المورديين!$B:$C,2,FALSE),"")</f>
        <v/>
      </c>
      <c r="D279" s="39"/>
      <c r="E279" s="45"/>
      <c r="F279" s="44" t="str">
        <f>IFERROR(VLOOKUP(E279,الاصناف!$B:$E,2,FALSE),"")</f>
        <v/>
      </c>
      <c r="G279" s="44" t="str">
        <f>IFERROR(VLOOKUP(E279,الاصناف!$B:$E,3,FALSE),"")</f>
        <v/>
      </c>
      <c r="H279" s="44" t="str">
        <f>IFERROR(VLOOKUP(E279,الاصناف!$B:$E,4,FALSE),"")</f>
        <v/>
      </c>
      <c r="I279" s="45"/>
      <c r="J279" s="46"/>
      <c r="K279" s="42">
        <f t="shared" si="2"/>
        <v>0</v>
      </c>
      <c r="L279" s="42" t="str">
        <f>IFERROR(VLOOKUP(E279,الاصناف!$B:$Q,15,FALSE),"")</f>
        <v/>
      </c>
    </row>
    <row r="280" spans="1:12" ht="18" customHeight="1" x14ac:dyDescent="0.2">
      <c r="A280" s="43"/>
      <c r="B280" s="37"/>
      <c r="C280" s="44" t="str">
        <f>IFERROR(VLOOKUP(B280,[6]المورديين!$B:$C,2,FALSE),"")</f>
        <v/>
      </c>
      <c r="D280" s="39"/>
      <c r="E280" s="45"/>
      <c r="F280" s="44" t="str">
        <f>IFERROR(VLOOKUP(E280,الاصناف!$B:$E,2,FALSE),"")</f>
        <v/>
      </c>
      <c r="G280" s="44" t="str">
        <f>IFERROR(VLOOKUP(E280,الاصناف!$B:$E,3,FALSE),"")</f>
        <v/>
      </c>
      <c r="H280" s="44" t="str">
        <f>IFERROR(VLOOKUP(E280,الاصناف!$B:$E,4,FALSE),"")</f>
        <v/>
      </c>
      <c r="I280" s="45"/>
      <c r="J280" s="46"/>
      <c r="K280" s="42">
        <f t="shared" si="2"/>
        <v>0</v>
      </c>
      <c r="L280" s="42" t="str">
        <f>IFERROR(VLOOKUP(E280,الاصناف!$B:$Q,15,FALSE),"")</f>
        <v/>
      </c>
    </row>
    <row r="281" spans="1:12" ht="18" customHeight="1" x14ac:dyDescent="0.2">
      <c r="A281" s="43"/>
      <c r="B281" s="37"/>
      <c r="C281" s="44" t="str">
        <f>IFERROR(VLOOKUP(B281,[6]المورديين!$B:$C,2,FALSE),"")</f>
        <v/>
      </c>
      <c r="D281" s="39"/>
      <c r="E281" s="45"/>
      <c r="F281" s="44" t="str">
        <f>IFERROR(VLOOKUP(E281,الاصناف!$B:$E,2,FALSE),"")</f>
        <v/>
      </c>
      <c r="G281" s="44" t="str">
        <f>IFERROR(VLOOKUP(E281,الاصناف!$B:$E,3,FALSE),"")</f>
        <v/>
      </c>
      <c r="H281" s="44" t="str">
        <f>IFERROR(VLOOKUP(E281,الاصناف!$B:$E,4,FALSE),"")</f>
        <v/>
      </c>
      <c r="I281" s="45"/>
      <c r="J281" s="46"/>
      <c r="K281" s="42">
        <f t="shared" si="2"/>
        <v>0</v>
      </c>
      <c r="L281" s="42" t="str">
        <f>IFERROR(VLOOKUP(E281,الاصناف!$B:$Q,15,FALSE),"")</f>
        <v/>
      </c>
    </row>
    <row r="282" spans="1:12" ht="18" customHeight="1" x14ac:dyDescent="0.2">
      <c r="A282" s="43"/>
      <c r="B282" s="37"/>
      <c r="C282" s="44" t="str">
        <f>IFERROR(VLOOKUP(B282,[6]المورديين!$B:$C,2,FALSE),"")</f>
        <v/>
      </c>
      <c r="D282" s="39"/>
      <c r="E282" s="45"/>
      <c r="F282" s="44" t="str">
        <f>IFERROR(VLOOKUP(E282,الاصناف!$B:$E,2,FALSE),"")</f>
        <v/>
      </c>
      <c r="G282" s="44" t="str">
        <f>IFERROR(VLOOKUP(E282,الاصناف!$B:$E,3,FALSE),"")</f>
        <v/>
      </c>
      <c r="H282" s="44" t="str">
        <f>IFERROR(VLOOKUP(E282,الاصناف!$B:$E,4,FALSE),"")</f>
        <v/>
      </c>
      <c r="I282" s="45"/>
      <c r="J282" s="46"/>
      <c r="K282" s="42">
        <f t="shared" si="2"/>
        <v>0</v>
      </c>
      <c r="L282" s="42" t="str">
        <f>IFERROR(VLOOKUP(E282,الاصناف!$B:$Q,15,FALSE),"")</f>
        <v/>
      </c>
    </row>
    <row r="283" spans="1:12" ht="18" customHeight="1" x14ac:dyDescent="0.2">
      <c r="A283" s="43"/>
      <c r="B283" s="37"/>
      <c r="C283" s="44" t="str">
        <f>IFERROR(VLOOKUP(B283,[6]المورديين!$B:$C,2,FALSE),"")</f>
        <v/>
      </c>
      <c r="D283" s="39"/>
      <c r="E283" s="45"/>
      <c r="F283" s="44" t="str">
        <f>IFERROR(VLOOKUP(E283,الاصناف!$B:$E,2,FALSE),"")</f>
        <v/>
      </c>
      <c r="G283" s="44" t="str">
        <f>IFERROR(VLOOKUP(E283,الاصناف!$B:$E,3,FALSE),"")</f>
        <v/>
      </c>
      <c r="H283" s="44" t="str">
        <f>IFERROR(VLOOKUP(E283,الاصناف!$B:$E,4,FALSE),"")</f>
        <v/>
      </c>
      <c r="I283" s="45"/>
      <c r="J283" s="46"/>
      <c r="K283" s="42">
        <f t="shared" si="2"/>
        <v>0</v>
      </c>
      <c r="L283" s="42" t="str">
        <f>IFERROR(VLOOKUP(E283,الاصناف!$B:$Q,15,FALSE),"")</f>
        <v/>
      </c>
    </row>
    <row r="284" spans="1:12" ht="18" customHeight="1" x14ac:dyDescent="0.2">
      <c r="A284" s="43"/>
      <c r="B284" s="37"/>
      <c r="C284" s="44" t="str">
        <f>IFERROR(VLOOKUP(B284,[6]المورديين!$B:$C,2,FALSE),"")</f>
        <v/>
      </c>
      <c r="D284" s="39"/>
      <c r="E284" s="45"/>
      <c r="F284" s="44" t="str">
        <f>IFERROR(VLOOKUP(E284,الاصناف!$B:$E,2,FALSE),"")</f>
        <v/>
      </c>
      <c r="G284" s="44" t="str">
        <f>IFERROR(VLOOKUP(E284,الاصناف!$B:$E,3,FALSE),"")</f>
        <v/>
      </c>
      <c r="H284" s="44" t="str">
        <f>IFERROR(VLOOKUP(E284,الاصناف!$B:$E,4,FALSE),"")</f>
        <v/>
      </c>
      <c r="I284" s="45"/>
      <c r="J284" s="46"/>
      <c r="K284" s="42">
        <f t="shared" si="2"/>
        <v>0</v>
      </c>
      <c r="L284" s="42" t="str">
        <f>IFERROR(VLOOKUP(E284,الاصناف!$B:$Q,15,FALSE),"")</f>
        <v/>
      </c>
    </row>
    <row r="285" spans="1:12" ht="18" customHeight="1" x14ac:dyDescent="0.2">
      <c r="A285" s="43"/>
      <c r="B285" s="37"/>
      <c r="C285" s="44" t="str">
        <f>IFERROR(VLOOKUP(B285,[6]المورديين!$B:$C,2,FALSE),"")</f>
        <v/>
      </c>
      <c r="D285" s="39"/>
      <c r="E285" s="45"/>
      <c r="F285" s="44" t="str">
        <f>IFERROR(VLOOKUP(E285,الاصناف!$B:$E,2,FALSE),"")</f>
        <v/>
      </c>
      <c r="G285" s="44" t="str">
        <f>IFERROR(VLOOKUP(E285,الاصناف!$B:$E,3,FALSE),"")</f>
        <v/>
      </c>
      <c r="H285" s="44" t="str">
        <f>IFERROR(VLOOKUP(E285,الاصناف!$B:$E,4,FALSE),"")</f>
        <v/>
      </c>
      <c r="I285" s="45"/>
      <c r="J285" s="46"/>
      <c r="K285" s="42">
        <f t="shared" si="2"/>
        <v>0</v>
      </c>
      <c r="L285" s="42" t="str">
        <f>IFERROR(VLOOKUP(E285,الاصناف!$B:$Q,15,FALSE),"")</f>
        <v/>
      </c>
    </row>
    <row r="286" spans="1:12" ht="18" customHeight="1" x14ac:dyDescent="0.2">
      <c r="A286" s="43"/>
      <c r="B286" s="37"/>
      <c r="C286" s="44" t="str">
        <f>IFERROR(VLOOKUP(B286,[6]المورديين!$B:$C,2,FALSE),"")</f>
        <v/>
      </c>
      <c r="D286" s="39"/>
      <c r="E286" s="45"/>
      <c r="F286" s="44" t="str">
        <f>IFERROR(VLOOKUP(E286,الاصناف!$B:$E,2,FALSE),"")</f>
        <v/>
      </c>
      <c r="G286" s="44" t="str">
        <f>IFERROR(VLOOKUP(E286,الاصناف!$B:$E,3,FALSE),"")</f>
        <v/>
      </c>
      <c r="H286" s="44" t="str">
        <f>IFERROR(VLOOKUP(E286,الاصناف!$B:$E,4,FALSE),"")</f>
        <v/>
      </c>
      <c r="I286" s="45"/>
      <c r="J286" s="46"/>
      <c r="K286" s="42">
        <f t="shared" si="2"/>
        <v>0</v>
      </c>
      <c r="L286" s="42" t="str">
        <f>IFERROR(VLOOKUP(E286,الاصناف!$B:$Q,15,FALSE),"")</f>
        <v/>
      </c>
    </row>
    <row r="287" spans="1:12" ht="18" customHeight="1" x14ac:dyDescent="0.2">
      <c r="A287" s="43"/>
      <c r="B287" s="37"/>
      <c r="C287" s="44" t="str">
        <f>IFERROR(VLOOKUP(B287,[6]المورديين!$B:$C,2,FALSE),"")</f>
        <v/>
      </c>
      <c r="D287" s="39"/>
      <c r="E287" s="45"/>
      <c r="F287" s="44" t="str">
        <f>IFERROR(VLOOKUP(E287,الاصناف!$B:$E,2,FALSE),"")</f>
        <v/>
      </c>
      <c r="G287" s="44" t="str">
        <f>IFERROR(VLOOKUP(E287,الاصناف!$B:$E,3,FALSE),"")</f>
        <v/>
      </c>
      <c r="H287" s="44" t="str">
        <f>IFERROR(VLOOKUP(E287,الاصناف!$B:$E,4,FALSE),"")</f>
        <v/>
      </c>
      <c r="I287" s="45"/>
      <c r="J287" s="46"/>
      <c r="K287" s="42">
        <f t="shared" si="2"/>
        <v>0</v>
      </c>
      <c r="L287" s="42" t="str">
        <f>IFERROR(VLOOKUP(E287,الاصناف!$B:$Q,15,FALSE),"")</f>
        <v/>
      </c>
    </row>
    <row r="288" spans="1:12" ht="18" customHeight="1" x14ac:dyDescent="0.2">
      <c r="A288" s="43"/>
      <c r="B288" s="37"/>
      <c r="C288" s="44" t="str">
        <f>IFERROR(VLOOKUP(B288,[6]المورديين!$B:$C,2,FALSE),"")</f>
        <v/>
      </c>
      <c r="D288" s="39"/>
      <c r="E288" s="45"/>
      <c r="F288" s="44" t="str">
        <f>IFERROR(VLOOKUP(E288,الاصناف!$B:$E,2,FALSE),"")</f>
        <v/>
      </c>
      <c r="G288" s="44" t="str">
        <f>IFERROR(VLOOKUP(E288,الاصناف!$B:$E,3,FALSE),"")</f>
        <v/>
      </c>
      <c r="H288" s="44" t="str">
        <f>IFERROR(VLOOKUP(E288,الاصناف!$B:$E,4,FALSE),"")</f>
        <v/>
      </c>
      <c r="I288" s="45"/>
      <c r="J288" s="46"/>
      <c r="K288" s="42">
        <f t="shared" si="2"/>
        <v>0</v>
      </c>
      <c r="L288" s="42" t="str">
        <f>IFERROR(VLOOKUP(E288,الاصناف!$B:$Q,15,FALSE),"")</f>
        <v/>
      </c>
    </row>
    <row r="289" spans="1:12" ht="18" customHeight="1" x14ac:dyDescent="0.2">
      <c r="A289" s="43"/>
      <c r="B289" s="37"/>
      <c r="C289" s="44" t="str">
        <f>IFERROR(VLOOKUP(B289,[6]المورديين!$B:$C,2,FALSE),"")</f>
        <v/>
      </c>
      <c r="D289" s="39"/>
      <c r="E289" s="45"/>
      <c r="F289" s="44" t="str">
        <f>IFERROR(VLOOKUP(E289,الاصناف!$B:$E,2,FALSE),"")</f>
        <v/>
      </c>
      <c r="G289" s="44" t="str">
        <f>IFERROR(VLOOKUP(E289,الاصناف!$B:$E,3,FALSE),"")</f>
        <v/>
      </c>
      <c r="H289" s="44" t="str">
        <f>IFERROR(VLOOKUP(E289,الاصناف!$B:$E,4,FALSE),"")</f>
        <v/>
      </c>
      <c r="I289" s="45"/>
      <c r="J289" s="46"/>
      <c r="K289" s="42">
        <f t="shared" si="2"/>
        <v>0</v>
      </c>
      <c r="L289" s="42" t="str">
        <f>IFERROR(VLOOKUP(E289,الاصناف!$B:$Q,15,FALSE),"")</f>
        <v/>
      </c>
    </row>
    <row r="290" spans="1:12" ht="18" customHeight="1" x14ac:dyDescent="0.2">
      <c r="A290" s="43"/>
      <c r="B290" s="37"/>
      <c r="C290" s="44" t="str">
        <f>IFERROR(VLOOKUP(B290,[6]المورديين!$B:$C,2,FALSE),"")</f>
        <v/>
      </c>
      <c r="D290" s="39"/>
      <c r="E290" s="45"/>
      <c r="F290" s="44" t="str">
        <f>IFERROR(VLOOKUP(E290,الاصناف!$B:$E,2,FALSE),"")</f>
        <v/>
      </c>
      <c r="G290" s="44" t="str">
        <f>IFERROR(VLOOKUP(E290,الاصناف!$B:$E,3,FALSE),"")</f>
        <v/>
      </c>
      <c r="H290" s="44" t="str">
        <f>IFERROR(VLOOKUP(E290,الاصناف!$B:$E,4,FALSE),"")</f>
        <v/>
      </c>
      <c r="I290" s="45"/>
      <c r="J290" s="46"/>
      <c r="K290" s="42">
        <f t="shared" si="2"/>
        <v>0</v>
      </c>
      <c r="L290" s="42" t="str">
        <f>IFERROR(VLOOKUP(E290,الاصناف!$B:$Q,15,FALSE),"")</f>
        <v/>
      </c>
    </row>
    <row r="291" spans="1:12" ht="18" customHeight="1" x14ac:dyDescent="0.2">
      <c r="A291" s="43"/>
      <c r="B291" s="37"/>
      <c r="C291" s="44" t="str">
        <f>IFERROR(VLOOKUP(B291,[6]المورديين!$B:$C,2,FALSE),"")</f>
        <v/>
      </c>
      <c r="D291" s="39"/>
      <c r="E291" s="45"/>
      <c r="F291" s="44" t="str">
        <f>IFERROR(VLOOKUP(E291,الاصناف!$B:$E,2,FALSE),"")</f>
        <v/>
      </c>
      <c r="G291" s="44" t="str">
        <f>IFERROR(VLOOKUP(E291,الاصناف!$B:$E,3,FALSE),"")</f>
        <v/>
      </c>
      <c r="H291" s="44" t="str">
        <f>IFERROR(VLOOKUP(E291,الاصناف!$B:$E,4,FALSE),"")</f>
        <v/>
      </c>
      <c r="I291" s="45"/>
      <c r="J291" s="46"/>
      <c r="K291" s="42">
        <f t="shared" si="2"/>
        <v>0</v>
      </c>
      <c r="L291" s="42" t="str">
        <f>IFERROR(VLOOKUP(E291,الاصناف!$B:$Q,15,FALSE),"")</f>
        <v/>
      </c>
    </row>
    <row r="292" spans="1:12" ht="18" customHeight="1" x14ac:dyDescent="0.2">
      <c r="A292" s="43"/>
      <c r="B292" s="37"/>
      <c r="C292" s="44" t="str">
        <f>IFERROR(VLOOKUP(B292,[6]المورديين!$B:$C,2,FALSE),"")</f>
        <v/>
      </c>
      <c r="D292" s="39"/>
      <c r="E292" s="45"/>
      <c r="F292" s="44" t="str">
        <f>IFERROR(VLOOKUP(E292,الاصناف!$B:$E,2,FALSE),"")</f>
        <v/>
      </c>
      <c r="G292" s="44" t="str">
        <f>IFERROR(VLOOKUP(E292,الاصناف!$B:$E,3,FALSE),"")</f>
        <v/>
      </c>
      <c r="H292" s="44" t="str">
        <f>IFERROR(VLOOKUP(E292,الاصناف!$B:$E,4,FALSE),"")</f>
        <v/>
      </c>
      <c r="I292" s="45"/>
      <c r="J292" s="46"/>
      <c r="K292" s="42">
        <f t="shared" si="2"/>
        <v>0</v>
      </c>
      <c r="L292" s="42" t="str">
        <f>IFERROR(VLOOKUP(E292,الاصناف!$B:$Q,15,FALSE),"")</f>
        <v/>
      </c>
    </row>
    <row r="293" spans="1:12" ht="18" customHeight="1" x14ac:dyDescent="0.2">
      <c r="A293" s="43"/>
      <c r="B293" s="37"/>
      <c r="C293" s="44" t="str">
        <f>IFERROR(VLOOKUP(B293,[6]المورديين!$B:$C,2,FALSE),"")</f>
        <v/>
      </c>
      <c r="D293" s="39"/>
      <c r="E293" s="45"/>
      <c r="F293" s="44" t="str">
        <f>IFERROR(VLOOKUP(E293,الاصناف!$B:$E,2,FALSE),"")</f>
        <v/>
      </c>
      <c r="G293" s="44" t="str">
        <f>IFERROR(VLOOKUP(E293,الاصناف!$B:$E,3,FALSE),"")</f>
        <v/>
      </c>
      <c r="H293" s="44" t="str">
        <f>IFERROR(VLOOKUP(E293,الاصناف!$B:$E,4,FALSE),"")</f>
        <v/>
      </c>
      <c r="I293" s="45"/>
      <c r="J293" s="46"/>
      <c r="K293" s="42">
        <f t="shared" si="2"/>
        <v>0</v>
      </c>
      <c r="L293" s="42" t="str">
        <f>IFERROR(VLOOKUP(E293,الاصناف!$B:$Q,15,FALSE),"")</f>
        <v/>
      </c>
    </row>
    <row r="294" spans="1:12" ht="18" customHeight="1" x14ac:dyDescent="0.2">
      <c r="A294" s="43"/>
      <c r="B294" s="37"/>
      <c r="C294" s="44" t="str">
        <f>IFERROR(VLOOKUP(B294,[6]المورديين!$B:$C,2,FALSE),"")</f>
        <v/>
      </c>
      <c r="D294" s="39"/>
      <c r="E294" s="45"/>
      <c r="F294" s="44" t="str">
        <f>IFERROR(VLOOKUP(E294,الاصناف!$B:$E,2,FALSE),"")</f>
        <v/>
      </c>
      <c r="G294" s="44" t="str">
        <f>IFERROR(VLOOKUP(E294,الاصناف!$B:$E,3,FALSE),"")</f>
        <v/>
      </c>
      <c r="H294" s="44" t="str">
        <f>IFERROR(VLOOKUP(E294,الاصناف!$B:$E,4,FALSE),"")</f>
        <v/>
      </c>
      <c r="I294" s="45"/>
      <c r="J294" s="46"/>
      <c r="K294" s="42">
        <f t="shared" si="2"/>
        <v>0</v>
      </c>
      <c r="L294" s="42" t="str">
        <f>IFERROR(VLOOKUP(E294,الاصناف!$B:$Q,15,FALSE),"")</f>
        <v/>
      </c>
    </row>
    <row r="295" spans="1:12" ht="18" customHeight="1" x14ac:dyDescent="0.2">
      <c r="A295" s="43"/>
      <c r="B295" s="37"/>
      <c r="C295" s="44" t="str">
        <f>IFERROR(VLOOKUP(B295,[6]المورديين!$B:$C,2,FALSE),"")</f>
        <v/>
      </c>
      <c r="D295" s="39"/>
      <c r="E295" s="45"/>
      <c r="F295" s="44" t="str">
        <f>IFERROR(VLOOKUP(E295,الاصناف!$B:$E,2,FALSE),"")</f>
        <v/>
      </c>
      <c r="G295" s="44" t="str">
        <f>IFERROR(VLOOKUP(E295,الاصناف!$B:$E,3,FALSE),"")</f>
        <v/>
      </c>
      <c r="H295" s="44" t="str">
        <f>IFERROR(VLOOKUP(E295,الاصناف!$B:$E,4,FALSE),"")</f>
        <v/>
      </c>
      <c r="I295" s="45"/>
      <c r="J295" s="46"/>
      <c r="K295" s="42">
        <f t="shared" si="2"/>
        <v>0</v>
      </c>
      <c r="L295" s="42" t="str">
        <f>IFERROR(VLOOKUP(E295,الاصناف!$B:$Q,15,FALSE),"")</f>
        <v/>
      </c>
    </row>
    <row r="296" spans="1:12" ht="18" customHeight="1" x14ac:dyDescent="0.2">
      <c r="A296" s="43"/>
      <c r="B296" s="37"/>
      <c r="C296" s="44" t="str">
        <f>IFERROR(VLOOKUP(B296,[6]المورديين!$B:$C,2,FALSE),"")</f>
        <v/>
      </c>
      <c r="D296" s="39"/>
      <c r="E296" s="45"/>
      <c r="F296" s="44" t="str">
        <f>IFERROR(VLOOKUP(E296,الاصناف!$B:$E,2,FALSE),"")</f>
        <v/>
      </c>
      <c r="G296" s="44" t="str">
        <f>IFERROR(VLOOKUP(E296,الاصناف!$B:$E,3,FALSE),"")</f>
        <v/>
      </c>
      <c r="H296" s="44" t="str">
        <f>IFERROR(VLOOKUP(E296,الاصناف!$B:$E,4,FALSE),"")</f>
        <v/>
      </c>
      <c r="I296" s="45"/>
      <c r="J296" s="46"/>
      <c r="K296" s="42">
        <f t="shared" si="2"/>
        <v>0</v>
      </c>
      <c r="L296" s="42" t="str">
        <f>IFERROR(VLOOKUP(E296,الاصناف!$B:$Q,15,FALSE),"")</f>
        <v/>
      </c>
    </row>
    <row r="297" spans="1:12" ht="18" customHeight="1" x14ac:dyDescent="0.2">
      <c r="A297" s="43"/>
      <c r="B297" s="37"/>
      <c r="C297" s="44" t="str">
        <f>IFERROR(VLOOKUP(B297,[6]المورديين!$B:$C,2,FALSE),"")</f>
        <v/>
      </c>
      <c r="D297" s="39"/>
      <c r="E297" s="45"/>
      <c r="F297" s="44" t="str">
        <f>IFERROR(VLOOKUP(E297,الاصناف!$B:$E,2,FALSE),"")</f>
        <v/>
      </c>
      <c r="G297" s="44" t="str">
        <f>IFERROR(VLOOKUP(E297,الاصناف!$B:$E,3,FALSE),"")</f>
        <v/>
      </c>
      <c r="H297" s="44" t="str">
        <f>IFERROR(VLOOKUP(E297,الاصناف!$B:$E,4,FALSE),"")</f>
        <v/>
      </c>
      <c r="I297" s="45"/>
      <c r="J297" s="46"/>
      <c r="K297" s="42">
        <f t="shared" si="2"/>
        <v>0</v>
      </c>
      <c r="L297" s="42" t="str">
        <f>IFERROR(VLOOKUP(E297,الاصناف!$B:$Q,15,FALSE),"")</f>
        <v/>
      </c>
    </row>
    <row r="298" spans="1:12" ht="18" customHeight="1" x14ac:dyDescent="0.2">
      <c r="A298" s="43"/>
      <c r="B298" s="37"/>
      <c r="C298" s="44" t="str">
        <f>IFERROR(VLOOKUP(B298,[6]المورديين!$B:$C,2,FALSE),"")</f>
        <v/>
      </c>
      <c r="D298" s="39"/>
      <c r="E298" s="45"/>
      <c r="F298" s="44" t="str">
        <f>IFERROR(VLOOKUP(E298,الاصناف!$B:$E,2,FALSE),"")</f>
        <v/>
      </c>
      <c r="G298" s="44" t="str">
        <f>IFERROR(VLOOKUP(E298,الاصناف!$B:$E,3,FALSE),"")</f>
        <v/>
      </c>
      <c r="H298" s="44" t="str">
        <f>IFERROR(VLOOKUP(E298,الاصناف!$B:$E,4,FALSE),"")</f>
        <v/>
      </c>
      <c r="I298" s="45"/>
      <c r="J298" s="46"/>
      <c r="K298" s="42">
        <f t="shared" si="2"/>
        <v>0</v>
      </c>
      <c r="L298" s="42" t="str">
        <f>IFERROR(VLOOKUP(E298,الاصناف!$B:$Q,15,FALSE),"")</f>
        <v/>
      </c>
    </row>
    <row r="299" spans="1:12" ht="18" customHeight="1" x14ac:dyDescent="0.2">
      <c r="A299" s="43"/>
      <c r="B299" s="37"/>
      <c r="C299" s="44" t="str">
        <f>IFERROR(VLOOKUP(B299,[6]المورديين!$B:$C,2,FALSE),"")</f>
        <v/>
      </c>
      <c r="D299" s="39"/>
      <c r="E299" s="45"/>
      <c r="F299" s="44" t="str">
        <f>IFERROR(VLOOKUP(E299,الاصناف!$B:$E,2,FALSE),"")</f>
        <v/>
      </c>
      <c r="G299" s="44" t="str">
        <f>IFERROR(VLOOKUP(E299,الاصناف!$B:$E,3,FALSE),"")</f>
        <v/>
      </c>
      <c r="H299" s="44" t="str">
        <f>IFERROR(VLOOKUP(E299,الاصناف!$B:$E,4,FALSE),"")</f>
        <v/>
      </c>
      <c r="I299" s="45"/>
      <c r="J299" s="46"/>
      <c r="K299" s="42">
        <f t="shared" si="2"/>
        <v>0</v>
      </c>
      <c r="L299" s="42" t="str">
        <f>IFERROR(VLOOKUP(E299,الاصناف!$B:$Q,15,FALSE),"")</f>
        <v/>
      </c>
    </row>
    <row r="300" spans="1:12" ht="18" customHeight="1" x14ac:dyDescent="0.2">
      <c r="A300" s="43"/>
      <c r="B300" s="37"/>
      <c r="C300" s="44" t="str">
        <f>IFERROR(VLOOKUP(B300,[6]المورديين!$B:$C,2,FALSE),"")</f>
        <v/>
      </c>
      <c r="D300" s="39"/>
      <c r="E300" s="45"/>
      <c r="F300" s="44" t="str">
        <f>IFERROR(VLOOKUP(E300,الاصناف!$B:$E,2,FALSE),"")</f>
        <v/>
      </c>
      <c r="G300" s="44" t="str">
        <f>IFERROR(VLOOKUP(E300,الاصناف!$B:$E,3,FALSE),"")</f>
        <v/>
      </c>
      <c r="H300" s="44" t="str">
        <f>IFERROR(VLOOKUP(E300,الاصناف!$B:$E,4,FALSE),"")</f>
        <v/>
      </c>
      <c r="I300" s="45"/>
      <c r="J300" s="46"/>
      <c r="K300" s="42">
        <f t="shared" si="2"/>
        <v>0</v>
      </c>
      <c r="L300" s="42" t="str">
        <f>IFERROR(VLOOKUP(E300,الاصناف!$B:$Q,15,FALSE),"")</f>
        <v/>
      </c>
    </row>
    <row r="301" spans="1:12" ht="18" customHeight="1" x14ac:dyDescent="0.2">
      <c r="A301" s="43"/>
      <c r="B301" s="37"/>
      <c r="C301" s="44" t="str">
        <f>IFERROR(VLOOKUP(B301,[6]المورديين!$B:$C,2,FALSE),"")</f>
        <v/>
      </c>
      <c r="D301" s="39"/>
      <c r="E301" s="45"/>
      <c r="F301" s="44" t="str">
        <f>IFERROR(VLOOKUP(E301,الاصناف!$B:$E,2,FALSE),"")</f>
        <v/>
      </c>
      <c r="G301" s="44" t="str">
        <f>IFERROR(VLOOKUP(E301,الاصناف!$B:$E,3,FALSE),"")</f>
        <v/>
      </c>
      <c r="H301" s="44" t="str">
        <f>IFERROR(VLOOKUP(E301,الاصناف!$B:$E,4,FALSE),"")</f>
        <v/>
      </c>
      <c r="I301" s="45"/>
      <c r="J301" s="46"/>
      <c r="K301" s="42">
        <f t="shared" si="2"/>
        <v>0</v>
      </c>
      <c r="L301" s="42" t="str">
        <f>IFERROR(VLOOKUP(E301,الاصناف!$B:$Q,15,FALSE),"")</f>
        <v/>
      </c>
    </row>
    <row r="302" spans="1:12" ht="18" customHeight="1" x14ac:dyDescent="0.2">
      <c r="A302" s="43"/>
      <c r="B302" s="37"/>
      <c r="C302" s="44" t="str">
        <f>IFERROR(VLOOKUP(B302,[6]المورديين!$B:$C,2,FALSE),"")</f>
        <v/>
      </c>
      <c r="D302" s="39"/>
      <c r="E302" s="45"/>
      <c r="F302" s="44" t="str">
        <f>IFERROR(VLOOKUP(E302,الاصناف!$B:$E,2,FALSE),"")</f>
        <v/>
      </c>
      <c r="G302" s="44" t="str">
        <f>IFERROR(VLOOKUP(E302,الاصناف!$B:$E,3,FALSE),"")</f>
        <v/>
      </c>
      <c r="H302" s="44" t="str">
        <f>IFERROR(VLOOKUP(E302,الاصناف!$B:$E,4,FALSE),"")</f>
        <v/>
      </c>
      <c r="I302" s="45"/>
      <c r="J302" s="46"/>
      <c r="K302" s="42">
        <f t="shared" si="2"/>
        <v>0</v>
      </c>
      <c r="L302" s="42" t="str">
        <f>IFERROR(VLOOKUP(E302,الاصناف!$B:$Q,15,FALSE),"")</f>
        <v/>
      </c>
    </row>
    <row r="303" spans="1:12" ht="18" customHeight="1" x14ac:dyDescent="0.2">
      <c r="A303" s="43"/>
      <c r="B303" s="37"/>
      <c r="C303" s="44" t="str">
        <f>IFERROR(VLOOKUP(B303,[6]المورديين!$B:$C,2,FALSE),"")</f>
        <v/>
      </c>
      <c r="D303" s="39"/>
      <c r="E303" s="45"/>
      <c r="F303" s="44" t="str">
        <f>IFERROR(VLOOKUP(E303,الاصناف!$B:$E,2,FALSE),"")</f>
        <v/>
      </c>
      <c r="G303" s="44" t="str">
        <f>IFERROR(VLOOKUP(E303,الاصناف!$B:$E,3,FALSE),"")</f>
        <v/>
      </c>
      <c r="H303" s="44" t="str">
        <f>IFERROR(VLOOKUP(E303,الاصناف!$B:$E,4,FALSE),"")</f>
        <v/>
      </c>
      <c r="I303" s="45"/>
      <c r="J303" s="46"/>
      <c r="K303" s="42">
        <f t="shared" si="2"/>
        <v>0</v>
      </c>
      <c r="L303" s="42" t="str">
        <f>IFERROR(VLOOKUP(E303,الاصناف!$B:$Q,15,FALSE),"")</f>
        <v/>
      </c>
    </row>
    <row r="304" spans="1:12" ht="18" customHeight="1" x14ac:dyDescent="0.2">
      <c r="A304" s="43"/>
      <c r="B304" s="37"/>
      <c r="C304" s="44" t="str">
        <f>IFERROR(VLOOKUP(B304,[6]المورديين!$B:$C,2,FALSE),"")</f>
        <v/>
      </c>
      <c r="D304" s="39"/>
      <c r="E304" s="45"/>
      <c r="F304" s="44" t="str">
        <f>IFERROR(VLOOKUP(E304,الاصناف!$B:$E,2,FALSE),"")</f>
        <v/>
      </c>
      <c r="G304" s="44" t="str">
        <f>IFERROR(VLOOKUP(E304,الاصناف!$B:$E,3,FALSE),"")</f>
        <v/>
      </c>
      <c r="H304" s="44" t="str">
        <f>IFERROR(VLOOKUP(E304,الاصناف!$B:$E,4,FALSE),"")</f>
        <v/>
      </c>
      <c r="I304" s="45"/>
      <c r="J304" s="46"/>
      <c r="K304" s="42">
        <f t="shared" si="2"/>
        <v>0</v>
      </c>
      <c r="L304" s="42" t="str">
        <f>IFERROR(VLOOKUP(E304,الاصناف!$B:$Q,15,FALSE),"")</f>
        <v/>
      </c>
    </row>
    <row r="305" spans="1:12" ht="18" customHeight="1" x14ac:dyDescent="0.2">
      <c r="A305" s="43"/>
      <c r="B305" s="37"/>
      <c r="C305" s="44" t="str">
        <f>IFERROR(VLOOKUP(B305,[6]المورديين!$B:$C,2,FALSE),"")</f>
        <v/>
      </c>
      <c r="D305" s="39"/>
      <c r="E305" s="45"/>
      <c r="F305" s="44" t="str">
        <f>IFERROR(VLOOKUP(E305,الاصناف!$B:$E,2,FALSE),"")</f>
        <v/>
      </c>
      <c r="G305" s="44" t="str">
        <f>IFERROR(VLOOKUP(E305,الاصناف!$B:$E,3,FALSE),"")</f>
        <v/>
      </c>
      <c r="H305" s="44" t="str">
        <f>IFERROR(VLOOKUP(E305,الاصناف!$B:$E,4,FALSE),"")</f>
        <v/>
      </c>
      <c r="I305" s="45"/>
      <c r="J305" s="46"/>
      <c r="K305" s="42">
        <f t="shared" si="2"/>
        <v>0</v>
      </c>
      <c r="L305" s="42" t="str">
        <f>IFERROR(VLOOKUP(E305,الاصناف!$B:$Q,15,FALSE),"")</f>
        <v/>
      </c>
    </row>
    <row r="306" spans="1:12" ht="18" customHeight="1" x14ac:dyDescent="0.2">
      <c r="A306" s="43"/>
      <c r="B306" s="37"/>
      <c r="C306" s="44" t="str">
        <f>IFERROR(VLOOKUP(B306,[6]المورديين!$B:$C,2,FALSE),"")</f>
        <v/>
      </c>
      <c r="D306" s="39"/>
      <c r="E306" s="45"/>
      <c r="F306" s="44" t="str">
        <f>IFERROR(VLOOKUP(E306,الاصناف!$B:$E,2,FALSE),"")</f>
        <v/>
      </c>
      <c r="G306" s="44" t="str">
        <f>IFERROR(VLOOKUP(E306,الاصناف!$B:$E,3,FALSE),"")</f>
        <v/>
      </c>
      <c r="H306" s="44" t="str">
        <f>IFERROR(VLOOKUP(E306,الاصناف!$B:$E,4,FALSE),"")</f>
        <v/>
      </c>
      <c r="I306" s="45"/>
      <c r="J306" s="46"/>
      <c r="K306" s="42">
        <f t="shared" si="2"/>
        <v>0</v>
      </c>
      <c r="L306" s="42" t="str">
        <f>IFERROR(VLOOKUP(E306,الاصناف!$B:$Q,15,FALSE),"")</f>
        <v/>
      </c>
    </row>
    <row r="307" spans="1:12" ht="18" customHeight="1" x14ac:dyDescent="0.2">
      <c r="A307" s="43"/>
      <c r="B307" s="37"/>
      <c r="C307" s="44" t="str">
        <f>IFERROR(VLOOKUP(B307,[6]المورديين!$B:$C,2,FALSE),"")</f>
        <v/>
      </c>
      <c r="D307" s="39"/>
      <c r="E307" s="45"/>
      <c r="F307" s="44" t="str">
        <f>IFERROR(VLOOKUP(E307,الاصناف!$B:$E,2,FALSE),"")</f>
        <v/>
      </c>
      <c r="G307" s="44" t="str">
        <f>IFERROR(VLOOKUP(E307,الاصناف!$B:$E,3,FALSE),"")</f>
        <v/>
      </c>
      <c r="H307" s="44" t="str">
        <f>IFERROR(VLOOKUP(E307,الاصناف!$B:$E,4,FALSE),"")</f>
        <v/>
      </c>
      <c r="I307" s="45"/>
      <c r="J307" s="46"/>
      <c r="K307" s="42">
        <f t="shared" si="2"/>
        <v>0</v>
      </c>
      <c r="L307" s="42" t="str">
        <f>IFERROR(VLOOKUP(E307,الاصناف!$B:$Q,15,FALSE),"")</f>
        <v/>
      </c>
    </row>
    <row r="308" spans="1:12" ht="18" customHeight="1" x14ac:dyDescent="0.2">
      <c r="A308" s="43"/>
      <c r="B308" s="37"/>
      <c r="C308" s="44" t="str">
        <f>IFERROR(VLOOKUP(B308,[6]المورديين!$B:$C,2,FALSE),"")</f>
        <v/>
      </c>
      <c r="D308" s="39"/>
      <c r="E308" s="45"/>
      <c r="F308" s="44" t="str">
        <f>IFERROR(VLOOKUP(E308,الاصناف!$B:$E,2,FALSE),"")</f>
        <v/>
      </c>
      <c r="G308" s="44" t="str">
        <f>IFERROR(VLOOKUP(E308,الاصناف!$B:$E,3,FALSE),"")</f>
        <v/>
      </c>
      <c r="H308" s="44" t="str">
        <f>IFERROR(VLOOKUP(E308,الاصناف!$B:$E,4,FALSE),"")</f>
        <v/>
      </c>
      <c r="I308" s="45"/>
      <c r="J308" s="46"/>
      <c r="K308" s="42">
        <f t="shared" si="2"/>
        <v>0</v>
      </c>
      <c r="L308" s="42" t="str">
        <f>IFERROR(VLOOKUP(E308,الاصناف!$B:$Q,15,FALSE),"")</f>
        <v/>
      </c>
    </row>
    <row r="309" spans="1:12" ht="18" customHeight="1" x14ac:dyDescent="0.2">
      <c r="A309" s="43"/>
      <c r="B309" s="37"/>
      <c r="C309" s="44" t="str">
        <f>IFERROR(VLOOKUP(B309,[6]المورديين!$B:$C,2,FALSE),"")</f>
        <v/>
      </c>
      <c r="D309" s="39"/>
      <c r="E309" s="45"/>
      <c r="F309" s="44" t="str">
        <f>IFERROR(VLOOKUP(E309,الاصناف!$B:$E,2,FALSE),"")</f>
        <v/>
      </c>
      <c r="G309" s="44" t="str">
        <f>IFERROR(VLOOKUP(E309,الاصناف!$B:$E,3,FALSE),"")</f>
        <v/>
      </c>
      <c r="H309" s="44" t="str">
        <f>IFERROR(VLOOKUP(E309,الاصناف!$B:$E,4,FALSE),"")</f>
        <v/>
      </c>
      <c r="I309" s="45"/>
      <c r="J309" s="46"/>
      <c r="K309" s="42">
        <f t="shared" si="2"/>
        <v>0</v>
      </c>
      <c r="L309" s="42" t="str">
        <f>IFERROR(VLOOKUP(E309,الاصناف!$B:$Q,15,FALSE),"")</f>
        <v/>
      </c>
    </row>
    <row r="310" spans="1:12" ht="18" customHeight="1" x14ac:dyDescent="0.2">
      <c r="A310" s="43"/>
      <c r="B310" s="37"/>
      <c r="C310" s="44" t="str">
        <f>IFERROR(VLOOKUP(B310,[6]المورديين!$B:$C,2,FALSE),"")</f>
        <v/>
      </c>
      <c r="D310" s="39"/>
      <c r="E310" s="45"/>
      <c r="F310" s="44" t="str">
        <f>IFERROR(VLOOKUP(E310,الاصناف!$B:$E,2,FALSE),"")</f>
        <v/>
      </c>
      <c r="G310" s="44" t="str">
        <f>IFERROR(VLOOKUP(E310,الاصناف!$B:$E,3,FALSE),"")</f>
        <v/>
      </c>
      <c r="H310" s="44" t="str">
        <f>IFERROR(VLOOKUP(E310,الاصناف!$B:$E,4,FALSE),"")</f>
        <v/>
      </c>
      <c r="I310" s="45"/>
      <c r="J310" s="46"/>
      <c r="K310" s="42">
        <f t="shared" si="2"/>
        <v>0</v>
      </c>
      <c r="L310" s="42" t="str">
        <f>IFERROR(VLOOKUP(E310,الاصناف!$B:$Q,15,FALSE),"")</f>
        <v/>
      </c>
    </row>
    <row r="311" spans="1:12" ht="18" customHeight="1" x14ac:dyDescent="0.2">
      <c r="A311" s="43"/>
      <c r="B311" s="37"/>
      <c r="C311" s="44" t="str">
        <f>IFERROR(VLOOKUP(B311,[6]المورديين!$B:$C,2,FALSE),"")</f>
        <v/>
      </c>
      <c r="D311" s="39"/>
      <c r="E311" s="45"/>
      <c r="F311" s="44" t="str">
        <f>IFERROR(VLOOKUP(E311,الاصناف!$B:$E,2,FALSE),"")</f>
        <v/>
      </c>
      <c r="G311" s="44" t="str">
        <f>IFERROR(VLOOKUP(E311,الاصناف!$B:$E,3,FALSE),"")</f>
        <v/>
      </c>
      <c r="H311" s="44" t="str">
        <f>IFERROR(VLOOKUP(E311,الاصناف!$B:$E,4,FALSE),"")</f>
        <v/>
      </c>
      <c r="I311" s="45"/>
      <c r="J311" s="46"/>
      <c r="K311" s="42">
        <f t="shared" si="2"/>
        <v>0</v>
      </c>
      <c r="L311" s="42" t="str">
        <f>IFERROR(VLOOKUP(E311,الاصناف!$B:$Q,15,FALSE),"")</f>
        <v/>
      </c>
    </row>
    <row r="312" spans="1:12" ht="18" customHeight="1" x14ac:dyDescent="0.2">
      <c r="A312" s="43"/>
      <c r="B312" s="37"/>
      <c r="C312" s="44" t="str">
        <f>IFERROR(VLOOKUP(B312,[6]المورديين!$B:$C,2,FALSE),"")</f>
        <v/>
      </c>
      <c r="D312" s="39"/>
      <c r="E312" s="45"/>
      <c r="F312" s="44" t="str">
        <f>IFERROR(VLOOKUP(E312,الاصناف!$B:$E,2,FALSE),"")</f>
        <v/>
      </c>
      <c r="G312" s="44" t="str">
        <f>IFERROR(VLOOKUP(E312,الاصناف!$B:$E,3,FALSE),"")</f>
        <v/>
      </c>
      <c r="H312" s="44" t="str">
        <f>IFERROR(VLOOKUP(E312,الاصناف!$B:$E,4,FALSE),"")</f>
        <v/>
      </c>
      <c r="I312" s="45"/>
      <c r="J312" s="46"/>
      <c r="K312" s="42">
        <f t="shared" si="2"/>
        <v>0</v>
      </c>
      <c r="L312" s="42" t="str">
        <f>IFERROR(VLOOKUP(E312,الاصناف!$B:$Q,15,FALSE),"")</f>
        <v/>
      </c>
    </row>
    <row r="313" spans="1:12" ht="18" customHeight="1" x14ac:dyDescent="0.2">
      <c r="A313" s="43"/>
      <c r="B313" s="37"/>
      <c r="C313" s="44" t="str">
        <f>IFERROR(VLOOKUP(B313,[6]المورديين!$B:$C,2,FALSE),"")</f>
        <v/>
      </c>
      <c r="D313" s="39"/>
      <c r="E313" s="45"/>
      <c r="F313" s="44" t="str">
        <f>IFERROR(VLOOKUP(E313,الاصناف!$B:$E,2,FALSE),"")</f>
        <v/>
      </c>
      <c r="G313" s="44" t="str">
        <f>IFERROR(VLOOKUP(E313,الاصناف!$B:$E,3,FALSE),"")</f>
        <v/>
      </c>
      <c r="H313" s="44" t="str">
        <f>IFERROR(VLOOKUP(E313,الاصناف!$B:$E,4,FALSE),"")</f>
        <v/>
      </c>
      <c r="I313" s="45"/>
      <c r="J313" s="46"/>
      <c r="K313" s="42">
        <f t="shared" si="2"/>
        <v>0</v>
      </c>
      <c r="L313" s="42" t="str">
        <f>IFERROR(VLOOKUP(E313,الاصناف!$B:$Q,15,FALSE),"")</f>
        <v/>
      </c>
    </row>
    <row r="314" spans="1:12" ht="18" customHeight="1" x14ac:dyDescent="0.2">
      <c r="A314" s="43"/>
      <c r="B314" s="37"/>
      <c r="C314" s="44" t="str">
        <f>IFERROR(VLOOKUP(B314,[6]المورديين!$B:$C,2,FALSE),"")</f>
        <v/>
      </c>
      <c r="D314" s="39"/>
      <c r="E314" s="45"/>
      <c r="F314" s="44" t="str">
        <f>IFERROR(VLOOKUP(E314,الاصناف!$B:$E,2,FALSE),"")</f>
        <v/>
      </c>
      <c r="G314" s="44" t="str">
        <f>IFERROR(VLOOKUP(E314,الاصناف!$B:$E,3,FALSE),"")</f>
        <v/>
      </c>
      <c r="H314" s="44" t="str">
        <f>IFERROR(VLOOKUP(E314,الاصناف!$B:$E,4,FALSE),"")</f>
        <v/>
      </c>
      <c r="I314" s="45"/>
      <c r="J314" s="46"/>
      <c r="K314" s="42">
        <f t="shared" si="2"/>
        <v>0</v>
      </c>
      <c r="L314" s="42" t="str">
        <f>IFERROR(VLOOKUP(E314,الاصناف!$B:$Q,15,FALSE),"")</f>
        <v/>
      </c>
    </row>
    <row r="315" spans="1:12" ht="18" customHeight="1" x14ac:dyDescent="0.2">
      <c r="A315" s="43"/>
      <c r="B315" s="37"/>
      <c r="C315" s="44" t="str">
        <f>IFERROR(VLOOKUP(B315,[6]المورديين!$B:$C,2,FALSE),"")</f>
        <v/>
      </c>
      <c r="D315" s="39"/>
      <c r="E315" s="45"/>
      <c r="F315" s="44" t="str">
        <f>IFERROR(VLOOKUP(E315,الاصناف!$B:$E,2,FALSE),"")</f>
        <v/>
      </c>
      <c r="G315" s="44" t="str">
        <f>IFERROR(VLOOKUP(E315,الاصناف!$B:$E,3,FALSE),"")</f>
        <v/>
      </c>
      <c r="H315" s="44" t="str">
        <f>IFERROR(VLOOKUP(E315,الاصناف!$B:$E,4,FALSE),"")</f>
        <v/>
      </c>
      <c r="I315" s="45"/>
      <c r="J315" s="46"/>
      <c r="K315" s="42">
        <f t="shared" si="2"/>
        <v>0</v>
      </c>
      <c r="L315" s="42" t="str">
        <f>IFERROR(VLOOKUP(E315,الاصناف!$B:$Q,15,FALSE),"")</f>
        <v/>
      </c>
    </row>
    <row r="316" spans="1:12" ht="18" customHeight="1" x14ac:dyDescent="0.2">
      <c r="A316" s="43"/>
      <c r="B316" s="37"/>
      <c r="C316" s="44" t="str">
        <f>IFERROR(VLOOKUP(B316,[6]المورديين!$B:$C,2,FALSE),"")</f>
        <v/>
      </c>
      <c r="D316" s="39"/>
      <c r="E316" s="45"/>
      <c r="F316" s="44" t="str">
        <f>IFERROR(VLOOKUP(E316,الاصناف!$B:$E,2,FALSE),"")</f>
        <v/>
      </c>
      <c r="G316" s="44" t="str">
        <f>IFERROR(VLOOKUP(E316,الاصناف!$B:$E,3,FALSE),"")</f>
        <v/>
      </c>
      <c r="H316" s="44" t="str">
        <f>IFERROR(VLOOKUP(E316,الاصناف!$B:$E,4,FALSE),"")</f>
        <v/>
      </c>
      <c r="I316" s="45"/>
      <c r="J316" s="46"/>
      <c r="K316" s="42">
        <f t="shared" si="2"/>
        <v>0</v>
      </c>
      <c r="L316" s="42" t="str">
        <f>IFERROR(VLOOKUP(E316,الاصناف!$B:$Q,15,FALSE),"")</f>
        <v/>
      </c>
    </row>
    <row r="317" spans="1:12" ht="18" customHeight="1" x14ac:dyDescent="0.2">
      <c r="A317" s="43"/>
      <c r="B317" s="37"/>
      <c r="C317" s="44" t="str">
        <f>IFERROR(VLOOKUP(B317,[6]المورديين!$B:$C,2,FALSE),"")</f>
        <v/>
      </c>
      <c r="D317" s="39"/>
      <c r="E317" s="45"/>
      <c r="F317" s="44" t="str">
        <f>IFERROR(VLOOKUP(E317,الاصناف!$B:$E,2,FALSE),"")</f>
        <v/>
      </c>
      <c r="G317" s="44" t="str">
        <f>IFERROR(VLOOKUP(E317,الاصناف!$B:$E,3,FALSE),"")</f>
        <v/>
      </c>
      <c r="H317" s="44" t="str">
        <f>IFERROR(VLOOKUP(E317,الاصناف!$B:$E,4,FALSE),"")</f>
        <v/>
      </c>
      <c r="I317" s="45"/>
      <c r="J317" s="46"/>
      <c r="K317" s="42">
        <f t="shared" si="2"/>
        <v>0</v>
      </c>
      <c r="L317" s="42" t="str">
        <f>IFERROR(VLOOKUP(E317,الاصناف!$B:$Q,15,FALSE),"")</f>
        <v/>
      </c>
    </row>
    <row r="318" spans="1:12" ht="18" customHeight="1" x14ac:dyDescent="0.2">
      <c r="A318" s="43"/>
      <c r="B318" s="37"/>
      <c r="C318" s="44" t="str">
        <f>IFERROR(VLOOKUP(B318,[6]المورديين!$B:$C,2,FALSE),"")</f>
        <v/>
      </c>
      <c r="D318" s="39"/>
      <c r="E318" s="45"/>
      <c r="F318" s="44" t="str">
        <f>IFERROR(VLOOKUP(E318,الاصناف!$B:$E,2,FALSE),"")</f>
        <v/>
      </c>
      <c r="G318" s="44" t="str">
        <f>IFERROR(VLOOKUP(E318,الاصناف!$B:$E,3,FALSE),"")</f>
        <v/>
      </c>
      <c r="H318" s="44" t="str">
        <f>IFERROR(VLOOKUP(E318,الاصناف!$B:$E,4,FALSE),"")</f>
        <v/>
      </c>
      <c r="I318" s="45"/>
      <c r="J318" s="46"/>
      <c r="K318" s="42">
        <f t="shared" si="2"/>
        <v>0</v>
      </c>
      <c r="L318" s="42" t="str">
        <f>IFERROR(VLOOKUP(E318,الاصناف!$B:$Q,15,FALSE),"")</f>
        <v/>
      </c>
    </row>
    <row r="319" spans="1:12" ht="18" customHeight="1" x14ac:dyDescent="0.2">
      <c r="A319" s="43"/>
      <c r="B319" s="37"/>
      <c r="C319" s="44" t="str">
        <f>IFERROR(VLOOKUP(B319,[6]المورديين!$B:$C,2,FALSE),"")</f>
        <v/>
      </c>
      <c r="D319" s="39"/>
      <c r="E319" s="45"/>
      <c r="F319" s="44" t="str">
        <f>IFERROR(VLOOKUP(E319,الاصناف!$B:$E,2,FALSE),"")</f>
        <v/>
      </c>
      <c r="G319" s="44" t="str">
        <f>IFERROR(VLOOKUP(E319,الاصناف!$B:$E,3,FALSE),"")</f>
        <v/>
      </c>
      <c r="H319" s="44" t="str">
        <f>IFERROR(VLOOKUP(E319,الاصناف!$B:$E,4,FALSE),"")</f>
        <v/>
      </c>
      <c r="I319" s="45"/>
      <c r="J319" s="46"/>
      <c r="K319" s="42">
        <f t="shared" si="2"/>
        <v>0</v>
      </c>
      <c r="L319" s="42" t="str">
        <f>IFERROR(VLOOKUP(E319,الاصناف!$B:$Q,15,FALSE),"")</f>
        <v/>
      </c>
    </row>
    <row r="320" spans="1:12" ht="18" customHeight="1" x14ac:dyDescent="0.2">
      <c r="A320" s="43"/>
      <c r="B320" s="37"/>
      <c r="C320" s="44" t="str">
        <f>IFERROR(VLOOKUP(B320,[6]المورديين!$B:$C,2,FALSE),"")</f>
        <v/>
      </c>
      <c r="D320" s="39"/>
      <c r="E320" s="45"/>
      <c r="F320" s="44" t="str">
        <f>IFERROR(VLOOKUP(E320,الاصناف!$B:$E,2,FALSE),"")</f>
        <v/>
      </c>
      <c r="G320" s="44" t="str">
        <f>IFERROR(VLOOKUP(E320,الاصناف!$B:$E,3,FALSE),"")</f>
        <v/>
      </c>
      <c r="H320" s="44" t="str">
        <f>IFERROR(VLOOKUP(E320,الاصناف!$B:$E,4,FALSE),"")</f>
        <v/>
      </c>
      <c r="I320" s="45"/>
      <c r="J320" s="46"/>
      <c r="K320" s="42">
        <f t="shared" si="2"/>
        <v>0</v>
      </c>
      <c r="L320" s="42" t="str">
        <f>IFERROR(VLOOKUP(E320,الاصناف!$B:$Q,15,FALSE),"")</f>
        <v/>
      </c>
    </row>
    <row r="321" spans="1:12" ht="18" customHeight="1" x14ac:dyDescent="0.2">
      <c r="A321" s="43"/>
      <c r="B321" s="37"/>
      <c r="C321" s="44" t="str">
        <f>IFERROR(VLOOKUP(B321,[6]المورديين!$B:$C,2,FALSE),"")</f>
        <v/>
      </c>
      <c r="D321" s="39"/>
      <c r="E321" s="45"/>
      <c r="F321" s="44" t="str">
        <f>IFERROR(VLOOKUP(E321,الاصناف!$B:$E,2,FALSE),"")</f>
        <v/>
      </c>
      <c r="G321" s="44" t="str">
        <f>IFERROR(VLOOKUP(E321,الاصناف!$B:$E,3,FALSE),"")</f>
        <v/>
      </c>
      <c r="H321" s="44" t="str">
        <f>IFERROR(VLOOKUP(E321,الاصناف!$B:$E,4,FALSE),"")</f>
        <v/>
      </c>
      <c r="I321" s="45"/>
      <c r="J321" s="46"/>
      <c r="K321" s="42">
        <f t="shared" si="2"/>
        <v>0</v>
      </c>
      <c r="L321" s="42" t="str">
        <f>IFERROR(VLOOKUP(E321,الاصناف!$B:$Q,15,FALSE),"")</f>
        <v/>
      </c>
    </row>
    <row r="322" spans="1:12" ht="18" customHeight="1" x14ac:dyDescent="0.2">
      <c r="A322" s="43"/>
      <c r="B322" s="37"/>
      <c r="C322" s="44" t="str">
        <f>IFERROR(VLOOKUP(B322,[6]المورديين!$B:$C,2,FALSE),"")</f>
        <v/>
      </c>
      <c r="D322" s="39"/>
      <c r="E322" s="45"/>
      <c r="F322" s="44" t="str">
        <f>IFERROR(VLOOKUP(E322,الاصناف!$B:$E,2,FALSE),"")</f>
        <v/>
      </c>
      <c r="G322" s="44" t="str">
        <f>IFERROR(VLOOKUP(E322,الاصناف!$B:$E,3,FALSE),"")</f>
        <v/>
      </c>
      <c r="H322" s="44" t="str">
        <f>IFERROR(VLOOKUP(E322,الاصناف!$B:$E,4,FALSE),"")</f>
        <v/>
      </c>
      <c r="I322" s="45"/>
      <c r="J322" s="46"/>
      <c r="K322" s="42">
        <f t="shared" si="2"/>
        <v>0</v>
      </c>
      <c r="L322" s="42" t="str">
        <f>IFERROR(VLOOKUP(E322,الاصناف!$B:$Q,15,FALSE),"")</f>
        <v/>
      </c>
    </row>
    <row r="323" spans="1:12" ht="18" customHeight="1" x14ac:dyDescent="0.2">
      <c r="A323" s="43"/>
      <c r="B323" s="37"/>
      <c r="C323" s="44" t="str">
        <f>IFERROR(VLOOKUP(B323,[6]المورديين!$B:$C,2,FALSE),"")</f>
        <v/>
      </c>
      <c r="D323" s="39"/>
      <c r="E323" s="45"/>
      <c r="F323" s="44" t="str">
        <f>IFERROR(VLOOKUP(E323,الاصناف!$B:$E,2,FALSE),"")</f>
        <v/>
      </c>
      <c r="G323" s="44" t="str">
        <f>IFERROR(VLOOKUP(E323,الاصناف!$B:$E,3,FALSE),"")</f>
        <v/>
      </c>
      <c r="H323" s="44" t="str">
        <f>IFERROR(VLOOKUP(E323,الاصناف!$B:$E,4,FALSE),"")</f>
        <v/>
      </c>
      <c r="I323" s="45"/>
      <c r="J323" s="46"/>
      <c r="K323" s="42">
        <f t="shared" si="2"/>
        <v>0</v>
      </c>
      <c r="L323" s="42" t="str">
        <f>IFERROR(VLOOKUP(E323,الاصناف!$B:$Q,15,FALSE),"")</f>
        <v/>
      </c>
    </row>
    <row r="324" spans="1:12" ht="18" customHeight="1" x14ac:dyDescent="0.2">
      <c r="A324" s="43"/>
      <c r="B324" s="37"/>
      <c r="C324" s="44" t="str">
        <f>IFERROR(VLOOKUP(B324,[6]المورديين!$B:$C,2,FALSE),"")</f>
        <v/>
      </c>
      <c r="D324" s="39"/>
      <c r="E324" s="45"/>
      <c r="F324" s="44" t="str">
        <f>IFERROR(VLOOKUP(E324,الاصناف!$B:$E,2,FALSE),"")</f>
        <v/>
      </c>
      <c r="G324" s="44" t="str">
        <f>IFERROR(VLOOKUP(E324,الاصناف!$B:$E,3,FALSE),"")</f>
        <v/>
      </c>
      <c r="H324" s="44" t="str">
        <f>IFERROR(VLOOKUP(E324,الاصناف!$B:$E,4,FALSE),"")</f>
        <v/>
      </c>
      <c r="I324" s="45"/>
      <c r="J324" s="46"/>
      <c r="K324" s="42">
        <f t="shared" si="2"/>
        <v>0</v>
      </c>
      <c r="L324" s="42" t="str">
        <f>IFERROR(VLOOKUP(E324,الاصناف!$B:$Q,15,FALSE),"")</f>
        <v/>
      </c>
    </row>
    <row r="325" spans="1:12" ht="18" customHeight="1" x14ac:dyDescent="0.2">
      <c r="A325" s="43"/>
      <c r="B325" s="37"/>
      <c r="C325" s="44" t="str">
        <f>IFERROR(VLOOKUP(B325,[6]المورديين!$B:$C,2,FALSE),"")</f>
        <v/>
      </c>
      <c r="D325" s="39"/>
      <c r="E325" s="45"/>
      <c r="F325" s="44" t="str">
        <f>IFERROR(VLOOKUP(E325,الاصناف!$B:$E,2,FALSE),"")</f>
        <v/>
      </c>
      <c r="G325" s="44" t="str">
        <f>IFERROR(VLOOKUP(E325,الاصناف!$B:$E,3,FALSE),"")</f>
        <v/>
      </c>
      <c r="H325" s="44" t="str">
        <f>IFERROR(VLOOKUP(E325,الاصناف!$B:$E,4,FALSE),"")</f>
        <v/>
      </c>
      <c r="I325" s="45"/>
      <c r="J325" s="46"/>
      <c r="K325" s="42">
        <f t="shared" ref="K325:K388" si="3">I325*J325</f>
        <v>0</v>
      </c>
      <c r="L325" s="42" t="str">
        <f>IFERROR(VLOOKUP(E325,الاصناف!$B:$Q,15,FALSE),"")</f>
        <v/>
      </c>
    </row>
    <row r="326" spans="1:12" ht="18" customHeight="1" x14ac:dyDescent="0.2">
      <c r="A326" s="43"/>
      <c r="B326" s="37"/>
      <c r="C326" s="44" t="str">
        <f>IFERROR(VLOOKUP(B326,[6]المورديين!$B:$C,2,FALSE),"")</f>
        <v/>
      </c>
      <c r="D326" s="39"/>
      <c r="E326" s="45"/>
      <c r="F326" s="44" t="str">
        <f>IFERROR(VLOOKUP(E326,الاصناف!$B:$E,2,FALSE),"")</f>
        <v/>
      </c>
      <c r="G326" s="44" t="str">
        <f>IFERROR(VLOOKUP(E326,الاصناف!$B:$E,3,FALSE),"")</f>
        <v/>
      </c>
      <c r="H326" s="44" t="str">
        <f>IFERROR(VLOOKUP(E326,الاصناف!$B:$E,4,FALSE),"")</f>
        <v/>
      </c>
      <c r="I326" s="45"/>
      <c r="J326" s="46"/>
      <c r="K326" s="42">
        <f t="shared" si="3"/>
        <v>0</v>
      </c>
      <c r="L326" s="42" t="str">
        <f>IFERROR(VLOOKUP(E326,الاصناف!$B:$Q,15,FALSE),"")</f>
        <v/>
      </c>
    </row>
    <row r="327" spans="1:12" ht="18" customHeight="1" x14ac:dyDescent="0.2">
      <c r="A327" s="43"/>
      <c r="B327" s="37"/>
      <c r="C327" s="44" t="str">
        <f>IFERROR(VLOOKUP(B327,[6]المورديين!$B:$C,2,FALSE),"")</f>
        <v/>
      </c>
      <c r="D327" s="39"/>
      <c r="E327" s="45"/>
      <c r="F327" s="44" t="str">
        <f>IFERROR(VLOOKUP(E327,الاصناف!$B:$E,2,FALSE),"")</f>
        <v/>
      </c>
      <c r="G327" s="44" t="str">
        <f>IFERROR(VLOOKUP(E327,الاصناف!$B:$E,3,FALSE),"")</f>
        <v/>
      </c>
      <c r="H327" s="44" t="str">
        <f>IFERROR(VLOOKUP(E327,الاصناف!$B:$E,4,FALSE),"")</f>
        <v/>
      </c>
      <c r="I327" s="45"/>
      <c r="J327" s="46"/>
      <c r="K327" s="42">
        <f t="shared" si="3"/>
        <v>0</v>
      </c>
      <c r="L327" s="42" t="str">
        <f>IFERROR(VLOOKUP(E327,الاصناف!$B:$Q,15,FALSE),"")</f>
        <v/>
      </c>
    </row>
    <row r="328" spans="1:12" ht="18" customHeight="1" x14ac:dyDescent="0.2">
      <c r="A328" s="43"/>
      <c r="B328" s="37"/>
      <c r="C328" s="44" t="str">
        <f>IFERROR(VLOOKUP(B328,[6]المورديين!$B:$C,2,FALSE),"")</f>
        <v/>
      </c>
      <c r="D328" s="39"/>
      <c r="E328" s="45"/>
      <c r="F328" s="44" t="str">
        <f>IFERROR(VLOOKUP(E328,الاصناف!$B:$E,2,FALSE),"")</f>
        <v/>
      </c>
      <c r="G328" s="44" t="str">
        <f>IFERROR(VLOOKUP(E328,الاصناف!$B:$E,3,FALSE),"")</f>
        <v/>
      </c>
      <c r="H328" s="44" t="str">
        <f>IFERROR(VLOOKUP(E328,الاصناف!$B:$E,4,FALSE),"")</f>
        <v/>
      </c>
      <c r="I328" s="45"/>
      <c r="J328" s="46"/>
      <c r="K328" s="42">
        <f t="shared" si="3"/>
        <v>0</v>
      </c>
      <c r="L328" s="42" t="str">
        <f>IFERROR(VLOOKUP(E328,الاصناف!$B:$Q,15,FALSE),"")</f>
        <v/>
      </c>
    </row>
    <row r="329" spans="1:12" ht="18" customHeight="1" x14ac:dyDescent="0.2">
      <c r="A329" s="43"/>
      <c r="B329" s="37"/>
      <c r="C329" s="44" t="str">
        <f>IFERROR(VLOOKUP(B329,[6]المورديين!$B:$C,2,FALSE),"")</f>
        <v/>
      </c>
      <c r="D329" s="39"/>
      <c r="E329" s="45"/>
      <c r="F329" s="44" t="str">
        <f>IFERROR(VLOOKUP(E329,الاصناف!$B:$E,2,FALSE),"")</f>
        <v/>
      </c>
      <c r="G329" s="44" t="str">
        <f>IFERROR(VLOOKUP(E329,الاصناف!$B:$E,3,FALSE),"")</f>
        <v/>
      </c>
      <c r="H329" s="44" t="str">
        <f>IFERROR(VLOOKUP(E329,الاصناف!$B:$E,4,FALSE),"")</f>
        <v/>
      </c>
      <c r="I329" s="45"/>
      <c r="J329" s="46"/>
      <c r="K329" s="42">
        <f t="shared" si="3"/>
        <v>0</v>
      </c>
      <c r="L329" s="42" t="str">
        <f>IFERROR(VLOOKUP(E329,الاصناف!$B:$Q,15,FALSE),"")</f>
        <v/>
      </c>
    </row>
    <row r="330" spans="1:12" ht="18" customHeight="1" x14ac:dyDescent="0.2">
      <c r="A330" s="43"/>
      <c r="B330" s="37"/>
      <c r="C330" s="44" t="str">
        <f>IFERROR(VLOOKUP(B330,[6]المورديين!$B:$C,2,FALSE),"")</f>
        <v/>
      </c>
      <c r="D330" s="39"/>
      <c r="E330" s="45"/>
      <c r="F330" s="44" t="str">
        <f>IFERROR(VLOOKUP(E330,الاصناف!$B:$E,2,FALSE),"")</f>
        <v/>
      </c>
      <c r="G330" s="44" t="str">
        <f>IFERROR(VLOOKUP(E330,الاصناف!$B:$E,3,FALSE),"")</f>
        <v/>
      </c>
      <c r="H330" s="44" t="str">
        <f>IFERROR(VLOOKUP(E330,الاصناف!$B:$E,4,FALSE),"")</f>
        <v/>
      </c>
      <c r="I330" s="45"/>
      <c r="J330" s="46"/>
      <c r="K330" s="42">
        <f t="shared" si="3"/>
        <v>0</v>
      </c>
      <c r="L330" s="42" t="str">
        <f>IFERROR(VLOOKUP(E330,الاصناف!$B:$Q,15,FALSE),"")</f>
        <v/>
      </c>
    </row>
    <row r="331" spans="1:12" ht="18" customHeight="1" x14ac:dyDescent="0.2">
      <c r="A331" s="43"/>
      <c r="B331" s="37"/>
      <c r="C331" s="44" t="str">
        <f>IFERROR(VLOOKUP(B331,[6]المورديين!$B:$C,2,FALSE),"")</f>
        <v/>
      </c>
      <c r="D331" s="39"/>
      <c r="E331" s="45"/>
      <c r="F331" s="44" t="str">
        <f>IFERROR(VLOOKUP(E331,الاصناف!$B:$E,2,FALSE),"")</f>
        <v/>
      </c>
      <c r="G331" s="44" t="str">
        <f>IFERROR(VLOOKUP(E331,الاصناف!$B:$E,3,FALSE),"")</f>
        <v/>
      </c>
      <c r="H331" s="44" t="str">
        <f>IFERROR(VLOOKUP(E331,الاصناف!$B:$E,4,FALSE),"")</f>
        <v/>
      </c>
      <c r="I331" s="45"/>
      <c r="J331" s="46"/>
      <c r="K331" s="42">
        <f t="shared" si="3"/>
        <v>0</v>
      </c>
      <c r="L331" s="42" t="str">
        <f>IFERROR(VLOOKUP(E331,الاصناف!$B:$Q,15,FALSE),"")</f>
        <v/>
      </c>
    </row>
    <row r="332" spans="1:12" ht="18" customHeight="1" x14ac:dyDescent="0.2">
      <c r="A332" s="43"/>
      <c r="B332" s="37"/>
      <c r="C332" s="44" t="str">
        <f>IFERROR(VLOOKUP(B332,[6]المورديين!$B:$C,2,FALSE),"")</f>
        <v/>
      </c>
      <c r="D332" s="39"/>
      <c r="E332" s="45"/>
      <c r="F332" s="44" t="str">
        <f>IFERROR(VLOOKUP(E332,الاصناف!$B:$E,2,FALSE),"")</f>
        <v/>
      </c>
      <c r="G332" s="44" t="str">
        <f>IFERROR(VLOOKUP(E332,الاصناف!$B:$E,3,FALSE),"")</f>
        <v/>
      </c>
      <c r="H332" s="44" t="str">
        <f>IFERROR(VLOOKUP(E332,الاصناف!$B:$E,4,FALSE),"")</f>
        <v/>
      </c>
      <c r="I332" s="45"/>
      <c r="J332" s="46"/>
      <c r="K332" s="42">
        <f t="shared" si="3"/>
        <v>0</v>
      </c>
      <c r="L332" s="42" t="str">
        <f>IFERROR(VLOOKUP(E332,الاصناف!$B:$Q,15,FALSE),"")</f>
        <v/>
      </c>
    </row>
    <row r="333" spans="1:12" ht="18" customHeight="1" x14ac:dyDescent="0.2">
      <c r="A333" s="43"/>
      <c r="B333" s="37"/>
      <c r="C333" s="44" t="str">
        <f>IFERROR(VLOOKUP(B333,[6]المورديين!$B:$C,2,FALSE),"")</f>
        <v/>
      </c>
      <c r="D333" s="39"/>
      <c r="E333" s="45"/>
      <c r="F333" s="44" t="str">
        <f>IFERROR(VLOOKUP(E333,الاصناف!$B:$E,2,FALSE),"")</f>
        <v/>
      </c>
      <c r="G333" s="44" t="str">
        <f>IFERROR(VLOOKUP(E333,الاصناف!$B:$E,3,FALSE),"")</f>
        <v/>
      </c>
      <c r="H333" s="44" t="str">
        <f>IFERROR(VLOOKUP(E333,الاصناف!$B:$E,4,FALSE),"")</f>
        <v/>
      </c>
      <c r="I333" s="45"/>
      <c r="J333" s="46"/>
      <c r="K333" s="42">
        <f t="shared" si="3"/>
        <v>0</v>
      </c>
      <c r="L333" s="42" t="str">
        <f>IFERROR(VLOOKUP(E333,الاصناف!$B:$Q,15,FALSE),"")</f>
        <v/>
      </c>
    </row>
    <row r="334" spans="1:12" ht="18" customHeight="1" x14ac:dyDescent="0.2">
      <c r="A334" s="43"/>
      <c r="B334" s="37"/>
      <c r="C334" s="44" t="str">
        <f>IFERROR(VLOOKUP(B334,[6]المورديين!$B:$C,2,FALSE),"")</f>
        <v/>
      </c>
      <c r="D334" s="39"/>
      <c r="E334" s="45"/>
      <c r="F334" s="44" t="str">
        <f>IFERROR(VLOOKUP(E334,الاصناف!$B:$E,2,FALSE),"")</f>
        <v/>
      </c>
      <c r="G334" s="44" t="str">
        <f>IFERROR(VLOOKUP(E334,الاصناف!$B:$E,3,FALSE),"")</f>
        <v/>
      </c>
      <c r="H334" s="44" t="str">
        <f>IFERROR(VLOOKUP(E334,الاصناف!$B:$E,4,FALSE),"")</f>
        <v/>
      </c>
      <c r="I334" s="45"/>
      <c r="J334" s="46"/>
      <c r="K334" s="42">
        <f t="shared" si="3"/>
        <v>0</v>
      </c>
      <c r="L334" s="42" t="str">
        <f>IFERROR(VLOOKUP(E334,الاصناف!$B:$Q,15,FALSE),"")</f>
        <v/>
      </c>
    </row>
    <row r="335" spans="1:12" ht="18" customHeight="1" x14ac:dyDescent="0.2">
      <c r="A335" s="43"/>
      <c r="B335" s="37"/>
      <c r="C335" s="44" t="str">
        <f>IFERROR(VLOOKUP(B335,[6]المورديين!$B:$C,2,FALSE),"")</f>
        <v/>
      </c>
      <c r="D335" s="39"/>
      <c r="E335" s="45"/>
      <c r="F335" s="44" t="str">
        <f>IFERROR(VLOOKUP(E335,الاصناف!$B:$E,2,FALSE),"")</f>
        <v/>
      </c>
      <c r="G335" s="44" t="str">
        <f>IFERROR(VLOOKUP(E335,الاصناف!$B:$E,3,FALSE),"")</f>
        <v/>
      </c>
      <c r="H335" s="44" t="str">
        <f>IFERROR(VLOOKUP(E335,الاصناف!$B:$E,4,FALSE),"")</f>
        <v/>
      </c>
      <c r="I335" s="45"/>
      <c r="J335" s="46"/>
      <c r="K335" s="42">
        <f t="shared" si="3"/>
        <v>0</v>
      </c>
      <c r="L335" s="42" t="str">
        <f>IFERROR(VLOOKUP(E335,الاصناف!$B:$Q,15,FALSE),"")</f>
        <v/>
      </c>
    </row>
    <row r="336" spans="1:12" ht="18" customHeight="1" x14ac:dyDescent="0.2">
      <c r="A336" s="43"/>
      <c r="B336" s="37"/>
      <c r="C336" s="44" t="str">
        <f>IFERROR(VLOOKUP(B336,[6]المورديين!$B:$C,2,FALSE),"")</f>
        <v/>
      </c>
      <c r="D336" s="39"/>
      <c r="E336" s="45"/>
      <c r="F336" s="44" t="str">
        <f>IFERROR(VLOOKUP(E336,الاصناف!$B:$E,2,FALSE),"")</f>
        <v/>
      </c>
      <c r="G336" s="44" t="str">
        <f>IFERROR(VLOOKUP(E336,الاصناف!$B:$E,3,FALSE),"")</f>
        <v/>
      </c>
      <c r="H336" s="44" t="str">
        <f>IFERROR(VLOOKUP(E336,الاصناف!$B:$E,4,FALSE),"")</f>
        <v/>
      </c>
      <c r="I336" s="45"/>
      <c r="J336" s="46"/>
      <c r="K336" s="42">
        <f t="shared" si="3"/>
        <v>0</v>
      </c>
      <c r="L336" s="42" t="str">
        <f>IFERROR(VLOOKUP(E336,الاصناف!$B:$Q,15,FALSE),"")</f>
        <v/>
      </c>
    </row>
    <row r="337" spans="1:12" ht="18" customHeight="1" x14ac:dyDescent="0.2">
      <c r="A337" s="43"/>
      <c r="B337" s="37"/>
      <c r="C337" s="44" t="str">
        <f>IFERROR(VLOOKUP(B337,[6]المورديين!$B:$C,2,FALSE),"")</f>
        <v/>
      </c>
      <c r="D337" s="39"/>
      <c r="E337" s="45"/>
      <c r="F337" s="44" t="str">
        <f>IFERROR(VLOOKUP(E337,الاصناف!$B:$E,2,FALSE),"")</f>
        <v/>
      </c>
      <c r="G337" s="44" t="str">
        <f>IFERROR(VLOOKUP(E337,الاصناف!$B:$E,3,FALSE),"")</f>
        <v/>
      </c>
      <c r="H337" s="44" t="str">
        <f>IFERROR(VLOOKUP(E337,الاصناف!$B:$E,4,FALSE),"")</f>
        <v/>
      </c>
      <c r="I337" s="45"/>
      <c r="J337" s="46"/>
      <c r="K337" s="42">
        <f t="shared" si="3"/>
        <v>0</v>
      </c>
      <c r="L337" s="42" t="str">
        <f>IFERROR(VLOOKUP(E337,الاصناف!$B:$Q,15,FALSE),"")</f>
        <v/>
      </c>
    </row>
    <row r="338" spans="1:12" ht="18" customHeight="1" x14ac:dyDescent="0.2">
      <c r="A338" s="43"/>
      <c r="B338" s="37"/>
      <c r="C338" s="44" t="str">
        <f>IFERROR(VLOOKUP(B338,[6]المورديين!$B:$C,2,FALSE),"")</f>
        <v/>
      </c>
      <c r="D338" s="39"/>
      <c r="E338" s="45"/>
      <c r="F338" s="44" t="str">
        <f>IFERROR(VLOOKUP(E338,الاصناف!$B:$E,2,FALSE),"")</f>
        <v/>
      </c>
      <c r="G338" s="44" t="str">
        <f>IFERROR(VLOOKUP(E338,الاصناف!$B:$E,3,FALSE),"")</f>
        <v/>
      </c>
      <c r="H338" s="44" t="str">
        <f>IFERROR(VLOOKUP(E338,الاصناف!$B:$E,4,FALSE),"")</f>
        <v/>
      </c>
      <c r="I338" s="45"/>
      <c r="J338" s="46"/>
      <c r="K338" s="42">
        <f t="shared" si="3"/>
        <v>0</v>
      </c>
      <c r="L338" s="42" t="str">
        <f>IFERROR(VLOOKUP(E338,الاصناف!$B:$Q,15,FALSE),"")</f>
        <v/>
      </c>
    </row>
    <row r="339" spans="1:12" ht="18" customHeight="1" x14ac:dyDescent="0.2">
      <c r="A339" s="43"/>
      <c r="B339" s="37"/>
      <c r="C339" s="44" t="str">
        <f>IFERROR(VLOOKUP(B339,[6]المورديين!$B:$C,2,FALSE),"")</f>
        <v/>
      </c>
      <c r="D339" s="39"/>
      <c r="E339" s="45"/>
      <c r="F339" s="44" t="str">
        <f>IFERROR(VLOOKUP(E339,الاصناف!$B:$E,2,FALSE),"")</f>
        <v/>
      </c>
      <c r="G339" s="44" t="str">
        <f>IFERROR(VLOOKUP(E339,الاصناف!$B:$E,3,FALSE),"")</f>
        <v/>
      </c>
      <c r="H339" s="44" t="str">
        <f>IFERROR(VLOOKUP(E339,الاصناف!$B:$E,4,FALSE),"")</f>
        <v/>
      </c>
      <c r="I339" s="45"/>
      <c r="J339" s="46"/>
      <c r="K339" s="42">
        <f t="shared" si="3"/>
        <v>0</v>
      </c>
      <c r="L339" s="42" t="str">
        <f>IFERROR(VLOOKUP(E339,الاصناف!$B:$Q,15,FALSE),"")</f>
        <v/>
      </c>
    </row>
    <row r="340" spans="1:12" ht="18" customHeight="1" x14ac:dyDescent="0.2">
      <c r="A340" s="43"/>
      <c r="B340" s="37"/>
      <c r="C340" s="44" t="str">
        <f>IFERROR(VLOOKUP(B340,[6]المورديين!$B:$C,2,FALSE),"")</f>
        <v/>
      </c>
      <c r="D340" s="39"/>
      <c r="E340" s="45"/>
      <c r="F340" s="44" t="str">
        <f>IFERROR(VLOOKUP(E340,الاصناف!$B:$E,2,FALSE),"")</f>
        <v/>
      </c>
      <c r="G340" s="44" t="str">
        <f>IFERROR(VLOOKUP(E340,الاصناف!$B:$E,3,FALSE),"")</f>
        <v/>
      </c>
      <c r="H340" s="44" t="str">
        <f>IFERROR(VLOOKUP(E340,الاصناف!$B:$E,4,FALSE),"")</f>
        <v/>
      </c>
      <c r="I340" s="45"/>
      <c r="J340" s="46"/>
      <c r="K340" s="42">
        <f t="shared" si="3"/>
        <v>0</v>
      </c>
      <c r="L340" s="42" t="str">
        <f>IFERROR(VLOOKUP(E340,الاصناف!$B:$Q,15,FALSE),"")</f>
        <v/>
      </c>
    </row>
    <row r="341" spans="1:12" ht="18" customHeight="1" x14ac:dyDescent="0.2">
      <c r="A341" s="43"/>
      <c r="B341" s="37"/>
      <c r="C341" s="44" t="str">
        <f>IFERROR(VLOOKUP(B341,[6]المورديين!$B:$C,2,FALSE),"")</f>
        <v/>
      </c>
      <c r="D341" s="39"/>
      <c r="E341" s="45"/>
      <c r="F341" s="44" t="str">
        <f>IFERROR(VLOOKUP(E341,الاصناف!$B:$E,2,FALSE),"")</f>
        <v/>
      </c>
      <c r="G341" s="44" t="str">
        <f>IFERROR(VLOOKUP(E341,الاصناف!$B:$E,3,FALSE),"")</f>
        <v/>
      </c>
      <c r="H341" s="44" t="str">
        <f>IFERROR(VLOOKUP(E341,الاصناف!$B:$E,4,FALSE),"")</f>
        <v/>
      </c>
      <c r="I341" s="45"/>
      <c r="J341" s="46"/>
      <c r="K341" s="42">
        <f t="shared" si="3"/>
        <v>0</v>
      </c>
      <c r="L341" s="42" t="str">
        <f>IFERROR(VLOOKUP(E341,الاصناف!$B:$Q,15,FALSE),"")</f>
        <v/>
      </c>
    </row>
    <row r="342" spans="1:12" ht="18" customHeight="1" x14ac:dyDescent="0.2">
      <c r="A342" s="43"/>
      <c r="B342" s="37"/>
      <c r="C342" s="44" t="str">
        <f>IFERROR(VLOOKUP(B342,[6]المورديين!$B:$C,2,FALSE),"")</f>
        <v/>
      </c>
      <c r="D342" s="39"/>
      <c r="E342" s="45"/>
      <c r="F342" s="44" t="str">
        <f>IFERROR(VLOOKUP(E342,الاصناف!$B:$E,2,FALSE),"")</f>
        <v/>
      </c>
      <c r="G342" s="44" t="str">
        <f>IFERROR(VLOOKUP(E342,الاصناف!$B:$E,3,FALSE),"")</f>
        <v/>
      </c>
      <c r="H342" s="44" t="str">
        <f>IFERROR(VLOOKUP(E342,الاصناف!$B:$E,4,FALSE),"")</f>
        <v/>
      </c>
      <c r="I342" s="45"/>
      <c r="J342" s="46"/>
      <c r="K342" s="42">
        <f t="shared" si="3"/>
        <v>0</v>
      </c>
      <c r="L342" s="42" t="str">
        <f>IFERROR(VLOOKUP(E342,الاصناف!$B:$Q,15,FALSE),"")</f>
        <v/>
      </c>
    </row>
    <row r="343" spans="1:12" ht="18" customHeight="1" x14ac:dyDescent="0.2">
      <c r="A343" s="43"/>
      <c r="B343" s="37"/>
      <c r="C343" s="44" t="str">
        <f>IFERROR(VLOOKUP(B343,[6]المورديين!$B:$C,2,FALSE),"")</f>
        <v/>
      </c>
      <c r="D343" s="39"/>
      <c r="E343" s="45"/>
      <c r="F343" s="44" t="str">
        <f>IFERROR(VLOOKUP(E343,الاصناف!$B:$E,2,FALSE),"")</f>
        <v/>
      </c>
      <c r="G343" s="44" t="str">
        <f>IFERROR(VLOOKUP(E343,الاصناف!$B:$E,3,FALSE),"")</f>
        <v/>
      </c>
      <c r="H343" s="44" t="str">
        <f>IFERROR(VLOOKUP(E343,الاصناف!$B:$E,4,FALSE),"")</f>
        <v/>
      </c>
      <c r="I343" s="45"/>
      <c r="J343" s="46"/>
      <c r="K343" s="42">
        <f t="shared" si="3"/>
        <v>0</v>
      </c>
      <c r="L343" s="42" t="str">
        <f>IFERROR(VLOOKUP(E343,الاصناف!$B:$Q,15,FALSE),"")</f>
        <v/>
      </c>
    </row>
    <row r="344" spans="1:12" ht="18" customHeight="1" x14ac:dyDescent="0.2">
      <c r="A344" s="43"/>
      <c r="B344" s="37"/>
      <c r="C344" s="44" t="str">
        <f>IFERROR(VLOOKUP(B344,[6]المورديين!$B:$C,2,FALSE),"")</f>
        <v/>
      </c>
      <c r="D344" s="39"/>
      <c r="E344" s="45"/>
      <c r="F344" s="44" t="str">
        <f>IFERROR(VLOOKUP(E344,الاصناف!$B:$E,2,FALSE),"")</f>
        <v/>
      </c>
      <c r="G344" s="44" t="str">
        <f>IFERROR(VLOOKUP(E344,الاصناف!$B:$E,3,FALSE),"")</f>
        <v/>
      </c>
      <c r="H344" s="44" t="str">
        <f>IFERROR(VLOOKUP(E344,الاصناف!$B:$E,4,FALSE),"")</f>
        <v/>
      </c>
      <c r="I344" s="45"/>
      <c r="J344" s="46"/>
      <c r="K344" s="42">
        <f t="shared" si="3"/>
        <v>0</v>
      </c>
      <c r="L344" s="42" t="str">
        <f>IFERROR(VLOOKUP(E344,الاصناف!$B:$Q,15,FALSE),"")</f>
        <v/>
      </c>
    </row>
    <row r="345" spans="1:12" ht="18" customHeight="1" x14ac:dyDescent="0.2">
      <c r="A345" s="43"/>
      <c r="B345" s="37"/>
      <c r="C345" s="44" t="str">
        <f>IFERROR(VLOOKUP(B345,[6]المورديين!$B:$C,2,FALSE),"")</f>
        <v/>
      </c>
      <c r="D345" s="39"/>
      <c r="E345" s="45"/>
      <c r="F345" s="44" t="str">
        <f>IFERROR(VLOOKUP(E345,الاصناف!$B:$E,2,FALSE),"")</f>
        <v/>
      </c>
      <c r="G345" s="44" t="str">
        <f>IFERROR(VLOOKUP(E345,الاصناف!$B:$E,3,FALSE),"")</f>
        <v/>
      </c>
      <c r="H345" s="44" t="str">
        <f>IFERROR(VLOOKUP(E345,الاصناف!$B:$E,4,FALSE),"")</f>
        <v/>
      </c>
      <c r="I345" s="45"/>
      <c r="J345" s="46"/>
      <c r="K345" s="42">
        <f t="shared" si="3"/>
        <v>0</v>
      </c>
      <c r="L345" s="42" t="str">
        <f>IFERROR(VLOOKUP(E345,الاصناف!$B:$Q,15,FALSE),"")</f>
        <v/>
      </c>
    </row>
    <row r="346" spans="1:12" ht="18" customHeight="1" x14ac:dyDescent="0.2">
      <c r="A346" s="43"/>
      <c r="B346" s="37"/>
      <c r="C346" s="44" t="str">
        <f>IFERROR(VLOOKUP(B346,[6]المورديين!$B:$C,2,FALSE),"")</f>
        <v/>
      </c>
      <c r="D346" s="39"/>
      <c r="E346" s="45"/>
      <c r="F346" s="44" t="str">
        <f>IFERROR(VLOOKUP(E346,الاصناف!$B:$E,2,FALSE),"")</f>
        <v/>
      </c>
      <c r="G346" s="44" t="str">
        <f>IFERROR(VLOOKUP(E346,الاصناف!$B:$E,3,FALSE),"")</f>
        <v/>
      </c>
      <c r="H346" s="44" t="str">
        <f>IFERROR(VLOOKUP(E346,الاصناف!$B:$E,4,FALSE),"")</f>
        <v/>
      </c>
      <c r="I346" s="45"/>
      <c r="J346" s="46"/>
      <c r="K346" s="42">
        <f t="shared" si="3"/>
        <v>0</v>
      </c>
      <c r="L346" s="42" t="str">
        <f>IFERROR(VLOOKUP(E346,الاصناف!$B:$Q,15,FALSE),"")</f>
        <v/>
      </c>
    </row>
    <row r="347" spans="1:12" ht="18" customHeight="1" x14ac:dyDescent="0.2">
      <c r="A347" s="43"/>
      <c r="B347" s="37"/>
      <c r="C347" s="44" t="str">
        <f>IFERROR(VLOOKUP(B347,[6]المورديين!$B:$C,2,FALSE),"")</f>
        <v/>
      </c>
      <c r="D347" s="39"/>
      <c r="E347" s="45"/>
      <c r="F347" s="44" t="str">
        <f>IFERROR(VLOOKUP(E347,الاصناف!$B:$E,2,FALSE),"")</f>
        <v/>
      </c>
      <c r="G347" s="44" t="str">
        <f>IFERROR(VLOOKUP(E347,الاصناف!$B:$E,3,FALSE),"")</f>
        <v/>
      </c>
      <c r="H347" s="44" t="str">
        <f>IFERROR(VLOOKUP(E347,الاصناف!$B:$E,4,FALSE),"")</f>
        <v/>
      </c>
      <c r="I347" s="45"/>
      <c r="J347" s="46"/>
      <c r="K347" s="42">
        <f t="shared" si="3"/>
        <v>0</v>
      </c>
      <c r="L347" s="42" t="str">
        <f>IFERROR(VLOOKUP(E347,الاصناف!$B:$Q,15,FALSE),"")</f>
        <v/>
      </c>
    </row>
    <row r="348" spans="1:12" ht="18" customHeight="1" x14ac:dyDescent="0.2">
      <c r="A348" s="43"/>
      <c r="B348" s="37"/>
      <c r="C348" s="44" t="str">
        <f>IFERROR(VLOOKUP(B348,[6]المورديين!$B:$C,2,FALSE),"")</f>
        <v/>
      </c>
      <c r="D348" s="39"/>
      <c r="E348" s="45"/>
      <c r="F348" s="44" t="str">
        <f>IFERROR(VLOOKUP(E348,الاصناف!$B:$E,2,FALSE),"")</f>
        <v/>
      </c>
      <c r="G348" s="44" t="str">
        <f>IFERROR(VLOOKUP(E348,الاصناف!$B:$E,3,FALSE),"")</f>
        <v/>
      </c>
      <c r="H348" s="44" t="str">
        <f>IFERROR(VLOOKUP(E348,الاصناف!$B:$E,4,FALSE),"")</f>
        <v/>
      </c>
      <c r="I348" s="45"/>
      <c r="J348" s="46"/>
      <c r="K348" s="42">
        <f t="shared" si="3"/>
        <v>0</v>
      </c>
      <c r="L348" s="42" t="str">
        <f>IFERROR(VLOOKUP(E348,الاصناف!$B:$Q,15,FALSE),"")</f>
        <v/>
      </c>
    </row>
    <row r="349" spans="1:12" ht="18" customHeight="1" x14ac:dyDescent="0.2">
      <c r="A349" s="43"/>
      <c r="B349" s="37"/>
      <c r="C349" s="44" t="str">
        <f>IFERROR(VLOOKUP(B349,[6]المورديين!$B:$C,2,FALSE),"")</f>
        <v/>
      </c>
      <c r="D349" s="39"/>
      <c r="E349" s="45"/>
      <c r="F349" s="44" t="str">
        <f>IFERROR(VLOOKUP(E349,الاصناف!$B:$E,2,FALSE),"")</f>
        <v/>
      </c>
      <c r="G349" s="44" t="str">
        <f>IFERROR(VLOOKUP(E349,الاصناف!$B:$E,3,FALSE),"")</f>
        <v/>
      </c>
      <c r="H349" s="44" t="str">
        <f>IFERROR(VLOOKUP(E349,الاصناف!$B:$E,4,FALSE),"")</f>
        <v/>
      </c>
      <c r="I349" s="45"/>
      <c r="J349" s="46"/>
      <c r="K349" s="42">
        <f t="shared" si="3"/>
        <v>0</v>
      </c>
      <c r="L349" s="42" t="str">
        <f>IFERROR(VLOOKUP(E349,الاصناف!$B:$Q,15,FALSE),"")</f>
        <v/>
      </c>
    </row>
    <row r="350" spans="1:12" ht="18" customHeight="1" x14ac:dyDescent="0.2">
      <c r="A350" s="43"/>
      <c r="B350" s="37"/>
      <c r="C350" s="44" t="str">
        <f>IFERROR(VLOOKUP(B350,[6]المورديين!$B:$C,2,FALSE),"")</f>
        <v/>
      </c>
      <c r="D350" s="39"/>
      <c r="E350" s="45"/>
      <c r="F350" s="44" t="str">
        <f>IFERROR(VLOOKUP(E350,الاصناف!$B:$E,2,FALSE),"")</f>
        <v/>
      </c>
      <c r="G350" s="44" t="str">
        <f>IFERROR(VLOOKUP(E350,الاصناف!$B:$E,3,FALSE),"")</f>
        <v/>
      </c>
      <c r="H350" s="44" t="str">
        <f>IFERROR(VLOOKUP(E350,الاصناف!$B:$E,4,FALSE),"")</f>
        <v/>
      </c>
      <c r="I350" s="45"/>
      <c r="J350" s="46"/>
      <c r="K350" s="42">
        <f t="shared" si="3"/>
        <v>0</v>
      </c>
      <c r="L350" s="42" t="str">
        <f>IFERROR(VLOOKUP(E350,الاصناف!$B:$Q,15,FALSE),"")</f>
        <v/>
      </c>
    </row>
    <row r="351" spans="1:12" ht="18" customHeight="1" x14ac:dyDescent="0.2">
      <c r="A351" s="43"/>
      <c r="B351" s="37"/>
      <c r="C351" s="44" t="str">
        <f>IFERROR(VLOOKUP(B351,[6]المورديين!$B:$C,2,FALSE),"")</f>
        <v/>
      </c>
      <c r="D351" s="39"/>
      <c r="E351" s="45"/>
      <c r="F351" s="44" t="str">
        <f>IFERROR(VLOOKUP(E351,الاصناف!$B:$E,2,FALSE),"")</f>
        <v/>
      </c>
      <c r="G351" s="44" t="str">
        <f>IFERROR(VLOOKUP(E351,الاصناف!$B:$E,3,FALSE),"")</f>
        <v/>
      </c>
      <c r="H351" s="44" t="str">
        <f>IFERROR(VLOOKUP(E351,الاصناف!$B:$E,4,FALSE),"")</f>
        <v/>
      </c>
      <c r="I351" s="45"/>
      <c r="J351" s="46"/>
      <c r="K351" s="42">
        <f t="shared" si="3"/>
        <v>0</v>
      </c>
      <c r="L351" s="42" t="str">
        <f>IFERROR(VLOOKUP(E351,الاصناف!$B:$Q,15,FALSE),"")</f>
        <v/>
      </c>
    </row>
    <row r="352" spans="1:12" ht="18" customHeight="1" x14ac:dyDescent="0.2">
      <c r="A352" s="43"/>
      <c r="B352" s="37"/>
      <c r="C352" s="44" t="str">
        <f>IFERROR(VLOOKUP(B352,[6]المورديين!$B:$C,2,FALSE),"")</f>
        <v/>
      </c>
      <c r="D352" s="39"/>
      <c r="E352" s="45"/>
      <c r="F352" s="44" t="str">
        <f>IFERROR(VLOOKUP(E352,الاصناف!$B:$E,2,FALSE),"")</f>
        <v/>
      </c>
      <c r="G352" s="44" t="str">
        <f>IFERROR(VLOOKUP(E352,الاصناف!$B:$E,3,FALSE),"")</f>
        <v/>
      </c>
      <c r="H352" s="44" t="str">
        <f>IFERROR(VLOOKUP(E352,الاصناف!$B:$E,4,FALSE),"")</f>
        <v/>
      </c>
      <c r="I352" s="45"/>
      <c r="J352" s="46"/>
      <c r="K352" s="42">
        <f t="shared" si="3"/>
        <v>0</v>
      </c>
      <c r="L352" s="42" t="str">
        <f>IFERROR(VLOOKUP(E352,الاصناف!$B:$Q,15,FALSE),"")</f>
        <v/>
      </c>
    </row>
    <row r="353" spans="1:12" ht="18" customHeight="1" x14ac:dyDescent="0.2">
      <c r="A353" s="43"/>
      <c r="B353" s="37"/>
      <c r="C353" s="44" t="str">
        <f>IFERROR(VLOOKUP(B353,[6]المورديين!$B:$C,2,FALSE),"")</f>
        <v/>
      </c>
      <c r="D353" s="39"/>
      <c r="E353" s="45"/>
      <c r="F353" s="44" t="str">
        <f>IFERROR(VLOOKUP(E353,الاصناف!$B:$E,2,FALSE),"")</f>
        <v/>
      </c>
      <c r="G353" s="44" t="str">
        <f>IFERROR(VLOOKUP(E353,الاصناف!$B:$E,3,FALSE),"")</f>
        <v/>
      </c>
      <c r="H353" s="44" t="str">
        <f>IFERROR(VLOOKUP(E353,الاصناف!$B:$E,4,FALSE),"")</f>
        <v/>
      </c>
      <c r="I353" s="45"/>
      <c r="J353" s="46"/>
      <c r="K353" s="42">
        <f t="shared" si="3"/>
        <v>0</v>
      </c>
      <c r="L353" s="42" t="str">
        <f>IFERROR(VLOOKUP(E353,الاصناف!$B:$Q,15,FALSE),"")</f>
        <v/>
      </c>
    </row>
    <row r="354" spans="1:12" ht="18" customHeight="1" x14ac:dyDescent="0.2">
      <c r="A354" s="43"/>
      <c r="B354" s="37"/>
      <c r="C354" s="44" t="str">
        <f>IFERROR(VLOOKUP(B354,[6]المورديين!$B:$C,2,FALSE),"")</f>
        <v/>
      </c>
      <c r="D354" s="39"/>
      <c r="E354" s="45"/>
      <c r="F354" s="44" t="str">
        <f>IFERROR(VLOOKUP(E354,الاصناف!$B:$E,2,FALSE),"")</f>
        <v/>
      </c>
      <c r="G354" s="44" t="str">
        <f>IFERROR(VLOOKUP(E354,الاصناف!$B:$E,3,FALSE),"")</f>
        <v/>
      </c>
      <c r="H354" s="44" t="str">
        <f>IFERROR(VLOOKUP(E354,الاصناف!$B:$E,4,FALSE),"")</f>
        <v/>
      </c>
      <c r="I354" s="45"/>
      <c r="J354" s="46"/>
      <c r="K354" s="42">
        <f t="shared" si="3"/>
        <v>0</v>
      </c>
      <c r="L354" s="42" t="str">
        <f>IFERROR(VLOOKUP(E354,الاصناف!$B:$Q,15,FALSE),"")</f>
        <v/>
      </c>
    </row>
    <row r="355" spans="1:12" ht="18" customHeight="1" x14ac:dyDescent="0.2">
      <c r="A355" s="43"/>
      <c r="B355" s="37"/>
      <c r="C355" s="44" t="str">
        <f>IFERROR(VLOOKUP(B355,[6]المورديين!$B:$C,2,FALSE),"")</f>
        <v/>
      </c>
      <c r="D355" s="39"/>
      <c r="E355" s="45"/>
      <c r="F355" s="44" t="str">
        <f>IFERROR(VLOOKUP(E355,الاصناف!$B:$E,2,FALSE),"")</f>
        <v/>
      </c>
      <c r="G355" s="44" t="str">
        <f>IFERROR(VLOOKUP(E355,الاصناف!$B:$E,3,FALSE),"")</f>
        <v/>
      </c>
      <c r="H355" s="44" t="str">
        <f>IFERROR(VLOOKUP(E355,الاصناف!$B:$E,4,FALSE),"")</f>
        <v/>
      </c>
      <c r="I355" s="45"/>
      <c r="J355" s="46"/>
      <c r="K355" s="42">
        <f t="shared" si="3"/>
        <v>0</v>
      </c>
      <c r="L355" s="42" t="str">
        <f>IFERROR(VLOOKUP(E355,الاصناف!$B:$Q,15,FALSE),"")</f>
        <v/>
      </c>
    </row>
    <row r="356" spans="1:12" ht="18" customHeight="1" x14ac:dyDescent="0.2">
      <c r="A356" s="43"/>
      <c r="B356" s="37"/>
      <c r="C356" s="44" t="str">
        <f>IFERROR(VLOOKUP(B356,[6]المورديين!$B:$C,2,FALSE),"")</f>
        <v/>
      </c>
      <c r="D356" s="39"/>
      <c r="E356" s="45"/>
      <c r="F356" s="44" t="str">
        <f>IFERROR(VLOOKUP(E356,الاصناف!$B:$E,2,FALSE),"")</f>
        <v/>
      </c>
      <c r="G356" s="44" t="str">
        <f>IFERROR(VLOOKUP(E356,الاصناف!$B:$E,3,FALSE),"")</f>
        <v/>
      </c>
      <c r="H356" s="44" t="str">
        <f>IFERROR(VLOOKUP(E356,الاصناف!$B:$E,4,FALSE),"")</f>
        <v/>
      </c>
      <c r="I356" s="45"/>
      <c r="J356" s="46"/>
      <c r="K356" s="42">
        <f t="shared" si="3"/>
        <v>0</v>
      </c>
      <c r="L356" s="42" t="str">
        <f>IFERROR(VLOOKUP(E356,الاصناف!$B:$Q,15,FALSE),"")</f>
        <v/>
      </c>
    </row>
    <row r="357" spans="1:12" ht="18" customHeight="1" x14ac:dyDescent="0.2">
      <c r="A357" s="43"/>
      <c r="B357" s="37"/>
      <c r="C357" s="44" t="str">
        <f>IFERROR(VLOOKUP(B357,[6]المورديين!$B:$C,2,FALSE),"")</f>
        <v/>
      </c>
      <c r="D357" s="39"/>
      <c r="E357" s="45"/>
      <c r="F357" s="44" t="str">
        <f>IFERROR(VLOOKUP(E357,الاصناف!$B:$E,2,FALSE),"")</f>
        <v/>
      </c>
      <c r="G357" s="44" t="str">
        <f>IFERROR(VLOOKUP(E357,الاصناف!$B:$E,3,FALSE),"")</f>
        <v/>
      </c>
      <c r="H357" s="44" t="str">
        <f>IFERROR(VLOOKUP(E357,الاصناف!$B:$E,4,FALSE),"")</f>
        <v/>
      </c>
      <c r="I357" s="45"/>
      <c r="J357" s="46"/>
      <c r="K357" s="42">
        <f t="shared" si="3"/>
        <v>0</v>
      </c>
      <c r="L357" s="42" t="str">
        <f>IFERROR(VLOOKUP(E357,الاصناف!$B:$Q,15,FALSE),"")</f>
        <v/>
      </c>
    </row>
    <row r="358" spans="1:12" ht="18" customHeight="1" x14ac:dyDescent="0.2">
      <c r="A358" s="43"/>
      <c r="B358" s="37"/>
      <c r="C358" s="44" t="str">
        <f>IFERROR(VLOOKUP(B358,[6]المورديين!$B:$C,2,FALSE),"")</f>
        <v/>
      </c>
      <c r="D358" s="39"/>
      <c r="E358" s="45"/>
      <c r="F358" s="44" t="str">
        <f>IFERROR(VLOOKUP(E358,الاصناف!$B:$E,2,FALSE),"")</f>
        <v/>
      </c>
      <c r="G358" s="44" t="str">
        <f>IFERROR(VLOOKUP(E358,الاصناف!$B:$E,3,FALSE),"")</f>
        <v/>
      </c>
      <c r="H358" s="44" t="str">
        <f>IFERROR(VLOOKUP(E358,الاصناف!$B:$E,4,FALSE),"")</f>
        <v/>
      </c>
      <c r="I358" s="45"/>
      <c r="J358" s="46"/>
      <c r="K358" s="42">
        <f t="shared" si="3"/>
        <v>0</v>
      </c>
      <c r="L358" s="42" t="str">
        <f>IFERROR(VLOOKUP(E358,الاصناف!$B:$Q,15,FALSE),"")</f>
        <v/>
      </c>
    </row>
    <row r="359" spans="1:12" ht="18" customHeight="1" x14ac:dyDescent="0.2">
      <c r="A359" s="43"/>
      <c r="B359" s="37"/>
      <c r="C359" s="44" t="str">
        <f>IFERROR(VLOOKUP(B359,[6]المورديين!$B:$C,2,FALSE),"")</f>
        <v/>
      </c>
      <c r="D359" s="39"/>
      <c r="E359" s="45"/>
      <c r="F359" s="44" t="str">
        <f>IFERROR(VLOOKUP(E359,الاصناف!$B:$E,2,FALSE),"")</f>
        <v/>
      </c>
      <c r="G359" s="44" t="str">
        <f>IFERROR(VLOOKUP(E359,الاصناف!$B:$E,3,FALSE),"")</f>
        <v/>
      </c>
      <c r="H359" s="44" t="str">
        <f>IFERROR(VLOOKUP(E359,الاصناف!$B:$E,4,FALSE),"")</f>
        <v/>
      </c>
      <c r="I359" s="45"/>
      <c r="J359" s="46"/>
      <c r="K359" s="42">
        <f t="shared" si="3"/>
        <v>0</v>
      </c>
      <c r="L359" s="42" t="str">
        <f>IFERROR(VLOOKUP(E359,الاصناف!$B:$Q,15,FALSE),"")</f>
        <v/>
      </c>
    </row>
    <row r="360" spans="1:12" ht="18" customHeight="1" x14ac:dyDescent="0.2">
      <c r="A360" s="43"/>
      <c r="B360" s="37"/>
      <c r="C360" s="44" t="str">
        <f>IFERROR(VLOOKUP(B360,[6]المورديين!$B:$C,2,FALSE),"")</f>
        <v/>
      </c>
      <c r="D360" s="39"/>
      <c r="E360" s="45"/>
      <c r="F360" s="44" t="str">
        <f>IFERROR(VLOOKUP(E360,الاصناف!$B:$E,2,FALSE),"")</f>
        <v/>
      </c>
      <c r="G360" s="44" t="str">
        <f>IFERROR(VLOOKUP(E360,الاصناف!$B:$E,3,FALSE),"")</f>
        <v/>
      </c>
      <c r="H360" s="44" t="str">
        <f>IFERROR(VLOOKUP(E360,الاصناف!$B:$E,4,FALSE),"")</f>
        <v/>
      </c>
      <c r="I360" s="45"/>
      <c r="J360" s="46"/>
      <c r="K360" s="42">
        <f t="shared" si="3"/>
        <v>0</v>
      </c>
      <c r="L360" s="42" t="str">
        <f>IFERROR(VLOOKUP(E360,الاصناف!$B:$Q,15,FALSE),"")</f>
        <v/>
      </c>
    </row>
    <row r="361" spans="1:12" ht="18" customHeight="1" x14ac:dyDescent="0.2">
      <c r="A361" s="43"/>
      <c r="B361" s="37"/>
      <c r="C361" s="44" t="str">
        <f>IFERROR(VLOOKUP(B361,[6]المورديين!$B:$C,2,FALSE),"")</f>
        <v/>
      </c>
      <c r="D361" s="39"/>
      <c r="E361" s="45"/>
      <c r="F361" s="44" t="str">
        <f>IFERROR(VLOOKUP(E361,الاصناف!$B:$E,2,FALSE),"")</f>
        <v/>
      </c>
      <c r="G361" s="44" t="str">
        <f>IFERROR(VLOOKUP(E361,الاصناف!$B:$E,3,FALSE),"")</f>
        <v/>
      </c>
      <c r="H361" s="44" t="str">
        <f>IFERROR(VLOOKUP(E361,الاصناف!$B:$E,4,FALSE),"")</f>
        <v/>
      </c>
      <c r="I361" s="45"/>
      <c r="J361" s="46"/>
      <c r="K361" s="42">
        <f t="shared" si="3"/>
        <v>0</v>
      </c>
      <c r="L361" s="42" t="str">
        <f>IFERROR(VLOOKUP(E361,الاصناف!$B:$Q,15,FALSE),"")</f>
        <v/>
      </c>
    </row>
    <row r="362" spans="1:12" ht="18" customHeight="1" x14ac:dyDescent="0.2">
      <c r="A362" s="43"/>
      <c r="B362" s="37"/>
      <c r="C362" s="44" t="str">
        <f>IFERROR(VLOOKUP(B362,[6]المورديين!$B:$C,2,FALSE),"")</f>
        <v/>
      </c>
      <c r="D362" s="39"/>
      <c r="E362" s="45"/>
      <c r="F362" s="44" t="str">
        <f>IFERROR(VLOOKUP(E362,الاصناف!$B:$E,2,FALSE),"")</f>
        <v/>
      </c>
      <c r="G362" s="44" t="str">
        <f>IFERROR(VLOOKUP(E362,الاصناف!$B:$E,3,FALSE),"")</f>
        <v/>
      </c>
      <c r="H362" s="44" t="str">
        <f>IFERROR(VLOOKUP(E362,الاصناف!$B:$E,4,FALSE),"")</f>
        <v/>
      </c>
      <c r="I362" s="45"/>
      <c r="J362" s="46"/>
      <c r="K362" s="42">
        <f t="shared" si="3"/>
        <v>0</v>
      </c>
      <c r="L362" s="42" t="str">
        <f>IFERROR(VLOOKUP(E362,الاصناف!$B:$Q,15,FALSE),"")</f>
        <v/>
      </c>
    </row>
    <row r="363" spans="1:12" ht="18" customHeight="1" x14ac:dyDescent="0.2">
      <c r="A363" s="43"/>
      <c r="B363" s="37"/>
      <c r="C363" s="44" t="str">
        <f>IFERROR(VLOOKUP(B363,[6]المورديين!$B:$C,2,FALSE),"")</f>
        <v/>
      </c>
      <c r="D363" s="39"/>
      <c r="E363" s="45"/>
      <c r="F363" s="44" t="str">
        <f>IFERROR(VLOOKUP(E363,الاصناف!$B:$E,2,FALSE),"")</f>
        <v/>
      </c>
      <c r="G363" s="44" t="str">
        <f>IFERROR(VLOOKUP(E363,الاصناف!$B:$E,3,FALSE),"")</f>
        <v/>
      </c>
      <c r="H363" s="44" t="str">
        <f>IFERROR(VLOOKUP(E363,الاصناف!$B:$E,4,FALSE),"")</f>
        <v/>
      </c>
      <c r="I363" s="45"/>
      <c r="J363" s="46"/>
      <c r="K363" s="42">
        <f t="shared" si="3"/>
        <v>0</v>
      </c>
      <c r="L363" s="42" t="str">
        <f>IFERROR(VLOOKUP(E363,الاصناف!$B:$Q,15,FALSE),"")</f>
        <v/>
      </c>
    </row>
    <row r="364" spans="1:12" ht="18" customHeight="1" x14ac:dyDescent="0.2">
      <c r="A364" s="43"/>
      <c r="B364" s="37"/>
      <c r="C364" s="44" t="str">
        <f>IFERROR(VLOOKUP(B364,[6]المورديين!$B:$C,2,FALSE),"")</f>
        <v/>
      </c>
      <c r="D364" s="39"/>
      <c r="E364" s="45"/>
      <c r="F364" s="44" t="str">
        <f>IFERROR(VLOOKUP(E364,الاصناف!$B:$E,2,FALSE),"")</f>
        <v/>
      </c>
      <c r="G364" s="44" t="str">
        <f>IFERROR(VLOOKUP(E364,الاصناف!$B:$E,3,FALSE),"")</f>
        <v/>
      </c>
      <c r="H364" s="44" t="str">
        <f>IFERROR(VLOOKUP(E364,الاصناف!$B:$E,4,FALSE),"")</f>
        <v/>
      </c>
      <c r="I364" s="45"/>
      <c r="J364" s="46"/>
      <c r="K364" s="42">
        <f t="shared" si="3"/>
        <v>0</v>
      </c>
      <c r="L364" s="42" t="str">
        <f>IFERROR(VLOOKUP(E364,الاصناف!$B:$Q,15,FALSE),"")</f>
        <v/>
      </c>
    </row>
    <row r="365" spans="1:12" ht="18" customHeight="1" x14ac:dyDescent="0.2">
      <c r="A365" s="43"/>
      <c r="B365" s="37"/>
      <c r="C365" s="44" t="str">
        <f>IFERROR(VLOOKUP(B365,[6]المورديين!$B:$C,2,FALSE),"")</f>
        <v/>
      </c>
      <c r="D365" s="39"/>
      <c r="E365" s="45"/>
      <c r="F365" s="44" t="str">
        <f>IFERROR(VLOOKUP(E365,الاصناف!$B:$E,2,FALSE),"")</f>
        <v/>
      </c>
      <c r="G365" s="44" t="str">
        <f>IFERROR(VLOOKUP(E365,الاصناف!$B:$E,3,FALSE),"")</f>
        <v/>
      </c>
      <c r="H365" s="44" t="str">
        <f>IFERROR(VLOOKUP(E365,الاصناف!$B:$E,4,FALSE),"")</f>
        <v/>
      </c>
      <c r="I365" s="45"/>
      <c r="J365" s="46"/>
      <c r="K365" s="42">
        <f t="shared" si="3"/>
        <v>0</v>
      </c>
      <c r="L365" s="42" t="str">
        <f>IFERROR(VLOOKUP(E365,الاصناف!$B:$Q,15,FALSE),"")</f>
        <v/>
      </c>
    </row>
    <row r="366" spans="1:12" ht="18" customHeight="1" x14ac:dyDescent="0.2">
      <c r="A366" s="43"/>
      <c r="B366" s="37"/>
      <c r="C366" s="44" t="str">
        <f>IFERROR(VLOOKUP(B366,[6]المورديين!$B:$C,2,FALSE),"")</f>
        <v/>
      </c>
      <c r="D366" s="39"/>
      <c r="E366" s="45"/>
      <c r="F366" s="44" t="str">
        <f>IFERROR(VLOOKUP(E366,الاصناف!$B:$E,2,FALSE),"")</f>
        <v/>
      </c>
      <c r="G366" s="44" t="str">
        <f>IFERROR(VLOOKUP(E366,الاصناف!$B:$E,3,FALSE),"")</f>
        <v/>
      </c>
      <c r="H366" s="44" t="str">
        <f>IFERROR(VLOOKUP(E366,الاصناف!$B:$E,4,FALSE),"")</f>
        <v/>
      </c>
      <c r="I366" s="45"/>
      <c r="J366" s="46"/>
      <c r="K366" s="42">
        <f t="shared" si="3"/>
        <v>0</v>
      </c>
      <c r="L366" s="42" t="str">
        <f>IFERROR(VLOOKUP(E366,الاصناف!$B:$Q,15,FALSE),"")</f>
        <v/>
      </c>
    </row>
    <row r="367" spans="1:12" ht="18" customHeight="1" x14ac:dyDescent="0.2">
      <c r="A367" s="43"/>
      <c r="B367" s="37"/>
      <c r="C367" s="44" t="str">
        <f>IFERROR(VLOOKUP(B367,[6]المورديين!$B:$C,2,FALSE),"")</f>
        <v/>
      </c>
      <c r="D367" s="39"/>
      <c r="E367" s="45"/>
      <c r="F367" s="44" t="str">
        <f>IFERROR(VLOOKUP(E367,الاصناف!$B:$E,2,FALSE),"")</f>
        <v/>
      </c>
      <c r="G367" s="44" t="str">
        <f>IFERROR(VLOOKUP(E367,الاصناف!$B:$E,3,FALSE),"")</f>
        <v/>
      </c>
      <c r="H367" s="44" t="str">
        <f>IFERROR(VLOOKUP(E367,الاصناف!$B:$E,4,FALSE),"")</f>
        <v/>
      </c>
      <c r="I367" s="45"/>
      <c r="J367" s="46"/>
      <c r="K367" s="42">
        <f t="shared" si="3"/>
        <v>0</v>
      </c>
      <c r="L367" s="42" t="str">
        <f>IFERROR(VLOOKUP(E367,الاصناف!$B:$Q,15,FALSE),"")</f>
        <v/>
      </c>
    </row>
    <row r="368" spans="1:12" ht="18" customHeight="1" x14ac:dyDescent="0.2">
      <c r="A368" s="43"/>
      <c r="B368" s="37"/>
      <c r="C368" s="44" t="str">
        <f>IFERROR(VLOOKUP(B368,[6]المورديين!$B:$C,2,FALSE),"")</f>
        <v/>
      </c>
      <c r="D368" s="39"/>
      <c r="E368" s="45"/>
      <c r="F368" s="44" t="str">
        <f>IFERROR(VLOOKUP(E368,الاصناف!$B:$E,2,FALSE),"")</f>
        <v/>
      </c>
      <c r="G368" s="44" t="str">
        <f>IFERROR(VLOOKUP(E368,الاصناف!$B:$E,3,FALSE),"")</f>
        <v/>
      </c>
      <c r="H368" s="44" t="str">
        <f>IFERROR(VLOOKUP(E368,الاصناف!$B:$E,4,FALSE),"")</f>
        <v/>
      </c>
      <c r="I368" s="45"/>
      <c r="J368" s="46"/>
      <c r="K368" s="42">
        <f t="shared" si="3"/>
        <v>0</v>
      </c>
      <c r="L368" s="42" t="str">
        <f>IFERROR(VLOOKUP(E368,الاصناف!$B:$Q,15,FALSE),"")</f>
        <v/>
      </c>
    </row>
    <row r="369" spans="1:12" ht="18" customHeight="1" x14ac:dyDescent="0.2">
      <c r="A369" s="43"/>
      <c r="B369" s="37"/>
      <c r="C369" s="44" t="str">
        <f>IFERROR(VLOOKUP(B369,[6]المورديين!$B:$C,2,FALSE),"")</f>
        <v/>
      </c>
      <c r="D369" s="39"/>
      <c r="E369" s="45"/>
      <c r="F369" s="44" t="str">
        <f>IFERROR(VLOOKUP(E369,الاصناف!$B:$E,2,FALSE),"")</f>
        <v/>
      </c>
      <c r="G369" s="44" t="str">
        <f>IFERROR(VLOOKUP(E369,الاصناف!$B:$E,3,FALSE),"")</f>
        <v/>
      </c>
      <c r="H369" s="44" t="str">
        <f>IFERROR(VLOOKUP(E369,الاصناف!$B:$E,4,FALSE),"")</f>
        <v/>
      </c>
      <c r="I369" s="45"/>
      <c r="J369" s="46"/>
      <c r="K369" s="42">
        <f t="shared" si="3"/>
        <v>0</v>
      </c>
      <c r="L369" s="42" t="str">
        <f>IFERROR(VLOOKUP(E369,الاصناف!$B:$Q,15,FALSE),"")</f>
        <v/>
      </c>
    </row>
    <row r="370" spans="1:12" ht="18" customHeight="1" x14ac:dyDescent="0.2">
      <c r="A370" s="43"/>
      <c r="B370" s="37"/>
      <c r="C370" s="44" t="str">
        <f>IFERROR(VLOOKUP(B370,[6]المورديين!$B:$C,2,FALSE),"")</f>
        <v/>
      </c>
      <c r="D370" s="39"/>
      <c r="E370" s="45"/>
      <c r="F370" s="44" t="str">
        <f>IFERROR(VLOOKUP(E370,الاصناف!$B:$E,2,FALSE),"")</f>
        <v/>
      </c>
      <c r="G370" s="44" t="str">
        <f>IFERROR(VLOOKUP(E370,الاصناف!$B:$E,3,FALSE),"")</f>
        <v/>
      </c>
      <c r="H370" s="44" t="str">
        <f>IFERROR(VLOOKUP(E370,الاصناف!$B:$E,4,FALSE),"")</f>
        <v/>
      </c>
      <c r="I370" s="45"/>
      <c r="J370" s="46"/>
      <c r="K370" s="42">
        <f t="shared" si="3"/>
        <v>0</v>
      </c>
      <c r="L370" s="42" t="str">
        <f>IFERROR(VLOOKUP(E370,الاصناف!$B:$Q,15,FALSE),"")</f>
        <v/>
      </c>
    </row>
    <row r="371" spans="1:12" ht="18" customHeight="1" x14ac:dyDescent="0.2">
      <c r="A371" s="43"/>
      <c r="B371" s="37"/>
      <c r="C371" s="44" t="str">
        <f>IFERROR(VLOOKUP(B371,[6]المورديين!$B:$C,2,FALSE),"")</f>
        <v/>
      </c>
      <c r="D371" s="39"/>
      <c r="E371" s="45"/>
      <c r="F371" s="44" t="str">
        <f>IFERROR(VLOOKUP(E371,الاصناف!$B:$E,2,FALSE),"")</f>
        <v/>
      </c>
      <c r="G371" s="44" t="str">
        <f>IFERROR(VLOOKUP(E371,الاصناف!$B:$E,3,FALSE),"")</f>
        <v/>
      </c>
      <c r="H371" s="44" t="str">
        <f>IFERROR(VLOOKUP(E371,الاصناف!$B:$E,4,FALSE),"")</f>
        <v/>
      </c>
      <c r="I371" s="45"/>
      <c r="J371" s="46"/>
      <c r="K371" s="42">
        <f t="shared" si="3"/>
        <v>0</v>
      </c>
      <c r="L371" s="42" t="str">
        <f>IFERROR(VLOOKUP(E371,الاصناف!$B:$Q,15,FALSE),"")</f>
        <v/>
      </c>
    </row>
    <row r="372" spans="1:12" ht="18" customHeight="1" x14ac:dyDescent="0.2">
      <c r="A372" s="43"/>
      <c r="B372" s="37"/>
      <c r="C372" s="44" t="str">
        <f>IFERROR(VLOOKUP(B372,[6]المورديين!$B:$C,2,FALSE),"")</f>
        <v/>
      </c>
      <c r="D372" s="39"/>
      <c r="E372" s="45"/>
      <c r="F372" s="44" t="str">
        <f>IFERROR(VLOOKUP(E372,الاصناف!$B:$E,2,FALSE),"")</f>
        <v/>
      </c>
      <c r="G372" s="44" t="str">
        <f>IFERROR(VLOOKUP(E372,الاصناف!$B:$E,3,FALSE),"")</f>
        <v/>
      </c>
      <c r="H372" s="44" t="str">
        <f>IFERROR(VLOOKUP(E372,الاصناف!$B:$E,4,FALSE),"")</f>
        <v/>
      </c>
      <c r="I372" s="45"/>
      <c r="J372" s="46"/>
      <c r="K372" s="42">
        <f t="shared" si="3"/>
        <v>0</v>
      </c>
      <c r="L372" s="42" t="str">
        <f>IFERROR(VLOOKUP(E372,الاصناف!$B:$Q,15,FALSE),"")</f>
        <v/>
      </c>
    </row>
    <row r="373" spans="1:12" ht="18" customHeight="1" x14ac:dyDescent="0.2">
      <c r="A373" s="43"/>
      <c r="B373" s="37"/>
      <c r="C373" s="44" t="str">
        <f>IFERROR(VLOOKUP(B373,[6]المورديين!$B:$C,2,FALSE),"")</f>
        <v/>
      </c>
      <c r="D373" s="39"/>
      <c r="E373" s="45"/>
      <c r="F373" s="44" t="str">
        <f>IFERROR(VLOOKUP(E373,الاصناف!$B:$E,2,FALSE),"")</f>
        <v/>
      </c>
      <c r="G373" s="44" t="str">
        <f>IFERROR(VLOOKUP(E373,الاصناف!$B:$E,3,FALSE),"")</f>
        <v/>
      </c>
      <c r="H373" s="44" t="str">
        <f>IFERROR(VLOOKUP(E373,الاصناف!$B:$E,4,FALSE),"")</f>
        <v/>
      </c>
      <c r="I373" s="45"/>
      <c r="J373" s="46"/>
      <c r="K373" s="42">
        <f t="shared" si="3"/>
        <v>0</v>
      </c>
      <c r="L373" s="42" t="str">
        <f>IFERROR(VLOOKUP(E373,الاصناف!$B:$Q,15,FALSE),"")</f>
        <v/>
      </c>
    </row>
    <row r="374" spans="1:12" ht="18" customHeight="1" x14ac:dyDescent="0.2">
      <c r="A374" s="43"/>
      <c r="B374" s="37"/>
      <c r="C374" s="44" t="str">
        <f>IFERROR(VLOOKUP(B374,[6]المورديين!$B:$C,2,FALSE),"")</f>
        <v/>
      </c>
      <c r="D374" s="39"/>
      <c r="E374" s="45"/>
      <c r="F374" s="44" t="str">
        <f>IFERROR(VLOOKUP(E374,الاصناف!$B:$E,2,FALSE),"")</f>
        <v/>
      </c>
      <c r="G374" s="44" t="str">
        <f>IFERROR(VLOOKUP(E374,الاصناف!$B:$E,3,FALSE),"")</f>
        <v/>
      </c>
      <c r="H374" s="44" t="str">
        <f>IFERROR(VLOOKUP(E374,الاصناف!$B:$E,4,FALSE),"")</f>
        <v/>
      </c>
      <c r="I374" s="45"/>
      <c r="J374" s="46"/>
      <c r="K374" s="42">
        <f t="shared" si="3"/>
        <v>0</v>
      </c>
      <c r="L374" s="42" t="str">
        <f>IFERROR(VLOOKUP(E374,الاصناف!$B:$Q,15,FALSE),"")</f>
        <v/>
      </c>
    </row>
    <row r="375" spans="1:12" ht="18" customHeight="1" x14ac:dyDescent="0.2">
      <c r="A375" s="43"/>
      <c r="B375" s="37"/>
      <c r="C375" s="44" t="str">
        <f>IFERROR(VLOOKUP(B375,[6]المورديين!$B:$C,2,FALSE),"")</f>
        <v/>
      </c>
      <c r="D375" s="39"/>
      <c r="E375" s="45"/>
      <c r="F375" s="44" t="str">
        <f>IFERROR(VLOOKUP(E375,الاصناف!$B:$E,2,FALSE),"")</f>
        <v/>
      </c>
      <c r="G375" s="44" t="str">
        <f>IFERROR(VLOOKUP(E375,الاصناف!$B:$E,3,FALSE),"")</f>
        <v/>
      </c>
      <c r="H375" s="44" t="str">
        <f>IFERROR(VLOOKUP(E375,الاصناف!$B:$E,4,FALSE),"")</f>
        <v/>
      </c>
      <c r="I375" s="45"/>
      <c r="J375" s="46"/>
      <c r="K375" s="42">
        <f t="shared" si="3"/>
        <v>0</v>
      </c>
      <c r="L375" s="42" t="str">
        <f>IFERROR(VLOOKUP(E375,الاصناف!$B:$Q,15,FALSE),"")</f>
        <v/>
      </c>
    </row>
    <row r="376" spans="1:12" ht="18" customHeight="1" x14ac:dyDescent="0.2">
      <c r="A376" s="43"/>
      <c r="B376" s="37"/>
      <c r="C376" s="44" t="str">
        <f>IFERROR(VLOOKUP(B376,[6]المورديين!$B:$C,2,FALSE),"")</f>
        <v/>
      </c>
      <c r="D376" s="39"/>
      <c r="E376" s="45"/>
      <c r="F376" s="44" t="str">
        <f>IFERROR(VLOOKUP(E376,الاصناف!$B:$E,2,FALSE),"")</f>
        <v/>
      </c>
      <c r="G376" s="44" t="str">
        <f>IFERROR(VLOOKUP(E376,الاصناف!$B:$E,3,FALSE),"")</f>
        <v/>
      </c>
      <c r="H376" s="44" t="str">
        <f>IFERROR(VLOOKUP(E376,الاصناف!$B:$E,4,FALSE),"")</f>
        <v/>
      </c>
      <c r="I376" s="45"/>
      <c r="J376" s="46"/>
      <c r="K376" s="42">
        <f t="shared" si="3"/>
        <v>0</v>
      </c>
      <c r="L376" s="42" t="str">
        <f>IFERROR(VLOOKUP(E376,الاصناف!$B:$Q,15,FALSE),"")</f>
        <v/>
      </c>
    </row>
    <row r="377" spans="1:12" ht="18" customHeight="1" x14ac:dyDescent="0.2">
      <c r="A377" s="43"/>
      <c r="B377" s="37"/>
      <c r="C377" s="44" t="str">
        <f>IFERROR(VLOOKUP(B377,[6]المورديين!$B:$C,2,FALSE),"")</f>
        <v/>
      </c>
      <c r="D377" s="39"/>
      <c r="E377" s="45"/>
      <c r="F377" s="44" t="str">
        <f>IFERROR(VLOOKUP(E377,الاصناف!$B:$E,2,FALSE),"")</f>
        <v/>
      </c>
      <c r="G377" s="44" t="str">
        <f>IFERROR(VLOOKUP(E377,الاصناف!$B:$E,3,FALSE),"")</f>
        <v/>
      </c>
      <c r="H377" s="44" t="str">
        <f>IFERROR(VLOOKUP(E377,الاصناف!$B:$E,4,FALSE),"")</f>
        <v/>
      </c>
      <c r="I377" s="45"/>
      <c r="J377" s="46"/>
      <c r="K377" s="42">
        <f t="shared" si="3"/>
        <v>0</v>
      </c>
      <c r="L377" s="42" t="str">
        <f>IFERROR(VLOOKUP(E377,الاصناف!$B:$Q,15,FALSE),"")</f>
        <v/>
      </c>
    </row>
    <row r="378" spans="1:12" ht="18" customHeight="1" x14ac:dyDescent="0.2">
      <c r="A378" s="43"/>
      <c r="B378" s="37"/>
      <c r="C378" s="44" t="str">
        <f>IFERROR(VLOOKUP(B378,[6]المورديين!$B:$C,2,FALSE),"")</f>
        <v/>
      </c>
      <c r="D378" s="39"/>
      <c r="E378" s="45"/>
      <c r="F378" s="44" t="str">
        <f>IFERROR(VLOOKUP(E378,الاصناف!$B:$E,2,FALSE),"")</f>
        <v/>
      </c>
      <c r="G378" s="44" t="str">
        <f>IFERROR(VLOOKUP(E378,الاصناف!$B:$E,3,FALSE),"")</f>
        <v/>
      </c>
      <c r="H378" s="44" t="str">
        <f>IFERROR(VLOOKUP(E378,الاصناف!$B:$E,4,FALSE),"")</f>
        <v/>
      </c>
      <c r="I378" s="45"/>
      <c r="J378" s="46"/>
      <c r="K378" s="42">
        <f t="shared" si="3"/>
        <v>0</v>
      </c>
      <c r="L378" s="42" t="str">
        <f>IFERROR(VLOOKUP(E378,الاصناف!$B:$Q,15,FALSE),"")</f>
        <v/>
      </c>
    </row>
    <row r="379" spans="1:12" ht="18" customHeight="1" x14ac:dyDescent="0.2">
      <c r="A379" s="43"/>
      <c r="B379" s="37"/>
      <c r="C379" s="44" t="str">
        <f>IFERROR(VLOOKUP(B379,[6]المورديين!$B:$C,2,FALSE),"")</f>
        <v/>
      </c>
      <c r="D379" s="39"/>
      <c r="E379" s="45"/>
      <c r="F379" s="44" t="str">
        <f>IFERROR(VLOOKUP(E379,الاصناف!$B:$E,2,FALSE),"")</f>
        <v/>
      </c>
      <c r="G379" s="44" t="str">
        <f>IFERROR(VLOOKUP(E379,الاصناف!$B:$E,3,FALSE),"")</f>
        <v/>
      </c>
      <c r="H379" s="44" t="str">
        <f>IFERROR(VLOOKUP(E379,الاصناف!$B:$E,4,FALSE),"")</f>
        <v/>
      </c>
      <c r="I379" s="45"/>
      <c r="J379" s="46"/>
      <c r="K379" s="42">
        <f t="shared" si="3"/>
        <v>0</v>
      </c>
      <c r="L379" s="42" t="str">
        <f>IFERROR(VLOOKUP(E379,الاصناف!$B:$Q,15,FALSE),"")</f>
        <v/>
      </c>
    </row>
    <row r="380" spans="1:12" ht="18" customHeight="1" x14ac:dyDescent="0.2">
      <c r="A380" s="43"/>
      <c r="B380" s="37"/>
      <c r="C380" s="44" t="str">
        <f>IFERROR(VLOOKUP(B380,[6]المورديين!$B:$C,2,FALSE),"")</f>
        <v/>
      </c>
      <c r="D380" s="39"/>
      <c r="E380" s="45"/>
      <c r="F380" s="44" t="str">
        <f>IFERROR(VLOOKUP(E380,الاصناف!$B:$E,2,FALSE),"")</f>
        <v/>
      </c>
      <c r="G380" s="44" t="str">
        <f>IFERROR(VLOOKUP(E380,الاصناف!$B:$E,3,FALSE),"")</f>
        <v/>
      </c>
      <c r="H380" s="44" t="str">
        <f>IFERROR(VLOOKUP(E380,الاصناف!$B:$E,4,FALSE),"")</f>
        <v/>
      </c>
      <c r="I380" s="45"/>
      <c r="J380" s="46"/>
      <c r="K380" s="42">
        <f t="shared" si="3"/>
        <v>0</v>
      </c>
      <c r="L380" s="42" t="str">
        <f>IFERROR(VLOOKUP(E380,الاصناف!$B:$Q,15,FALSE),"")</f>
        <v/>
      </c>
    </row>
    <row r="381" spans="1:12" ht="18" customHeight="1" x14ac:dyDescent="0.2">
      <c r="A381" s="43"/>
      <c r="B381" s="37"/>
      <c r="C381" s="44" t="str">
        <f>IFERROR(VLOOKUP(B381,[6]المورديين!$B:$C,2,FALSE),"")</f>
        <v/>
      </c>
      <c r="D381" s="39"/>
      <c r="E381" s="45"/>
      <c r="F381" s="44" t="str">
        <f>IFERROR(VLOOKUP(E381,الاصناف!$B:$E,2,FALSE),"")</f>
        <v/>
      </c>
      <c r="G381" s="44" t="str">
        <f>IFERROR(VLOOKUP(E381,الاصناف!$B:$E,3,FALSE),"")</f>
        <v/>
      </c>
      <c r="H381" s="44" t="str">
        <f>IFERROR(VLOOKUP(E381,الاصناف!$B:$E,4,FALSE),"")</f>
        <v/>
      </c>
      <c r="I381" s="45"/>
      <c r="J381" s="46"/>
      <c r="K381" s="42">
        <f t="shared" si="3"/>
        <v>0</v>
      </c>
      <c r="L381" s="42" t="str">
        <f>IFERROR(VLOOKUP(E381,الاصناف!$B:$Q,15,FALSE),"")</f>
        <v/>
      </c>
    </row>
    <row r="382" spans="1:12" ht="18" customHeight="1" x14ac:dyDescent="0.2">
      <c r="A382" s="43"/>
      <c r="B382" s="37"/>
      <c r="C382" s="44" t="str">
        <f>IFERROR(VLOOKUP(B382,[6]المورديين!$B:$C,2,FALSE),"")</f>
        <v/>
      </c>
      <c r="D382" s="39"/>
      <c r="E382" s="45"/>
      <c r="F382" s="44" t="str">
        <f>IFERROR(VLOOKUP(E382,الاصناف!$B:$E,2,FALSE),"")</f>
        <v/>
      </c>
      <c r="G382" s="44" t="str">
        <f>IFERROR(VLOOKUP(E382,الاصناف!$B:$E,3,FALSE),"")</f>
        <v/>
      </c>
      <c r="H382" s="44" t="str">
        <f>IFERROR(VLOOKUP(E382,الاصناف!$B:$E,4,FALSE),"")</f>
        <v/>
      </c>
      <c r="I382" s="45"/>
      <c r="J382" s="46"/>
      <c r="K382" s="42">
        <f t="shared" si="3"/>
        <v>0</v>
      </c>
      <c r="L382" s="42" t="str">
        <f>IFERROR(VLOOKUP(E382,الاصناف!$B:$Q,15,FALSE),"")</f>
        <v/>
      </c>
    </row>
    <row r="383" spans="1:12" ht="18" customHeight="1" x14ac:dyDescent="0.2">
      <c r="A383" s="43"/>
      <c r="B383" s="37"/>
      <c r="C383" s="44" t="str">
        <f>IFERROR(VLOOKUP(B383,[6]المورديين!$B:$C,2,FALSE),"")</f>
        <v/>
      </c>
      <c r="D383" s="39"/>
      <c r="E383" s="45"/>
      <c r="F383" s="44" t="str">
        <f>IFERROR(VLOOKUP(E383,الاصناف!$B:$E,2,FALSE),"")</f>
        <v/>
      </c>
      <c r="G383" s="44" t="str">
        <f>IFERROR(VLOOKUP(E383,الاصناف!$B:$E,3,FALSE),"")</f>
        <v/>
      </c>
      <c r="H383" s="44" t="str">
        <f>IFERROR(VLOOKUP(E383,الاصناف!$B:$E,4,FALSE),"")</f>
        <v/>
      </c>
      <c r="I383" s="45"/>
      <c r="J383" s="46"/>
      <c r="K383" s="42">
        <f t="shared" si="3"/>
        <v>0</v>
      </c>
      <c r="L383" s="42" t="str">
        <f>IFERROR(VLOOKUP(E383,الاصناف!$B:$Q,15,FALSE),"")</f>
        <v/>
      </c>
    </row>
    <row r="384" spans="1:12" ht="18" customHeight="1" x14ac:dyDescent="0.2">
      <c r="A384" s="43"/>
      <c r="B384" s="37"/>
      <c r="C384" s="44" t="str">
        <f>IFERROR(VLOOKUP(B384,[6]المورديين!$B:$C,2,FALSE),"")</f>
        <v/>
      </c>
      <c r="D384" s="39"/>
      <c r="E384" s="45"/>
      <c r="F384" s="44" t="str">
        <f>IFERROR(VLOOKUP(E384,الاصناف!$B:$E,2,FALSE),"")</f>
        <v/>
      </c>
      <c r="G384" s="44" t="str">
        <f>IFERROR(VLOOKUP(E384,الاصناف!$B:$E,3,FALSE),"")</f>
        <v/>
      </c>
      <c r="H384" s="44" t="str">
        <f>IFERROR(VLOOKUP(E384,الاصناف!$B:$E,4,FALSE),"")</f>
        <v/>
      </c>
      <c r="I384" s="45"/>
      <c r="J384" s="46"/>
      <c r="K384" s="42">
        <f t="shared" si="3"/>
        <v>0</v>
      </c>
      <c r="L384" s="42" t="str">
        <f>IFERROR(VLOOKUP(E384,الاصناف!$B:$Q,15,FALSE),"")</f>
        <v/>
      </c>
    </row>
    <row r="385" spans="1:12" ht="18" customHeight="1" x14ac:dyDescent="0.2">
      <c r="A385" s="43"/>
      <c r="B385" s="37"/>
      <c r="C385" s="44" t="str">
        <f>IFERROR(VLOOKUP(B385,[6]المورديين!$B:$C,2,FALSE),"")</f>
        <v/>
      </c>
      <c r="D385" s="39"/>
      <c r="E385" s="45"/>
      <c r="F385" s="44" t="str">
        <f>IFERROR(VLOOKUP(E385,الاصناف!$B:$E,2,FALSE),"")</f>
        <v/>
      </c>
      <c r="G385" s="44" t="str">
        <f>IFERROR(VLOOKUP(E385,الاصناف!$B:$E,3,FALSE),"")</f>
        <v/>
      </c>
      <c r="H385" s="44" t="str">
        <f>IFERROR(VLOOKUP(E385,الاصناف!$B:$E,4,FALSE),"")</f>
        <v/>
      </c>
      <c r="I385" s="45"/>
      <c r="J385" s="46"/>
      <c r="K385" s="42">
        <f t="shared" si="3"/>
        <v>0</v>
      </c>
      <c r="L385" s="42" t="str">
        <f>IFERROR(VLOOKUP(E385,الاصناف!$B:$Q,15,FALSE),"")</f>
        <v/>
      </c>
    </row>
    <row r="386" spans="1:12" ht="18" customHeight="1" x14ac:dyDescent="0.2">
      <c r="A386" s="43"/>
      <c r="B386" s="37"/>
      <c r="C386" s="44" t="str">
        <f>IFERROR(VLOOKUP(B386,[6]المورديين!$B:$C,2,FALSE),"")</f>
        <v/>
      </c>
      <c r="D386" s="39"/>
      <c r="E386" s="45"/>
      <c r="F386" s="44" t="str">
        <f>IFERROR(VLOOKUP(E386,الاصناف!$B:$E,2,FALSE),"")</f>
        <v/>
      </c>
      <c r="G386" s="44" t="str">
        <f>IFERROR(VLOOKUP(E386,الاصناف!$B:$E,3,FALSE),"")</f>
        <v/>
      </c>
      <c r="H386" s="44" t="str">
        <f>IFERROR(VLOOKUP(E386,الاصناف!$B:$E,4,FALSE),"")</f>
        <v/>
      </c>
      <c r="I386" s="45"/>
      <c r="J386" s="46"/>
      <c r="K386" s="42">
        <f t="shared" si="3"/>
        <v>0</v>
      </c>
      <c r="L386" s="42" t="str">
        <f>IFERROR(VLOOKUP(E386,الاصناف!$B:$Q,15,FALSE),"")</f>
        <v/>
      </c>
    </row>
    <row r="387" spans="1:12" ht="18" customHeight="1" x14ac:dyDescent="0.2">
      <c r="A387" s="43"/>
      <c r="B387" s="37"/>
      <c r="C387" s="44" t="str">
        <f>IFERROR(VLOOKUP(B387,[6]المورديين!$B:$C,2,FALSE),"")</f>
        <v/>
      </c>
      <c r="D387" s="39"/>
      <c r="E387" s="45"/>
      <c r="F387" s="44" t="str">
        <f>IFERROR(VLOOKUP(E387,الاصناف!$B:$E,2,FALSE),"")</f>
        <v/>
      </c>
      <c r="G387" s="44" t="str">
        <f>IFERROR(VLOOKUP(E387,الاصناف!$B:$E,3,FALSE),"")</f>
        <v/>
      </c>
      <c r="H387" s="44" t="str">
        <f>IFERROR(VLOOKUP(E387,الاصناف!$B:$E,4,FALSE),"")</f>
        <v/>
      </c>
      <c r="I387" s="45"/>
      <c r="J387" s="46"/>
      <c r="K387" s="42">
        <f t="shared" si="3"/>
        <v>0</v>
      </c>
      <c r="L387" s="42" t="str">
        <f>IFERROR(VLOOKUP(E387,الاصناف!$B:$Q,15,FALSE),"")</f>
        <v/>
      </c>
    </row>
    <row r="388" spans="1:12" ht="18" customHeight="1" x14ac:dyDescent="0.2">
      <c r="A388" s="43"/>
      <c r="B388" s="37"/>
      <c r="C388" s="44" t="str">
        <f>IFERROR(VLOOKUP(B388,[6]المورديين!$B:$C,2,FALSE),"")</f>
        <v/>
      </c>
      <c r="D388" s="39"/>
      <c r="E388" s="45"/>
      <c r="F388" s="44" t="str">
        <f>IFERROR(VLOOKUP(E388,الاصناف!$B:$E,2,FALSE),"")</f>
        <v/>
      </c>
      <c r="G388" s="44" t="str">
        <f>IFERROR(VLOOKUP(E388,الاصناف!$B:$E,3,FALSE),"")</f>
        <v/>
      </c>
      <c r="H388" s="44" t="str">
        <f>IFERROR(VLOOKUP(E388,الاصناف!$B:$E,4,FALSE),"")</f>
        <v/>
      </c>
      <c r="I388" s="45"/>
      <c r="J388" s="46"/>
      <c r="K388" s="42">
        <f t="shared" si="3"/>
        <v>0</v>
      </c>
      <c r="L388" s="42" t="str">
        <f>IFERROR(VLOOKUP(E388,الاصناف!$B:$Q,15,FALSE),"")</f>
        <v/>
      </c>
    </row>
    <row r="389" spans="1:12" ht="18" customHeight="1" x14ac:dyDescent="0.2">
      <c r="A389" s="43"/>
      <c r="B389" s="37"/>
      <c r="C389" s="44" t="str">
        <f>IFERROR(VLOOKUP(B389,[6]المورديين!$B:$C,2,FALSE),"")</f>
        <v/>
      </c>
      <c r="D389" s="39"/>
      <c r="E389" s="45"/>
      <c r="F389" s="44" t="str">
        <f>IFERROR(VLOOKUP(E389,الاصناف!$B:$E,2,FALSE),"")</f>
        <v/>
      </c>
      <c r="G389" s="44" t="str">
        <f>IFERROR(VLOOKUP(E389,الاصناف!$B:$E,3,FALSE),"")</f>
        <v/>
      </c>
      <c r="H389" s="44" t="str">
        <f>IFERROR(VLOOKUP(E389,الاصناف!$B:$E,4,FALSE),"")</f>
        <v/>
      </c>
      <c r="I389" s="45"/>
      <c r="J389" s="46"/>
      <c r="K389" s="42">
        <f t="shared" ref="K389:K452" si="4">I389*J389</f>
        <v>0</v>
      </c>
      <c r="L389" s="42" t="str">
        <f>IFERROR(VLOOKUP(E389,الاصناف!$B:$Q,15,FALSE),"")</f>
        <v/>
      </c>
    </row>
    <row r="390" spans="1:12" ht="18" customHeight="1" x14ac:dyDescent="0.2">
      <c r="A390" s="43"/>
      <c r="B390" s="37"/>
      <c r="C390" s="44" t="str">
        <f>IFERROR(VLOOKUP(B390,[6]المورديين!$B:$C,2,FALSE),"")</f>
        <v/>
      </c>
      <c r="D390" s="39"/>
      <c r="E390" s="45"/>
      <c r="F390" s="44" t="str">
        <f>IFERROR(VLOOKUP(E390,الاصناف!$B:$E,2,FALSE),"")</f>
        <v/>
      </c>
      <c r="G390" s="44" t="str">
        <f>IFERROR(VLOOKUP(E390,الاصناف!$B:$E,3,FALSE),"")</f>
        <v/>
      </c>
      <c r="H390" s="44" t="str">
        <f>IFERROR(VLOOKUP(E390,الاصناف!$B:$E,4,FALSE),"")</f>
        <v/>
      </c>
      <c r="I390" s="45"/>
      <c r="J390" s="46"/>
      <c r="K390" s="42">
        <f t="shared" si="4"/>
        <v>0</v>
      </c>
      <c r="L390" s="42" t="str">
        <f>IFERROR(VLOOKUP(E390,الاصناف!$B:$Q,15,FALSE),"")</f>
        <v/>
      </c>
    </row>
    <row r="391" spans="1:12" ht="18" customHeight="1" x14ac:dyDescent="0.2">
      <c r="A391" s="43"/>
      <c r="B391" s="37"/>
      <c r="C391" s="44" t="str">
        <f>IFERROR(VLOOKUP(B391,[6]المورديين!$B:$C,2,FALSE),"")</f>
        <v/>
      </c>
      <c r="D391" s="39"/>
      <c r="E391" s="45"/>
      <c r="F391" s="44" t="str">
        <f>IFERROR(VLOOKUP(E391,الاصناف!$B:$E,2,FALSE),"")</f>
        <v/>
      </c>
      <c r="G391" s="44" t="str">
        <f>IFERROR(VLOOKUP(E391,الاصناف!$B:$E,3,FALSE),"")</f>
        <v/>
      </c>
      <c r="H391" s="44" t="str">
        <f>IFERROR(VLOOKUP(E391,الاصناف!$B:$E,4,FALSE),"")</f>
        <v/>
      </c>
      <c r="I391" s="45"/>
      <c r="J391" s="46"/>
      <c r="K391" s="42">
        <f t="shared" si="4"/>
        <v>0</v>
      </c>
      <c r="L391" s="42" t="str">
        <f>IFERROR(VLOOKUP(E391,الاصناف!$B:$Q,15,FALSE),"")</f>
        <v/>
      </c>
    </row>
    <row r="392" spans="1:12" ht="18" customHeight="1" x14ac:dyDescent="0.2">
      <c r="A392" s="43"/>
      <c r="B392" s="37"/>
      <c r="C392" s="44" t="str">
        <f>IFERROR(VLOOKUP(B392,[6]المورديين!$B:$C,2,FALSE),"")</f>
        <v/>
      </c>
      <c r="D392" s="39"/>
      <c r="E392" s="45"/>
      <c r="F392" s="44" t="str">
        <f>IFERROR(VLOOKUP(E392,الاصناف!$B:$E,2,FALSE),"")</f>
        <v/>
      </c>
      <c r="G392" s="44" t="str">
        <f>IFERROR(VLOOKUP(E392,الاصناف!$B:$E,3,FALSE),"")</f>
        <v/>
      </c>
      <c r="H392" s="44" t="str">
        <f>IFERROR(VLOOKUP(E392,الاصناف!$B:$E,4,FALSE),"")</f>
        <v/>
      </c>
      <c r="I392" s="45"/>
      <c r="J392" s="46"/>
      <c r="K392" s="42">
        <f t="shared" si="4"/>
        <v>0</v>
      </c>
      <c r="L392" s="42" t="str">
        <f>IFERROR(VLOOKUP(E392,الاصناف!$B:$Q,15,FALSE),"")</f>
        <v/>
      </c>
    </row>
    <row r="393" spans="1:12" ht="18" customHeight="1" x14ac:dyDescent="0.2">
      <c r="A393" s="43"/>
      <c r="B393" s="37"/>
      <c r="C393" s="44" t="str">
        <f>IFERROR(VLOOKUP(B393,[6]المورديين!$B:$C,2,FALSE),"")</f>
        <v/>
      </c>
      <c r="D393" s="39"/>
      <c r="E393" s="45"/>
      <c r="F393" s="44" t="str">
        <f>IFERROR(VLOOKUP(E393,الاصناف!$B:$E,2,FALSE),"")</f>
        <v/>
      </c>
      <c r="G393" s="44" t="str">
        <f>IFERROR(VLOOKUP(E393,الاصناف!$B:$E,3,FALSE),"")</f>
        <v/>
      </c>
      <c r="H393" s="44" t="str">
        <f>IFERROR(VLOOKUP(E393,الاصناف!$B:$E,4,FALSE),"")</f>
        <v/>
      </c>
      <c r="I393" s="45"/>
      <c r="J393" s="46"/>
      <c r="K393" s="42">
        <f t="shared" si="4"/>
        <v>0</v>
      </c>
      <c r="L393" s="42" t="str">
        <f>IFERROR(VLOOKUP(E393,الاصناف!$B:$Q,15,FALSE),"")</f>
        <v/>
      </c>
    </row>
    <row r="394" spans="1:12" ht="18" customHeight="1" x14ac:dyDescent="0.2">
      <c r="A394" s="43"/>
      <c r="B394" s="37"/>
      <c r="C394" s="44" t="str">
        <f>IFERROR(VLOOKUP(B394,[6]المورديين!$B:$C,2,FALSE),"")</f>
        <v/>
      </c>
      <c r="D394" s="39"/>
      <c r="E394" s="45"/>
      <c r="F394" s="44" t="str">
        <f>IFERROR(VLOOKUP(E394,الاصناف!$B:$E,2,FALSE),"")</f>
        <v/>
      </c>
      <c r="G394" s="44" t="str">
        <f>IFERROR(VLOOKUP(E394,الاصناف!$B:$E,3,FALSE),"")</f>
        <v/>
      </c>
      <c r="H394" s="44" t="str">
        <f>IFERROR(VLOOKUP(E394,الاصناف!$B:$E,4,FALSE),"")</f>
        <v/>
      </c>
      <c r="I394" s="45"/>
      <c r="J394" s="46"/>
      <c r="K394" s="42">
        <f t="shared" si="4"/>
        <v>0</v>
      </c>
      <c r="L394" s="42" t="str">
        <f>IFERROR(VLOOKUP(E394,الاصناف!$B:$Q,15,FALSE),"")</f>
        <v/>
      </c>
    </row>
    <row r="395" spans="1:12" ht="18" customHeight="1" x14ac:dyDescent="0.2">
      <c r="A395" s="43"/>
      <c r="B395" s="37"/>
      <c r="C395" s="44" t="str">
        <f>IFERROR(VLOOKUP(B395,[6]المورديين!$B:$C,2,FALSE),"")</f>
        <v/>
      </c>
      <c r="D395" s="39"/>
      <c r="E395" s="45"/>
      <c r="F395" s="44" t="str">
        <f>IFERROR(VLOOKUP(E395,الاصناف!$B:$E,2,FALSE),"")</f>
        <v/>
      </c>
      <c r="G395" s="44" t="str">
        <f>IFERROR(VLOOKUP(E395,الاصناف!$B:$E,3,FALSE),"")</f>
        <v/>
      </c>
      <c r="H395" s="44" t="str">
        <f>IFERROR(VLOOKUP(E395,الاصناف!$B:$E,4,FALSE),"")</f>
        <v/>
      </c>
      <c r="I395" s="45"/>
      <c r="J395" s="46"/>
      <c r="K395" s="42">
        <f t="shared" si="4"/>
        <v>0</v>
      </c>
      <c r="L395" s="42" t="str">
        <f>IFERROR(VLOOKUP(E395,الاصناف!$B:$Q,15,FALSE),"")</f>
        <v/>
      </c>
    </row>
    <row r="396" spans="1:12" ht="18" customHeight="1" x14ac:dyDescent="0.2">
      <c r="A396" s="43"/>
      <c r="B396" s="37"/>
      <c r="C396" s="44" t="str">
        <f>IFERROR(VLOOKUP(B396,[6]المورديين!$B:$C,2,FALSE),"")</f>
        <v/>
      </c>
      <c r="D396" s="39"/>
      <c r="E396" s="45"/>
      <c r="F396" s="44" t="str">
        <f>IFERROR(VLOOKUP(E396,الاصناف!$B:$E,2,FALSE),"")</f>
        <v/>
      </c>
      <c r="G396" s="44" t="str">
        <f>IFERROR(VLOOKUP(E396,الاصناف!$B:$E,3,FALSE),"")</f>
        <v/>
      </c>
      <c r="H396" s="44" t="str">
        <f>IFERROR(VLOOKUP(E396,الاصناف!$B:$E,4,FALSE),"")</f>
        <v/>
      </c>
      <c r="I396" s="45"/>
      <c r="J396" s="46"/>
      <c r="K396" s="42">
        <f t="shared" si="4"/>
        <v>0</v>
      </c>
      <c r="L396" s="42" t="str">
        <f>IFERROR(VLOOKUP(E396,الاصناف!$B:$Q,15,FALSE),"")</f>
        <v/>
      </c>
    </row>
    <row r="397" spans="1:12" ht="18" customHeight="1" x14ac:dyDescent="0.2">
      <c r="A397" s="43"/>
      <c r="B397" s="37"/>
      <c r="C397" s="44" t="str">
        <f>IFERROR(VLOOKUP(B397,[6]المورديين!$B:$C,2,FALSE),"")</f>
        <v/>
      </c>
      <c r="D397" s="39"/>
      <c r="E397" s="45"/>
      <c r="F397" s="44" t="str">
        <f>IFERROR(VLOOKUP(E397,الاصناف!$B:$E,2,FALSE),"")</f>
        <v/>
      </c>
      <c r="G397" s="44" t="str">
        <f>IFERROR(VLOOKUP(E397,الاصناف!$B:$E,3,FALSE),"")</f>
        <v/>
      </c>
      <c r="H397" s="44" t="str">
        <f>IFERROR(VLOOKUP(E397,الاصناف!$B:$E,4,FALSE),"")</f>
        <v/>
      </c>
      <c r="I397" s="45"/>
      <c r="J397" s="46"/>
      <c r="K397" s="42">
        <f t="shared" si="4"/>
        <v>0</v>
      </c>
      <c r="L397" s="42" t="str">
        <f>IFERROR(VLOOKUP(E397,الاصناف!$B:$Q,15,FALSE),"")</f>
        <v/>
      </c>
    </row>
    <row r="398" spans="1:12" ht="18" customHeight="1" x14ac:dyDescent="0.2">
      <c r="A398" s="43"/>
      <c r="B398" s="37"/>
      <c r="C398" s="44" t="str">
        <f>IFERROR(VLOOKUP(B398,[6]المورديين!$B:$C,2,FALSE),"")</f>
        <v/>
      </c>
      <c r="D398" s="39"/>
      <c r="E398" s="45"/>
      <c r="F398" s="44" t="str">
        <f>IFERROR(VLOOKUP(E398,الاصناف!$B:$E,2,FALSE),"")</f>
        <v/>
      </c>
      <c r="G398" s="44" t="str">
        <f>IFERROR(VLOOKUP(E398,الاصناف!$B:$E,3,FALSE),"")</f>
        <v/>
      </c>
      <c r="H398" s="44" t="str">
        <f>IFERROR(VLOOKUP(E398,الاصناف!$B:$E,4,FALSE),"")</f>
        <v/>
      </c>
      <c r="I398" s="45"/>
      <c r="J398" s="46"/>
      <c r="K398" s="42">
        <f t="shared" si="4"/>
        <v>0</v>
      </c>
      <c r="L398" s="42" t="str">
        <f>IFERROR(VLOOKUP(E398,الاصناف!$B:$Q,15,FALSE),"")</f>
        <v/>
      </c>
    </row>
    <row r="399" spans="1:12" ht="18" customHeight="1" x14ac:dyDescent="0.2">
      <c r="A399" s="43"/>
      <c r="B399" s="37"/>
      <c r="C399" s="44" t="str">
        <f>IFERROR(VLOOKUP(B399,[6]المورديين!$B:$C,2,FALSE),"")</f>
        <v/>
      </c>
      <c r="D399" s="39"/>
      <c r="E399" s="45"/>
      <c r="F399" s="44" t="str">
        <f>IFERROR(VLOOKUP(E399,الاصناف!$B:$E,2,FALSE),"")</f>
        <v/>
      </c>
      <c r="G399" s="44" t="str">
        <f>IFERROR(VLOOKUP(E399,الاصناف!$B:$E,3,FALSE),"")</f>
        <v/>
      </c>
      <c r="H399" s="44" t="str">
        <f>IFERROR(VLOOKUP(E399,الاصناف!$B:$E,4,FALSE),"")</f>
        <v/>
      </c>
      <c r="I399" s="45"/>
      <c r="J399" s="46"/>
      <c r="K399" s="42">
        <f t="shared" si="4"/>
        <v>0</v>
      </c>
      <c r="L399" s="42" t="str">
        <f>IFERROR(VLOOKUP(E399,الاصناف!$B:$Q,15,FALSE),"")</f>
        <v/>
      </c>
    </row>
    <row r="400" spans="1:12" ht="18" customHeight="1" x14ac:dyDescent="0.2">
      <c r="A400" s="43"/>
      <c r="B400" s="37"/>
      <c r="C400" s="44" t="str">
        <f>IFERROR(VLOOKUP(B400,[6]المورديين!$B:$C,2,FALSE),"")</f>
        <v/>
      </c>
      <c r="D400" s="39"/>
      <c r="E400" s="45"/>
      <c r="F400" s="44" t="str">
        <f>IFERROR(VLOOKUP(E400,الاصناف!$B:$E,2,FALSE),"")</f>
        <v/>
      </c>
      <c r="G400" s="44" t="str">
        <f>IFERROR(VLOOKUP(E400,الاصناف!$B:$E,3,FALSE),"")</f>
        <v/>
      </c>
      <c r="H400" s="44" t="str">
        <f>IFERROR(VLOOKUP(E400,الاصناف!$B:$E,4,FALSE),"")</f>
        <v/>
      </c>
      <c r="I400" s="45"/>
      <c r="J400" s="46"/>
      <c r="K400" s="42">
        <f t="shared" si="4"/>
        <v>0</v>
      </c>
      <c r="L400" s="42" t="str">
        <f>IFERROR(VLOOKUP(E400,الاصناف!$B:$Q,15,FALSE),"")</f>
        <v/>
      </c>
    </row>
    <row r="401" spans="1:12" ht="18" customHeight="1" x14ac:dyDescent="0.2">
      <c r="A401" s="43"/>
      <c r="B401" s="37"/>
      <c r="C401" s="44" t="str">
        <f>IFERROR(VLOOKUP(B401,[6]المورديين!$B:$C,2,FALSE),"")</f>
        <v/>
      </c>
      <c r="D401" s="39"/>
      <c r="E401" s="45"/>
      <c r="F401" s="44" t="str">
        <f>IFERROR(VLOOKUP(E401,الاصناف!$B:$E,2,FALSE),"")</f>
        <v/>
      </c>
      <c r="G401" s="44" t="str">
        <f>IFERROR(VLOOKUP(E401,الاصناف!$B:$E,3,FALSE),"")</f>
        <v/>
      </c>
      <c r="H401" s="44" t="str">
        <f>IFERROR(VLOOKUP(E401,الاصناف!$B:$E,4,FALSE),"")</f>
        <v/>
      </c>
      <c r="I401" s="45"/>
      <c r="J401" s="46"/>
      <c r="K401" s="42">
        <f t="shared" si="4"/>
        <v>0</v>
      </c>
      <c r="L401" s="42" t="str">
        <f>IFERROR(VLOOKUP(E401,الاصناف!$B:$Q,15,FALSE),"")</f>
        <v/>
      </c>
    </row>
    <row r="402" spans="1:12" ht="18" customHeight="1" x14ac:dyDescent="0.2">
      <c r="A402" s="43"/>
      <c r="B402" s="37"/>
      <c r="C402" s="44" t="str">
        <f>IFERROR(VLOOKUP(B402,[6]المورديين!$B:$C,2,FALSE),"")</f>
        <v/>
      </c>
      <c r="D402" s="39"/>
      <c r="E402" s="45"/>
      <c r="F402" s="44" t="str">
        <f>IFERROR(VLOOKUP(E402,الاصناف!$B:$E,2,FALSE),"")</f>
        <v/>
      </c>
      <c r="G402" s="44" t="str">
        <f>IFERROR(VLOOKUP(E402,الاصناف!$B:$E,3,FALSE),"")</f>
        <v/>
      </c>
      <c r="H402" s="44" t="str">
        <f>IFERROR(VLOOKUP(E402,الاصناف!$B:$E,4,FALSE),"")</f>
        <v/>
      </c>
      <c r="I402" s="45"/>
      <c r="J402" s="46"/>
      <c r="K402" s="42">
        <f t="shared" si="4"/>
        <v>0</v>
      </c>
      <c r="L402" s="42" t="str">
        <f>IFERROR(VLOOKUP(E402,الاصناف!$B:$Q,15,FALSE),"")</f>
        <v/>
      </c>
    </row>
    <row r="403" spans="1:12" ht="18" customHeight="1" x14ac:dyDescent="0.2">
      <c r="A403" s="43"/>
      <c r="B403" s="37"/>
      <c r="C403" s="44" t="str">
        <f>IFERROR(VLOOKUP(B403,[6]المورديين!$B:$C,2,FALSE),"")</f>
        <v/>
      </c>
      <c r="D403" s="39"/>
      <c r="E403" s="45"/>
      <c r="F403" s="44" t="str">
        <f>IFERROR(VLOOKUP(E403,الاصناف!$B:$E,2,FALSE),"")</f>
        <v/>
      </c>
      <c r="G403" s="44" t="str">
        <f>IFERROR(VLOOKUP(E403,الاصناف!$B:$E,3,FALSE),"")</f>
        <v/>
      </c>
      <c r="H403" s="44" t="str">
        <f>IFERROR(VLOOKUP(E403,الاصناف!$B:$E,4,FALSE),"")</f>
        <v/>
      </c>
      <c r="I403" s="45"/>
      <c r="J403" s="46"/>
      <c r="K403" s="42">
        <f t="shared" si="4"/>
        <v>0</v>
      </c>
      <c r="L403" s="42" t="str">
        <f>IFERROR(VLOOKUP(E403,الاصناف!$B:$Q,15,FALSE),"")</f>
        <v/>
      </c>
    </row>
    <row r="404" spans="1:12" ht="18" customHeight="1" x14ac:dyDescent="0.2">
      <c r="A404" s="43"/>
      <c r="B404" s="37"/>
      <c r="C404" s="44" t="str">
        <f>IFERROR(VLOOKUP(B404,[6]المورديين!$B:$C,2,FALSE),"")</f>
        <v/>
      </c>
      <c r="D404" s="39"/>
      <c r="E404" s="45"/>
      <c r="F404" s="44" t="str">
        <f>IFERROR(VLOOKUP(E404,الاصناف!$B:$E,2,FALSE),"")</f>
        <v/>
      </c>
      <c r="G404" s="44" t="str">
        <f>IFERROR(VLOOKUP(E404,الاصناف!$B:$E,3,FALSE),"")</f>
        <v/>
      </c>
      <c r="H404" s="44" t="str">
        <f>IFERROR(VLOOKUP(E404,الاصناف!$B:$E,4,FALSE),"")</f>
        <v/>
      </c>
      <c r="I404" s="45"/>
      <c r="J404" s="46"/>
      <c r="K404" s="42">
        <f t="shared" si="4"/>
        <v>0</v>
      </c>
      <c r="L404" s="42" t="str">
        <f>IFERROR(VLOOKUP(E404,الاصناف!$B:$Q,15,FALSE),"")</f>
        <v/>
      </c>
    </row>
    <row r="405" spans="1:12" ht="18" customHeight="1" x14ac:dyDescent="0.2">
      <c r="A405" s="43"/>
      <c r="B405" s="37"/>
      <c r="C405" s="44" t="str">
        <f>IFERROR(VLOOKUP(B405,[6]المورديين!$B:$C,2,FALSE),"")</f>
        <v/>
      </c>
      <c r="D405" s="39"/>
      <c r="E405" s="45"/>
      <c r="F405" s="44" t="str">
        <f>IFERROR(VLOOKUP(E405,الاصناف!$B:$E,2,FALSE),"")</f>
        <v/>
      </c>
      <c r="G405" s="44" t="str">
        <f>IFERROR(VLOOKUP(E405,الاصناف!$B:$E,3,FALSE),"")</f>
        <v/>
      </c>
      <c r="H405" s="44" t="str">
        <f>IFERROR(VLOOKUP(E405,الاصناف!$B:$E,4,FALSE),"")</f>
        <v/>
      </c>
      <c r="I405" s="45"/>
      <c r="J405" s="46"/>
      <c r="K405" s="42">
        <f t="shared" si="4"/>
        <v>0</v>
      </c>
      <c r="L405" s="42" t="str">
        <f>IFERROR(VLOOKUP(E405,الاصناف!$B:$Q,15,FALSE),"")</f>
        <v/>
      </c>
    </row>
    <row r="406" spans="1:12" ht="18" customHeight="1" x14ac:dyDescent="0.2">
      <c r="A406" s="43"/>
      <c r="B406" s="37"/>
      <c r="C406" s="44" t="str">
        <f>IFERROR(VLOOKUP(B406,[6]المورديين!$B:$C,2,FALSE),"")</f>
        <v/>
      </c>
      <c r="D406" s="39"/>
      <c r="E406" s="45"/>
      <c r="F406" s="44" t="str">
        <f>IFERROR(VLOOKUP(E406,الاصناف!$B:$E,2,FALSE),"")</f>
        <v/>
      </c>
      <c r="G406" s="44" t="str">
        <f>IFERROR(VLOOKUP(E406,الاصناف!$B:$E,3,FALSE),"")</f>
        <v/>
      </c>
      <c r="H406" s="44" t="str">
        <f>IFERROR(VLOOKUP(E406,الاصناف!$B:$E,4,FALSE),"")</f>
        <v/>
      </c>
      <c r="I406" s="45"/>
      <c r="J406" s="46"/>
      <c r="K406" s="42">
        <f t="shared" si="4"/>
        <v>0</v>
      </c>
      <c r="L406" s="42" t="str">
        <f>IFERROR(VLOOKUP(E406,الاصناف!$B:$Q,15,FALSE),"")</f>
        <v/>
      </c>
    </row>
    <row r="407" spans="1:12" ht="18" customHeight="1" x14ac:dyDescent="0.2">
      <c r="A407" s="43"/>
      <c r="B407" s="37"/>
      <c r="C407" s="44" t="str">
        <f>IFERROR(VLOOKUP(B407,[6]المورديين!$B:$C,2,FALSE),"")</f>
        <v/>
      </c>
      <c r="D407" s="39"/>
      <c r="E407" s="45"/>
      <c r="F407" s="44" t="str">
        <f>IFERROR(VLOOKUP(E407,الاصناف!$B:$E,2,FALSE),"")</f>
        <v/>
      </c>
      <c r="G407" s="44" t="str">
        <f>IFERROR(VLOOKUP(E407,الاصناف!$B:$E,3,FALSE),"")</f>
        <v/>
      </c>
      <c r="H407" s="44" t="str">
        <f>IFERROR(VLOOKUP(E407,الاصناف!$B:$E,4,FALSE),"")</f>
        <v/>
      </c>
      <c r="I407" s="45"/>
      <c r="J407" s="46"/>
      <c r="K407" s="42">
        <f t="shared" si="4"/>
        <v>0</v>
      </c>
      <c r="L407" s="42" t="str">
        <f>IFERROR(VLOOKUP(E407,الاصناف!$B:$Q,15,FALSE),"")</f>
        <v/>
      </c>
    </row>
    <row r="408" spans="1:12" ht="18" customHeight="1" x14ac:dyDescent="0.2">
      <c r="A408" s="43"/>
      <c r="B408" s="37"/>
      <c r="C408" s="44" t="str">
        <f>IFERROR(VLOOKUP(B408,[6]المورديين!$B:$C,2,FALSE),"")</f>
        <v/>
      </c>
      <c r="D408" s="39"/>
      <c r="E408" s="45"/>
      <c r="F408" s="44" t="str">
        <f>IFERROR(VLOOKUP(E408,الاصناف!$B:$E,2,FALSE),"")</f>
        <v/>
      </c>
      <c r="G408" s="44" t="str">
        <f>IFERROR(VLOOKUP(E408,الاصناف!$B:$E,3,FALSE),"")</f>
        <v/>
      </c>
      <c r="H408" s="44" t="str">
        <f>IFERROR(VLOOKUP(E408,الاصناف!$B:$E,4,FALSE),"")</f>
        <v/>
      </c>
      <c r="I408" s="45"/>
      <c r="J408" s="46"/>
      <c r="K408" s="42">
        <f t="shared" si="4"/>
        <v>0</v>
      </c>
      <c r="L408" s="42" t="str">
        <f>IFERROR(VLOOKUP(E408,الاصناف!$B:$Q,15,FALSE),"")</f>
        <v/>
      </c>
    </row>
    <row r="409" spans="1:12" ht="18" customHeight="1" x14ac:dyDescent="0.2">
      <c r="A409" s="43"/>
      <c r="B409" s="37"/>
      <c r="C409" s="44" t="str">
        <f>IFERROR(VLOOKUP(B409,[6]المورديين!$B:$C,2,FALSE),"")</f>
        <v/>
      </c>
      <c r="D409" s="39"/>
      <c r="E409" s="45"/>
      <c r="F409" s="44" t="str">
        <f>IFERROR(VLOOKUP(E409,الاصناف!$B:$E,2,FALSE),"")</f>
        <v/>
      </c>
      <c r="G409" s="44" t="str">
        <f>IFERROR(VLOOKUP(E409,الاصناف!$B:$E,3,FALSE),"")</f>
        <v/>
      </c>
      <c r="H409" s="44" t="str">
        <f>IFERROR(VLOOKUP(E409,الاصناف!$B:$E,4,FALSE),"")</f>
        <v/>
      </c>
      <c r="I409" s="45"/>
      <c r="J409" s="46"/>
      <c r="K409" s="42">
        <f t="shared" si="4"/>
        <v>0</v>
      </c>
      <c r="L409" s="42" t="str">
        <f>IFERROR(VLOOKUP(E409,الاصناف!$B:$Q,15,FALSE),"")</f>
        <v/>
      </c>
    </row>
    <row r="410" spans="1:12" ht="18" customHeight="1" x14ac:dyDescent="0.2">
      <c r="A410" s="43"/>
      <c r="B410" s="37"/>
      <c r="C410" s="44" t="str">
        <f>IFERROR(VLOOKUP(B410,[6]المورديين!$B:$C,2,FALSE),"")</f>
        <v/>
      </c>
      <c r="D410" s="39"/>
      <c r="E410" s="45"/>
      <c r="F410" s="44" t="str">
        <f>IFERROR(VLOOKUP(E410,الاصناف!$B:$E,2,FALSE),"")</f>
        <v/>
      </c>
      <c r="G410" s="44" t="str">
        <f>IFERROR(VLOOKUP(E410,الاصناف!$B:$E,3,FALSE),"")</f>
        <v/>
      </c>
      <c r="H410" s="44" t="str">
        <f>IFERROR(VLOOKUP(E410,الاصناف!$B:$E,4,FALSE),"")</f>
        <v/>
      </c>
      <c r="I410" s="45"/>
      <c r="J410" s="46"/>
      <c r="K410" s="42">
        <f t="shared" si="4"/>
        <v>0</v>
      </c>
      <c r="L410" s="42" t="str">
        <f>IFERROR(VLOOKUP(E410,الاصناف!$B:$Q,15,FALSE),"")</f>
        <v/>
      </c>
    </row>
    <row r="411" spans="1:12" ht="18" customHeight="1" x14ac:dyDescent="0.2">
      <c r="A411" s="43"/>
      <c r="B411" s="37"/>
      <c r="C411" s="44" t="str">
        <f>IFERROR(VLOOKUP(B411,[6]المورديين!$B:$C,2,FALSE),"")</f>
        <v/>
      </c>
      <c r="D411" s="39"/>
      <c r="E411" s="45"/>
      <c r="F411" s="44" t="str">
        <f>IFERROR(VLOOKUP(E411,الاصناف!$B:$E,2,FALSE),"")</f>
        <v/>
      </c>
      <c r="G411" s="44" t="str">
        <f>IFERROR(VLOOKUP(E411,الاصناف!$B:$E,3,FALSE),"")</f>
        <v/>
      </c>
      <c r="H411" s="44" t="str">
        <f>IFERROR(VLOOKUP(E411,الاصناف!$B:$E,4,FALSE),"")</f>
        <v/>
      </c>
      <c r="I411" s="45"/>
      <c r="J411" s="46"/>
      <c r="K411" s="42">
        <f t="shared" si="4"/>
        <v>0</v>
      </c>
      <c r="L411" s="42" t="str">
        <f>IFERROR(VLOOKUP(E411,الاصناف!$B:$Q,15,FALSE),"")</f>
        <v/>
      </c>
    </row>
    <row r="412" spans="1:12" ht="18" customHeight="1" x14ac:dyDescent="0.2">
      <c r="A412" s="43"/>
      <c r="B412" s="37"/>
      <c r="C412" s="44" t="str">
        <f>IFERROR(VLOOKUP(B412,[6]المورديين!$B:$C,2,FALSE),"")</f>
        <v/>
      </c>
      <c r="D412" s="39"/>
      <c r="E412" s="45"/>
      <c r="F412" s="44" t="str">
        <f>IFERROR(VLOOKUP(E412,الاصناف!$B:$E,2,FALSE),"")</f>
        <v/>
      </c>
      <c r="G412" s="44" t="str">
        <f>IFERROR(VLOOKUP(E412,الاصناف!$B:$E,3,FALSE),"")</f>
        <v/>
      </c>
      <c r="H412" s="44" t="str">
        <f>IFERROR(VLOOKUP(E412,الاصناف!$B:$E,4,FALSE),"")</f>
        <v/>
      </c>
      <c r="I412" s="45"/>
      <c r="J412" s="46"/>
      <c r="K412" s="42">
        <f t="shared" si="4"/>
        <v>0</v>
      </c>
      <c r="L412" s="42" t="str">
        <f>IFERROR(VLOOKUP(E412,الاصناف!$B:$Q,15,FALSE),"")</f>
        <v/>
      </c>
    </row>
    <row r="413" spans="1:12" ht="18" customHeight="1" x14ac:dyDescent="0.2">
      <c r="A413" s="43"/>
      <c r="B413" s="37"/>
      <c r="C413" s="44" t="str">
        <f>IFERROR(VLOOKUP(B413,[6]المورديين!$B:$C,2,FALSE),"")</f>
        <v/>
      </c>
      <c r="D413" s="39"/>
      <c r="E413" s="45"/>
      <c r="F413" s="44" t="str">
        <f>IFERROR(VLOOKUP(E413,الاصناف!$B:$E,2,FALSE),"")</f>
        <v/>
      </c>
      <c r="G413" s="44" t="str">
        <f>IFERROR(VLOOKUP(E413,الاصناف!$B:$E,3,FALSE),"")</f>
        <v/>
      </c>
      <c r="H413" s="44" t="str">
        <f>IFERROR(VLOOKUP(E413,الاصناف!$B:$E,4,FALSE),"")</f>
        <v/>
      </c>
      <c r="I413" s="45"/>
      <c r="J413" s="46"/>
      <c r="K413" s="42">
        <f t="shared" si="4"/>
        <v>0</v>
      </c>
      <c r="L413" s="42" t="str">
        <f>IFERROR(VLOOKUP(E413,الاصناف!$B:$Q,15,FALSE),"")</f>
        <v/>
      </c>
    </row>
    <row r="414" spans="1:12" ht="18" customHeight="1" x14ac:dyDescent="0.2">
      <c r="A414" s="43"/>
      <c r="B414" s="37"/>
      <c r="C414" s="44" t="str">
        <f>IFERROR(VLOOKUP(B414,[6]المورديين!$B:$C,2,FALSE),"")</f>
        <v/>
      </c>
      <c r="D414" s="39"/>
      <c r="E414" s="45"/>
      <c r="F414" s="44" t="str">
        <f>IFERROR(VLOOKUP(E414,الاصناف!$B:$E,2,FALSE),"")</f>
        <v/>
      </c>
      <c r="G414" s="44" t="str">
        <f>IFERROR(VLOOKUP(E414,الاصناف!$B:$E,3,FALSE),"")</f>
        <v/>
      </c>
      <c r="H414" s="44" t="str">
        <f>IFERROR(VLOOKUP(E414,الاصناف!$B:$E,4,FALSE),"")</f>
        <v/>
      </c>
      <c r="I414" s="45"/>
      <c r="J414" s="46"/>
      <c r="K414" s="42">
        <f t="shared" si="4"/>
        <v>0</v>
      </c>
      <c r="L414" s="42" t="str">
        <f>IFERROR(VLOOKUP(E414,الاصناف!$B:$Q,15,FALSE),"")</f>
        <v/>
      </c>
    </row>
    <row r="415" spans="1:12" ht="18" customHeight="1" x14ac:dyDescent="0.2">
      <c r="A415" s="43"/>
      <c r="B415" s="37"/>
      <c r="C415" s="44" t="str">
        <f>IFERROR(VLOOKUP(B415,[6]المورديين!$B:$C,2,FALSE),"")</f>
        <v/>
      </c>
      <c r="D415" s="39"/>
      <c r="E415" s="45"/>
      <c r="F415" s="44" t="str">
        <f>IFERROR(VLOOKUP(E415,الاصناف!$B:$E,2,FALSE),"")</f>
        <v/>
      </c>
      <c r="G415" s="44" t="str">
        <f>IFERROR(VLOOKUP(E415,الاصناف!$B:$E,3,FALSE),"")</f>
        <v/>
      </c>
      <c r="H415" s="44" t="str">
        <f>IFERROR(VLOOKUP(E415,الاصناف!$B:$E,4,FALSE),"")</f>
        <v/>
      </c>
      <c r="I415" s="45"/>
      <c r="J415" s="46"/>
      <c r="K415" s="42">
        <f t="shared" si="4"/>
        <v>0</v>
      </c>
      <c r="L415" s="42" t="str">
        <f>IFERROR(VLOOKUP(E415,الاصناف!$B:$Q,15,FALSE),"")</f>
        <v/>
      </c>
    </row>
    <row r="416" spans="1:12" ht="18" customHeight="1" x14ac:dyDescent="0.2">
      <c r="A416" s="43"/>
      <c r="B416" s="37"/>
      <c r="C416" s="44" t="str">
        <f>IFERROR(VLOOKUP(B416,[6]المورديين!$B:$C,2,FALSE),"")</f>
        <v/>
      </c>
      <c r="D416" s="39"/>
      <c r="E416" s="45"/>
      <c r="F416" s="44" t="str">
        <f>IFERROR(VLOOKUP(E416,الاصناف!$B:$E,2,FALSE),"")</f>
        <v/>
      </c>
      <c r="G416" s="44" t="str">
        <f>IFERROR(VLOOKUP(E416,الاصناف!$B:$E,3,FALSE),"")</f>
        <v/>
      </c>
      <c r="H416" s="44" t="str">
        <f>IFERROR(VLOOKUP(E416,الاصناف!$B:$E,4,FALSE),"")</f>
        <v/>
      </c>
      <c r="I416" s="45"/>
      <c r="J416" s="46"/>
      <c r="K416" s="42">
        <f t="shared" si="4"/>
        <v>0</v>
      </c>
      <c r="L416" s="42" t="str">
        <f>IFERROR(VLOOKUP(E416,الاصناف!$B:$Q,15,FALSE),"")</f>
        <v/>
      </c>
    </row>
    <row r="417" spans="1:12" ht="18" customHeight="1" x14ac:dyDescent="0.2">
      <c r="A417" s="43"/>
      <c r="B417" s="37"/>
      <c r="C417" s="44" t="str">
        <f>IFERROR(VLOOKUP(B417,[6]المورديين!$B:$C,2,FALSE),"")</f>
        <v/>
      </c>
      <c r="D417" s="39"/>
      <c r="E417" s="45"/>
      <c r="F417" s="44" t="str">
        <f>IFERROR(VLOOKUP(E417,الاصناف!$B:$E,2,FALSE),"")</f>
        <v/>
      </c>
      <c r="G417" s="44" t="str">
        <f>IFERROR(VLOOKUP(E417,الاصناف!$B:$E,3,FALSE),"")</f>
        <v/>
      </c>
      <c r="H417" s="44" t="str">
        <f>IFERROR(VLOOKUP(E417,الاصناف!$B:$E,4,FALSE),"")</f>
        <v/>
      </c>
      <c r="I417" s="45"/>
      <c r="J417" s="46"/>
      <c r="K417" s="42">
        <f t="shared" si="4"/>
        <v>0</v>
      </c>
      <c r="L417" s="42" t="str">
        <f>IFERROR(VLOOKUP(E417,الاصناف!$B:$Q,15,FALSE),"")</f>
        <v/>
      </c>
    </row>
    <row r="418" spans="1:12" ht="18" customHeight="1" x14ac:dyDescent="0.2">
      <c r="A418" s="43"/>
      <c r="B418" s="37"/>
      <c r="C418" s="44" t="str">
        <f>IFERROR(VLOOKUP(B418,[6]المورديين!$B:$C,2,FALSE),"")</f>
        <v/>
      </c>
      <c r="D418" s="39"/>
      <c r="E418" s="45"/>
      <c r="F418" s="44" t="str">
        <f>IFERROR(VLOOKUP(E418,الاصناف!$B:$E,2,FALSE),"")</f>
        <v/>
      </c>
      <c r="G418" s="44" t="str">
        <f>IFERROR(VLOOKUP(E418,الاصناف!$B:$E,3,FALSE),"")</f>
        <v/>
      </c>
      <c r="H418" s="44" t="str">
        <f>IFERROR(VLOOKUP(E418,الاصناف!$B:$E,4,FALSE),"")</f>
        <v/>
      </c>
      <c r="I418" s="45"/>
      <c r="J418" s="46"/>
      <c r="K418" s="42">
        <f t="shared" si="4"/>
        <v>0</v>
      </c>
      <c r="L418" s="42" t="str">
        <f>IFERROR(VLOOKUP(E418,الاصناف!$B:$Q,15,FALSE),"")</f>
        <v/>
      </c>
    </row>
    <row r="419" spans="1:12" ht="18" customHeight="1" x14ac:dyDescent="0.2">
      <c r="A419" s="43"/>
      <c r="B419" s="37"/>
      <c r="C419" s="44" t="str">
        <f>IFERROR(VLOOKUP(B419,[6]المورديين!$B:$C,2,FALSE),"")</f>
        <v/>
      </c>
      <c r="D419" s="39"/>
      <c r="E419" s="45"/>
      <c r="F419" s="44" t="str">
        <f>IFERROR(VLOOKUP(E419,الاصناف!$B:$E,2,FALSE),"")</f>
        <v/>
      </c>
      <c r="G419" s="44" t="str">
        <f>IFERROR(VLOOKUP(E419,الاصناف!$B:$E,3,FALSE),"")</f>
        <v/>
      </c>
      <c r="H419" s="44" t="str">
        <f>IFERROR(VLOOKUP(E419,الاصناف!$B:$E,4,FALSE),"")</f>
        <v/>
      </c>
      <c r="I419" s="45"/>
      <c r="J419" s="46"/>
      <c r="K419" s="42">
        <f t="shared" si="4"/>
        <v>0</v>
      </c>
      <c r="L419" s="42" t="str">
        <f>IFERROR(VLOOKUP(E419,الاصناف!$B:$Q,15,FALSE),"")</f>
        <v/>
      </c>
    </row>
    <row r="420" spans="1:12" ht="18" customHeight="1" x14ac:dyDescent="0.2">
      <c r="A420" s="43"/>
      <c r="B420" s="37"/>
      <c r="C420" s="44" t="str">
        <f>IFERROR(VLOOKUP(B420,[6]المورديين!$B:$C,2,FALSE),"")</f>
        <v/>
      </c>
      <c r="D420" s="39"/>
      <c r="E420" s="45"/>
      <c r="F420" s="44" t="str">
        <f>IFERROR(VLOOKUP(E420,الاصناف!$B:$E,2,FALSE),"")</f>
        <v/>
      </c>
      <c r="G420" s="44" t="str">
        <f>IFERROR(VLOOKUP(E420,الاصناف!$B:$E,3,FALSE),"")</f>
        <v/>
      </c>
      <c r="H420" s="44" t="str">
        <f>IFERROR(VLOOKUP(E420,الاصناف!$B:$E,4,FALSE),"")</f>
        <v/>
      </c>
      <c r="I420" s="45"/>
      <c r="J420" s="46"/>
      <c r="K420" s="42">
        <f t="shared" si="4"/>
        <v>0</v>
      </c>
      <c r="L420" s="42" t="str">
        <f>IFERROR(VLOOKUP(E420,الاصناف!$B:$Q,15,FALSE),"")</f>
        <v/>
      </c>
    </row>
    <row r="421" spans="1:12" ht="18" customHeight="1" x14ac:dyDescent="0.2">
      <c r="A421" s="43"/>
      <c r="B421" s="37"/>
      <c r="C421" s="44" t="str">
        <f>IFERROR(VLOOKUP(B421,[6]المورديين!$B:$C,2,FALSE),"")</f>
        <v/>
      </c>
      <c r="D421" s="39"/>
      <c r="E421" s="45"/>
      <c r="F421" s="44" t="str">
        <f>IFERROR(VLOOKUP(E421,الاصناف!$B:$E,2,FALSE),"")</f>
        <v/>
      </c>
      <c r="G421" s="44" t="str">
        <f>IFERROR(VLOOKUP(E421,الاصناف!$B:$E,3,FALSE),"")</f>
        <v/>
      </c>
      <c r="H421" s="44" t="str">
        <f>IFERROR(VLOOKUP(E421,الاصناف!$B:$E,4,FALSE),"")</f>
        <v/>
      </c>
      <c r="I421" s="45"/>
      <c r="J421" s="46"/>
      <c r="K421" s="42">
        <f t="shared" si="4"/>
        <v>0</v>
      </c>
      <c r="L421" s="42" t="str">
        <f>IFERROR(VLOOKUP(E421,الاصناف!$B:$Q,15,FALSE),"")</f>
        <v/>
      </c>
    </row>
    <row r="422" spans="1:12" ht="18" customHeight="1" x14ac:dyDescent="0.2">
      <c r="A422" s="43"/>
      <c r="B422" s="37"/>
      <c r="C422" s="44" t="str">
        <f>IFERROR(VLOOKUP(B422,[6]المورديين!$B:$C,2,FALSE),"")</f>
        <v/>
      </c>
      <c r="D422" s="39"/>
      <c r="E422" s="45"/>
      <c r="F422" s="44" t="str">
        <f>IFERROR(VLOOKUP(E422,الاصناف!$B:$E,2,FALSE),"")</f>
        <v/>
      </c>
      <c r="G422" s="44" t="str">
        <f>IFERROR(VLOOKUP(E422,الاصناف!$B:$E,3,FALSE),"")</f>
        <v/>
      </c>
      <c r="H422" s="44" t="str">
        <f>IFERROR(VLOOKUP(E422,الاصناف!$B:$E,4,FALSE),"")</f>
        <v/>
      </c>
      <c r="I422" s="45"/>
      <c r="J422" s="46"/>
      <c r="K422" s="42">
        <f t="shared" si="4"/>
        <v>0</v>
      </c>
      <c r="L422" s="42" t="str">
        <f>IFERROR(VLOOKUP(E422,الاصناف!$B:$Q,15,FALSE),"")</f>
        <v/>
      </c>
    </row>
    <row r="423" spans="1:12" ht="18" customHeight="1" x14ac:dyDescent="0.2">
      <c r="A423" s="43"/>
      <c r="B423" s="37"/>
      <c r="C423" s="44" t="str">
        <f>IFERROR(VLOOKUP(B423,[6]المورديين!$B:$C,2,FALSE),"")</f>
        <v/>
      </c>
      <c r="D423" s="39"/>
      <c r="E423" s="45"/>
      <c r="F423" s="44" t="str">
        <f>IFERROR(VLOOKUP(E423,الاصناف!$B:$E,2,FALSE),"")</f>
        <v/>
      </c>
      <c r="G423" s="44" t="str">
        <f>IFERROR(VLOOKUP(E423,الاصناف!$B:$E,3,FALSE),"")</f>
        <v/>
      </c>
      <c r="H423" s="44" t="str">
        <f>IFERROR(VLOOKUP(E423,الاصناف!$B:$E,4,FALSE),"")</f>
        <v/>
      </c>
      <c r="I423" s="45"/>
      <c r="J423" s="46"/>
      <c r="K423" s="42">
        <f t="shared" si="4"/>
        <v>0</v>
      </c>
      <c r="L423" s="42" t="str">
        <f>IFERROR(VLOOKUP(E423,الاصناف!$B:$Q,15,FALSE),"")</f>
        <v/>
      </c>
    </row>
    <row r="424" spans="1:12" ht="18" customHeight="1" x14ac:dyDescent="0.2">
      <c r="A424" s="43"/>
      <c r="B424" s="37"/>
      <c r="C424" s="44" t="str">
        <f>IFERROR(VLOOKUP(B424,[6]المورديين!$B:$C,2,FALSE),"")</f>
        <v/>
      </c>
      <c r="D424" s="39"/>
      <c r="E424" s="45"/>
      <c r="F424" s="44" t="str">
        <f>IFERROR(VLOOKUP(E424,الاصناف!$B:$E,2,FALSE),"")</f>
        <v/>
      </c>
      <c r="G424" s="44" t="str">
        <f>IFERROR(VLOOKUP(E424,الاصناف!$B:$E,3,FALSE),"")</f>
        <v/>
      </c>
      <c r="H424" s="44" t="str">
        <f>IFERROR(VLOOKUP(E424,الاصناف!$B:$E,4,FALSE),"")</f>
        <v/>
      </c>
      <c r="I424" s="45"/>
      <c r="J424" s="46"/>
      <c r="K424" s="42">
        <f t="shared" si="4"/>
        <v>0</v>
      </c>
      <c r="L424" s="42" t="str">
        <f>IFERROR(VLOOKUP(E424,الاصناف!$B:$Q,15,FALSE),"")</f>
        <v/>
      </c>
    </row>
    <row r="425" spans="1:12" ht="18" customHeight="1" x14ac:dyDescent="0.2">
      <c r="A425" s="43"/>
      <c r="B425" s="37"/>
      <c r="C425" s="44" t="str">
        <f>IFERROR(VLOOKUP(B425,[6]المورديين!$B:$C,2,FALSE),"")</f>
        <v/>
      </c>
      <c r="D425" s="39"/>
      <c r="E425" s="45"/>
      <c r="F425" s="44" t="str">
        <f>IFERROR(VLOOKUP(E425,الاصناف!$B:$E,2,FALSE),"")</f>
        <v/>
      </c>
      <c r="G425" s="44" t="str">
        <f>IFERROR(VLOOKUP(E425,الاصناف!$B:$E,3,FALSE),"")</f>
        <v/>
      </c>
      <c r="H425" s="44" t="str">
        <f>IFERROR(VLOOKUP(E425,الاصناف!$B:$E,4,FALSE),"")</f>
        <v/>
      </c>
      <c r="I425" s="45"/>
      <c r="J425" s="46"/>
      <c r="K425" s="42">
        <f t="shared" si="4"/>
        <v>0</v>
      </c>
      <c r="L425" s="42" t="str">
        <f>IFERROR(VLOOKUP(E425,الاصناف!$B:$Q,15,FALSE),"")</f>
        <v/>
      </c>
    </row>
    <row r="426" spans="1:12" ht="18" customHeight="1" x14ac:dyDescent="0.2">
      <c r="A426" s="43"/>
      <c r="B426" s="37"/>
      <c r="C426" s="44" t="str">
        <f>IFERROR(VLOOKUP(B426,[6]المورديين!$B:$C,2,FALSE),"")</f>
        <v/>
      </c>
      <c r="D426" s="39"/>
      <c r="E426" s="45"/>
      <c r="F426" s="44" t="str">
        <f>IFERROR(VLOOKUP(E426,الاصناف!$B:$E,2,FALSE),"")</f>
        <v/>
      </c>
      <c r="G426" s="44" t="str">
        <f>IFERROR(VLOOKUP(E426,الاصناف!$B:$E,3,FALSE),"")</f>
        <v/>
      </c>
      <c r="H426" s="44" t="str">
        <f>IFERROR(VLOOKUP(E426,الاصناف!$B:$E,4,FALSE),"")</f>
        <v/>
      </c>
      <c r="I426" s="45"/>
      <c r="J426" s="46"/>
      <c r="K426" s="42">
        <f t="shared" si="4"/>
        <v>0</v>
      </c>
      <c r="L426" s="42" t="str">
        <f>IFERROR(VLOOKUP(E426,الاصناف!$B:$Q,15,FALSE),"")</f>
        <v/>
      </c>
    </row>
    <row r="427" spans="1:12" ht="18" customHeight="1" x14ac:dyDescent="0.2">
      <c r="A427" s="43"/>
      <c r="B427" s="37"/>
      <c r="C427" s="44" t="str">
        <f>IFERROR(VLOOKUP(B427,[6]المورديين!$B:$C,2,FALSE),"")</f>
        <v/>
      </c>
      <c r="D427" s="39"/>
      <c r="E427" s="45"/>
      <c r="F427" s="44" t="str">
        <f>IFERROR(VLOOKUP(E427,الاصناف!$B:$E,2,FALSE),"")</f>
        <v/>
      </c>
      <c r="G427" s="44" t="str">
        <f>IFERROR(VLOOKUP(E427,الاصناف!$B:$E,3,FALSE),"")</f>
        <v/>
      </c>
      <c r="H427" s="44" t="str">
        <f>IFERROR(VLOOKUP(E427,الاصناف!$B:$E,4,FALSE),"")</f>
        <v/>
      </c>
      <c r="I427" s="45"/>
      <c r="J427" s="46"/>
      <c r="K427" s="42">
        <f t="shared" si="4"/>
        <v>0</v>
      </c>
      <c r="L427" s="42" t="str">
        <f>IFERROR(VLOOKUP(E427,الاصناف!$B:$Q,15,FALSE),"")</f>
        <v/>
      </c>
    </row>
    <row r="428" spans="1:12" ht="18" customHeight="1" x14ac:dyDescent="0.2">
      <c r="A428" s="43"/>
      <c r="B428" s="37"/>
      <c r="C428" s="44" t="str">
        <f>IFERROR(VLOOKUP(B428,[6]المورديين!$B:$C,2,FALSE),"")</f>
        <v/>
      </c>
      <c r="D428" s="39"/>
      <c r="E428" s="45"/>
      <c r="F428" s="44" t="str">
        <f>IFERROR(VLOOKUP(E428,الاصناف!$B:$E,2,FALSE),"")</f>
        <v/>
      </c>
      <c r="G428" s="44" t="str">
        <f>IFERROR(VLOOKUP(E428,الاصناف!$B:$E,3,FALSE),"")</f>
        <v/>
      </c>
      <c r="H428" s="44" t="str">
        <f>IFERROR(VLOOKUP(E428,الاصناف!$B:$E,4,FALSE),"")</f>
        <v/>
      </c>
      <c r="I428" s="45"/>
      <c r="J428" s="46"/>
      <c r="K428" s="42">
        <f t="shared" si="4"/>
        <v>0</v>
      </c>
      <c r="L428" s="42" t="str">
        <f>IFERROR(VLOOKUP(E428,الاصناف!$B:$Q,15,FALSE),"")</f>
        <v/>
      </c>
    </row>
    <row r="429" spans="1:12" ht="18" customHeight="1" x14ac:dyDescent="0.2">
      <c r="A429" s="43"/>
      <c r="B429" s="37"/>
      <c r="C429" s="44" t="str">
        <f>IFERROR(VLOOKUP(B429,[6]المورديين!$B:$C,2,FALSE),"")</f>
        <v/>
      </c>
      <c r="D429" s="39"/>
      <c r="E429" s="45"/>
      <c r="F429" s="44" t="str">
        <f>IFERROR(VLOOKUP(E429,الاصناف!$B:$E,2,FALSE),"")</f>
        <v/>
      </c>
      <c r="G429" s="44" t="str">
        <f>IFERROR(VLOOKUP(E429,الاصناف!$B:$E,3,FALSE),"")</f>
        <v/>
      </c>
      <c r="H429" s="44" t="str">
        <f>IFERROR(VLOOKUP(E429,الاصناف!$B:$E,4,FALSE),"")</f>
        <v/>
      </c>
      <c r="I429" s="45"/>
      <c r="J429" s="46"/>
      <c r="K429" s="42">
        <f t="shared" si="4"/>
        <v>0</v>
      </c>
      <c r="L429" s="42" t="str">
        <f>IFERROR(VLOOKUP(E429,الاصناف!$B:$Q,15,FALSE),"")</f>
        <v/>
      </c>
    </row>
    <row r="430" spans="1:12" ht="18" customHeight="1" x14ac:dyDescent="0.2">
      <c r="A430" s="43"/>
      <c r="B430" s="37"/>
      <c r="C430" s="44" t="str">
        <f>IFERROR(VLOOKUP(B430,[6]المورديين!$B:$C,2,FALSE),"")</f>
        <v/>
      </c>
      <c r="D430" s="39"/>
      <c r="E430" s="45"/>
      <c r="F430" s="44" t="str">
        <f>IFERROR(VLOOKUP(E430,الاصناف!$B:$E,2,FALSE),"")</f>
        <v/>
      </c>
      <c r="G430" s="44" t="str">
        <f>IFERROR(VLOOKUP(E430,الاصناف!$B:$E,3,FALSE),"")</f>
        <v/>
      </c>
      <c r="H430" s="44" t="str">
        <f>IFERROR(VLOOKUP(E430,الاصناف!$B:$E,4,FALSE),"")</f>
        <v/>
      </c>
      <c r="I430" s="45"/>
      <c r="J430" s="46"/>
      <c r="K430" s="42">
        <f t="shared" si="4"/>
        <v>0</v>
      </c>
      <c r="L430" s="42" t="str">
        <f>IFERROR(VLOOKUP(E430,الاصناف!$B:$Q,15,FALSE),"")</f>
        <v/>
      </c>
    </row>
    <row r="431" spans="1:12" ht="18" customHeight="1" x14ac:dyDescent="0.2">
      <c r="A431" s="43"/>
      <c r="B431" s="37"/>
      <c r="C431" s="44" t="str">
        <f>IFERROR(VLOOKUP(B431,[6]المورديين!$B:$C,2,FALSE),"")</f>
        <v/>
      </c>
      <c r="D431" s="39"/>
      <c r="E431" s="45"/>
      <c r="F431" s="44" t="str">
        <f>IFERROR(VLOOKUP(E431,الاصناف!$B:$E,2,FALSE),"")</f>
        <v/>
      </c>
      <c r="G431" s="44" t="str">
        <f>IFERROR(VLOOKUP(E431,الاصناف!$B:$E,3,FALSE),"")</f>
        <v/>
      </c>
      <c r="H431" s="44" t="str">
        <f>IFERROR(VLOOKUP(E431,الاصناف!$B:$E,4,FALSE),"")</f>
        <v/>
      </c>
      <c r="I431" s="45"/>
      <c r="J431" s="46"/>
      <c r="K431" s="42">
        <f t="shared" si="4"/>
        <v>0</v>
      </c>
      <c r="L431" s="42" t="str">
        <f>IFERROR(VLOOKUP(E431,الاصناف!$B:$Q,15,FALSE),"")</f>
        <v/>
      </c>
    </row>
    <row r="432" spans="1:12" ht="18" customHeight="1" x14ac:dyDescent="0.2">
      <c r="A432" s="43"/>
      <c r="B432" s="37"/>
      <c r="C432" s="44" t="str">
        <f>IFERROR(VLOOKUP(B432,[6]المورديين!$B:$C,2,FALSE),"")</f>
        <v/>
      </c>
      <c r="D432" s="39"/>
      <c r="E432" s="45"/>
      <c r="F432" s="44" t="str">
        <f>IFERROR(VLOOKUP(E432,الاصناف!$B:$E,2,FALSE),"")</f>
        <v/>
      </c>
      <c r="G432" s="44" t="str">
        <f>IFERROR(VLOOKUP(E432,الاصناف!$B:$E,3,FALSE),"")</f>
        <v/>
      </c>
      <c r="H432" s="44" t="str">
        <f>IFERROR(VLOOKUP(E432,الاصناف!$B:$E,4,FALSE),"")</f>
        <v/>
      </c>
      <c r="I432" s="45"/>
      <c r="J432" s="46"/>
      <c r="K432" s="42">
        <f t="shared" si="4"/>
        <v>0</v>
      </c>
      <c r="L432" s="42" t="str">
        <f>IFERROR(VLOOKUP(E432,الاصناف!$B:$Q,15,FALSE),"")</f>
        <v/>
      </c>
    </row>
    <row r="433" spans="1:12" ht="18" customHeight="1" x14ac:dyDescent="0.2">
      <c r="A433" s="43"/>
      <c r="B433" s="37"/>
      <c r="C433" s="44" t="str">
        <f>IFERROR(VLOOKUP(B433,[6]المورديين!$B:$C,2,FALSE),"")</f>
        <v/>
      </c>
      <c r="D433" s="39"/>
      <c r="E433" s="45"/>
      <c r="F433" s="44" t="str">
        <f>IFERROR(VLOOKUP(E433,الاصناف!$B:$E,2,FALSE),"")</f>
        <v/>
      </c>
      <c r="G433" s="44" t="str">
        <f>IFERROR(VLOOKUP(E433,الاصناف!$B:$E,3,FALSE),"")</f>
        <v/>
      </c>
      <c r="H433" s="44" t="str">
        <f>IFERROR(VLOOKUP(E433,الاصناف!$B:$E,4,FALSE),"")</f>
        <v/>
      </c>
      <c r="I433" s="45"/>
      <c r="J433" s="46"/>
      <c r="K433" s="42">
        <f t="shared" si="4"/>
        <v>0</v>
      </c>
      <c r="L433" s="42" t="str">
        <f>IFERROR(VLOOKUP(E433,الاصناف!$B:$Q,15,FALSE),"")</f>
        <v/>
      </c>
    </row>
    <row r="434" spans="1:12" ht="18" customHeight="1" x14ac:dyDescent="0.2">
      <c r="A434" s="43"/>
      <c r="B434" s="37"/>
      <c r="C434" s="44" t="str">
        <f>IFERROR(VLOOKUP(B434,[6]المورديين!$B:$C,2,FALSE),"")</f>
        <v/>
      </c>
      <c r="D434" s="39"/>
      <c r="E434" s="45"/>
      <c r="F434" s="44" t="str">
        <f>IFERROR(VLOOKUP(E434,الاصناف!$B:$E,2,FALSE),"")</f>
        <v/>
      </c>
      <c r="G434" s="44" t="str">
        <f>IFERROR(VLOOKUP(E434,الاصناف!$B:$E,3,FALSE),"")</f>
        <v/>
      </c>
      <c r="H434" s="44" t="str">
        <f>IFERROR(VLOOKUP(E434,الاصناف!$B:$E,4,FALSE),"")</f>
        <v/>
      </c>
      <c r="I434" s="45"/>
      <c r="J434" s="46"/>
      <c r="K434" s="42">
        <f t="shared" si="4"/>
        <v>0</v>
      </c>
      <c r="L434" s="42" t="str">
        <f>IFERROR(VLOOKUP(E434,الاصناف!$B:$Q,15,FALSE),"")</f>
        <v/>
      </c>
    </row>
    <row r="435" spans="1:12" ht="18" customHeight="1" x14ac:dyDescent="0.2">
      <c r="A435" s="43"/>
      <c r="B435" s="37"/>
      <c r="C435" s="44" t="str">
        <f>IFERROR(VLOOKUP(B435,[6]المورديين!$B:$C,2,FALSE),"")</f>
        <v/>
      </c>
      <c r="D435" s="39"/>
      <c r="E435" s="45"/>
      <c r="F435" s="44" t="str">
        <f>IFERROR(VLOOKUP(E435,الاصناف!$B:$E,2,FALSE),"")</f>
        <v/>
      </c>
      <c r="G435" s="44" t="str">
        <f>IFERROR(VLOOKUP(E435,الاصناف!$B:$E,3,FALSE),"")</f>
        <v/>
      </c>
      <c r="H435" s="44" t="str">
        <f>IFERROR(VLOOKUP(E435,الاصناف!$B:$E,4,FALSE),"")</f>
        <v/>
      </c>
      <c r="I435" s="45"/>
      <c r="J435" s="46"/>
      <c r="K435" s="42">
        <f t="shared" si="4"/>
        <v>0</v>
      </c>
      <c r="L435" s="42" t="str">
        <f>IFERROR(VLOOKUP(E435,الاصناف!$B:$Q,15,FALSE),"")</f>
        <v/>
      </c>
    </row>
    <row r="436" spans="1:12" ht="18" customHeight="1" x14ac:dyDescent="0.2">
      <c r="A436" s="43"/>
      <c r="B436" s="37"/>
      <c r="C436" s="44" t="str">
        <f>IFERROR(VLOOKUP(B436,[6]المورديين!$B:$C,2,FALSE),"")</f>
        <v/>
      </c>
      <c r="D436" s="39"/>
      <c r="E436" s="45"/>
      <c r="F436" s="44" t="str">
        <f>IFERROR(VLOOKUP(E436,الاصناف!$B:$E,2,FALSE),"")</f>
        <v/>
      </c>
      <c r="G436" s="44" t="str">
        <f>IFERROR(VLOOKUP(E436,الاصناف!$B:$E,3,FALSE),"")</f>
        <v/>
      </c>
      <c r="H436" s="44" t="str">
        <f>IFERROR(VLOOKUP(E436,الاصناف!$B:$E,4,FALSE),"")</f>
        <v/>
      </c>
      <c r="I436" s="45"/>
      <c r="J436" s="46"/>
      <c r="K436" s="42">
        <f t="shared" si="4"/>
        <v>0</v>
      </c>
      <c r="L436" s="42" t="str">
        <f>IFERROR(VLOOKUP(E436,الاصناف!$B:$Q,15,FALSE),"")</f>
        <v/>
      </c>
    </row>
    <row r="437" spans="1:12" ht="18" customHeight="1" x14ac:dyDescent="0.2">
      <c r="A437" s="43"/>
      <c r="B437" s="37"/>
      <c r="C437" s="44" t="str">
        <f>IFERROR(VLOOKUP(B437,[6]المورديين!$B:$C,2,FALSE),"")</f>
        <v/>
      </c>
      <c r="D437" s="39"/>
      <c r="E437" s="45"/>
      <c r="F437" s="44" t="str">
        <f>IFERROR(VLOOKUP(E437,الاصناف!$B:$E,2,FALSE),"")</f>
        <v/>
      </c>
      <c r="G437" s="44" t="str">
        <f>IFERROR(VLOOKUP(E437,الاصناف!$B:$E,3,FALSE),"")</f>
        <v/>
      </c>
      <c r="H437" s="44" t="str">
        <f>IFERROR(VLOOKUP(E437,الاصناف!$B:$E,4,FALSE),"")</f>
        <v/>
      </c>
      <c r="I437" s="45"/>
      <c r="J437" s="46"/>
      <c r="K437" s="42">
        <f t="shared" si="4"/>
        <v>0</v>
      </c>
      <c r="L437" s="42" t="str">
        <f>IFERROR(VLOOKUP(E437,الاصناف!$B:$Q,15,FALSE),"")</f>
        <v/>
      </c>
    </row>
    <row r="438" spans="1:12" ht="18" customHeight="1" x14ac:dyDescent="0.2">
      <c r="A438" s="43"/>
      <c r="B438" s="37"/>
      <c r="C438" s="44" t="str">
        <f>IFERROR(VLOOKUP(B438,[6]المورديين!$B:$C,2,FALSE),"")</f>
        <v/>
      </c>
      <c r="D438" s="39"/>
      <c r="E438" s="45"/>
      <c r="F438" s="44" t="str">
        <f>IFERROR(VLOOKUP(E438,الاصناف!$B:$E,2,FALSE),"")</f>
        <v/>
      </c>
      <c r="G438" s="44" t="str">
        <f>IFERROR(VLOOKUP(E438,الاصناف!$B:$E,3,FALSE),"")</f>
        <v/>
      </c>
      <c r="H438" s="44" t="str">
        <f>IFERROR(VLOOKUP(E438,الاصناف!$B:$E,4,FALSE),"")</f>
        <v/>
      </c>
      <c r="I438" s="45"/>
      <c r="J438" s="46"/>
      <c r="K438" s="42">
        <f t="shared" si="4"/>
        <v>0</v>
      </c>
      <c r="L438" s="42" t="str">
        <f>IFERROR(VLOOKUP(E438,الاصناف!$B:$Q,15,FALSE),"")</f>
        <v/>
      </c>
    </row>
    <row r="439" spans="1:12" ht="18" customHeight="1" x14ac:dyDescent="0.2">
      <c r="A439" s="43"/>
      <c r="B439" s="37"/>
      <c r="C439" s="44" t="str">
        <f>IFERROR(VLOOKUP(B439,[6]المورديين!$B:$C,2,FALSE),"")</f>
        <v/>
      </c>
      <c r="D439" s="39"/>
      <c r="E439" s="45"/>
      <c r="F439" s="44" t="str">
        <f>IFERROR(VLOOKUP(E439,الاصناف!$B:$E,2,FALSE),"")</f>
        <v/>
      </c>
      <c r="G439" s="44" t="str">
        <f>IFERROR(VLOOKUP(E439,الاصناف!$B:$E,3,FALSE),"")</f>
        <v/>
      </c>
      <c r="H439" s="44" t="str">
        <f>IFERROR(VLOOKUP(E439,الاصناف!$B:$E,4,FALSE),"")</f>
        <v/>
      </c>
      <c r="I439" s="45"/>
      <c r="J439" s="46"/>
      <c r="K439" s="42">
        <f t="shared" si="4"/>
        <v>0</v>
      </c>
      <c r="L439" s="42" t="str">
        <f>IFERROR(VLOOKUP(E439,الاصناف!$B:$Q,15,FALSE),"")</f>
        <v/>
      </c>
    </row>
    <row r="440" spans="1:12" ht="18" customHeight="1" x14ac:dyDescent="0.2">
      <c r="A440" s="43"/>
      <c r="B440" s="37"/>
      <c r="C440" s="44" t="str">
        <f>IFERROR(VLOOKUP(B440,[6]المورديين!$B:$C,2,FALSE),"")</f>
        <v/>
      </c>
      <c r="D440" s="39"/>
      <c r="E440" s="45"/>
      <c r="F440" s="44" t="str">
        <f>IFERROR(VLOOKUP(E440,الاصناف!$B:$E,2,FALSE),"")</f>
        <v/>
      </c>
      <c r="G440" s="44" t="str">
        <f>IFERROR(VLOOKUP(E440,الاصناف!$B:$E,3,FALSE),"")</f>
        <v/>
      </c>
      <c r="H440" s="44" t="str">
        <f>IFERROR(VLOOKUP(E440,الاصناف!$B:$E,4,FALSE),"")</f>
        <v/>
      </c>
      <c r="I440" s="45"/>
      <c r="J440" s="46"/>
      <c r="K440" s="42">
        <f t="shared" si="4"/>
        <v>0</v>
      </c>
      <c r="L440" s="42" t="str">
        <f>IFERROR(VLOOKUP(E440,الاصناف!$B:$Q,15,FALSE),"")</f>
        <v/>
      </c>
    </row>
    <row r="441" spans="1:12" ht="18" customHeight="1" x14ac:dyDescent="0.2">
      <c r="A441" s="43"/>
      <c r="B441" s="37"/>
      <c r="C441" s="44" t="str">
        <f>IFERROR(VLOOKUP(B441,[6]المورديين!$B:$C,2,FALSE),"")</f>
        <v/>
      </c>
      <c r="D441" s="39"/>
      <c r="E441" s="45"/>
      <c r="F441" s="44" t="str">
        <f>IFERROR(VLOOKUP(E441,الاصناف!$B:$E,2,FALSE),"")</f>
        <v/>
      </c>
      <c r="G441" s="44" t="str">
        <f>IFERROR(VLOOKUP(E441,الاصناف!$B:$E,3,FALSE),"")</f>
        <v/>
      </c>
      <c r="H441" s="44" t="str">
        <f>IFERROR(VLOOKUP(E441,الاصناف!$B:$E,4,FALSE),"")</f>
        <v/>
      </c>
      <c r="I441" s="45"/>
      <c r="J441" s="46"/>
      <c r="K441" s="42">
        <f t="shared" si="4"/>
        <v>0</v>
      </c>
      <c r="L441" s="42" t="str">
        <f>IFERROR(VLOOKUP(E441,الاصناف!$B:$Q,15,FALSE),"")</f>
        <v/>
      </c>
    </row>
    <row r="442" spans="1:12" ht="18" customHeight="1" x14ac:dyDescent="0.2">
      <c r="A442" s="43"/>
      <c r="B442" s="37"/>
      <c r="C442" s="44" t="str">
        <f>IFERROR(VLOOKUP(B442,[6]المورديين!$B:$C,2,FALSE),"")</f>
        <v/>
      </c>
      <c r="D442" s="39"/>
      <c r="E442" s="45"/>
      <c r="F442" s="44" t="str">
        <f>IFERROR(VLOOKUP(E442,الاصناف!$B:$E,2,FALSE),"")</f>
        <v/>
      </c>
      <c r="G442" s="44" t="str">
        <f>IFERROR(VLOOKUP(E442,الاصناف!$B:$E,3,FALSE),"")</f>
        <v/>
      </c>
      <c r="H442" s="44" t="str">
        <f>IFERROR(VLOOKUP(E442,الاصناف!$B:$E,4,FALSE),"")</f>
        <v/>
      </c>
      <c r="I442" s="45"/>
      <c r="J442" s="46"/>
      <c r="K442" s="42">
        <f t="shared" si="4"/>
        <v>0</v>
      </c>
      <c r="L442" s="42" t="str">
        <f>IFERROR(VLOOKUP(E442,الاصناف!$B:$Q,15,FALSE),"")</f>
        <v/>
      </c>
    </row>
    <row r="443" spans="1:12" ht="18" customHeight="1" x14ac:dyDescent="0.2">
      <c r="A443" s="43"/>
      <c r="B443" s="37"/>
      <c r="C443" s="44" t="str">
        <f>IFERROR(VLOOKUP(B443,[6]المورديين!$B:$C,2,FALSE),"")</f>
        <v/>
      </c>
      <c r="D443" s="39"/>
      <c r="E443" s="45"/>
      <c r="F443" s="44" t="str">
        <f>IFERROR(VLOOKUP(E443,الاصناف!$B:$E,2,FALSE),"")</f>
        <v/>
      </c>
      <c r="G443" s="44" t="str">
        <f>IFERROR(VLOOKUP(E443,الاصناف!$B:$E,3,FALSE),"")</f>
        <v/>
      </c>
      <c r="H443" s="44" t="str">
        <f>IFERROR(VLOOKUP(E443,الاصناف!$B:$E,4,FALSE),"")</f>
        <v/>
      </c>
      <c r="I443" s="45"/>
      <c r="J443" s="46"/>
      <c r="K443" s="42">
        <f t="shared" si="4"/>
        <v>0</v>
      </c>
      <c r="L443" s="42" t="str">
        <f>IFERROR(VLOOKUP(E443,الاصناف!$B:$Q,15,FALSE),"")</f>
        <v/>
      </c>
    </row>
    <row r="444" spans="1:12" ht="18" customHeight="1" x14ac:dyDescent="0.2">
      <c r="A444" s="43"/>
      <c r="B444" s="37"/>
      <c r="C444" s="44" t="str">
        <f>IFERROR(VLOOKUP(B444,[6]المورديين!$B:$C,2,FALSE),"")</f>
        <v/>
      </c>
      <c r="D444" s="39"/>
      <c r="E444" s="45"/>
      <c r="F444" s="44" t="str">
        <f>IFERROR(VLOOKUP(E444,الاصناف!$B:$E,2,FALSE),"")</f>
        <v/>
      </c>
      <c r="G444" s="44" t="str">
        <f>IFERROR(VLOOKUP(E444,الاصناف!$B:$E,3,FALSE),"")</f>
        <v/>
      </c>
      <c r="H444" s="44" t="str">
        <f>IFERROR(VLOOKUP(E444,الاصناف!$B:$E,4,FALSE),"")</f>
        <v/>
      </c>
      <c r="I444" s="45"/>
      <c r="J444" s="46"/>
      <c r="K444" s="42">
        <f t="shared" si="4"/>
        <v>0</v>
      </c>
      <c r="L444" s="42" t="str">
        <f>IFERROR(VLOOKUP(E444,الاصناف!$B:$Q,15,FALSE),"")</f>
        <v/>
      </c>
    </row>
    <row r="445" spans="1:12" ht="18" customHeight="1" x14ac:dyDescent="0.2">
      <c r="A445" s="43"/>
      <c r="B445" s="37"/>
      <c r="C445" s="44" t="str">
        <f>IFERROR(VLOOKUP(B445,[6]المورديين!$B:$C,2,FALSE),"")</f>
        <v/>
      </c>
      <c r="D445" s="39"/>
      <c r="E445" s="45"/>
      <c r="F445" s="44" t="str">
        <f>IFERROR(VLOOKUP(E445,الاصناف!$B:$E,2,FALSE),"")</f>
        <v/>
      </c>
      <c r="G445" s="44" t="str">
        <f>IFERROR(VLOOKUP(E445,الاصناف!$B:$E,3,FALSE),"")</f>
        <v/>
      </c>
      <c r="H445" s="44" t="str">
        <f>IFERROR(VLOOKUP(E445,الاصناف!$B:$E,4,FALSE),"")</f>
        <v/>
      </c>
      <c r="I445" s="45"/>
      <c r="J445" s="46"/>
      <c r="K445" s="42">
        <f t="shared" si="4"/>
        <v>0</v>
      </c>
      <c r="L445" s="42" t="str">
        <f>IFERROR(VLOOKUP(E445,الاصناف!$B:$Q,15,FALSE),"")</f>
        <v/>
      </c>
    </row>
    <row r="446" spans="1:12" ht="18" customHeight="1" x14ac:dyDescent="0.2">
      <c r="A446" s="43"/>
      <c r="B446" s="37"/>
      <c r="C446" s="44" t="str">
        <f>IFERROR(VLOOKUP(B446,[6]المورديين!$B:$C,2,FALSE),"")</f>
        <v/>
      </c>
      <c r="D446" s="39"/>
      <c r="E446" s="45"/>
      <c r="F446" s="44" t="str">
        <f>IFERROR(VLOOKUP(E446,الاصناف!$B:$E,2,FALSE),"")</f>
        <v/>
      </c>
      <c r="G446" s="44" t="str">
        <f>IFERROR(VLOOKUP(E446,الاصناف!$B:$E,3,FALSE),"")</f>
        <v/>
      </c>
      <c r="H446" s="44" t="str">
        <f>IFERROR(VLOOKUP(E446,الاصناف!$B:$E,4,FALSE),"")</f>
        <v/>
      </c>
      <c r="I446" s="45"/>
      <c r="J446" s="46"/>
      <c r="K446" s="42">
        <f t="shared" si="4"/>
        <v>0</v>
      </c>
      <c r="L446" s="42" t="str">
        <f>IFERROR(VLOOKUP(E446,الاصناف!$B:$Q,15,FALSE),"")</f>
        <v/>
      </c>
    </row>
    <row r="447" spans="1:12" ht="18" customHeight="1" x14ac:dyDescent="0.2">
      <c r="A447" s="43"/>
      <c r="B447" s="37"/>
      <c r="C447" s="44" t="str">
        <f>IFERROR(VLOOKUP(B447,[6]المورديين!$B:$C,2,FALSE),"")</f>
        <v/>
      </c>
      <c r="D447" s="39"/>
      <c r="E447" s="45"/>
      <c r="F447" s="44" t="str">
        <f>IFERROR(VLOOKUP(E447,الاصناف!$B:$E,2,FALSE),"")</f>
        <v/>
      </c>
      <c r="G447" s="44" t="str">
        <f>IFERROR(VLOOKUP(E447,الاصناف!$B:$E,3,FALSE),"")</f>
        <v/>
      </c>
      <c r="H447" s="44" t="str">
        <f>IFERROR(VLOOKUP(E447,الاصناف!$B:$E,4,FALSE),"")</f>
        <v/>
      </c>
      <c r="I447" s="45"/>
      <c r="J447" s="46"/>
      <c r="K447" s="42">
        <f t="shared" si="4"/>
        <v>0</v>
      </c>
      <c r="L447" s="42" t="str">
        <f>IFERROR(VLOOKUP(E447,الاصناف!$B:$Q,15,FALSE),"")</f>
        <v/>
      </c>
    </row>
    <row r="448" spans="1:12" ht="18" customHeight="1" x14ac:dyDescent="0.2">
      <c r="A448" s="43"/>
      <c r="B448" s="37"/>
      <c r="C448" s="44" t="str">
        <f>IFERROR(VLOOKUP(B448,[6]المورديين!$B:$C,2,FALSE),"")</f>
        <v/>
      </c>
      <c r="D448" s="39"/>
      <c r="E448" s="45"/>
      <c r="F448" s="44" t="str">
        <f>IFERROR(VLOOKUP(E448,الاصناف!$B:$E,2,FALSE),"")</f>
        <v/>
      </c>
      <c r="G448" s="44" t="str">
        <f>IFERROR(VLOOKUP(E448,الاصناف!$B:$E,3,FALSE),"")</f>
        <v/>
      </c>
      <c r="H448" s="44" t="str">
        <f>IFERROR(VLOOKUP(E448,الاصناف!$B:$E,4,FALSE),"")</f>
        <v/>
      </c>
      <c r="I448" s="45"/>
      <c r="J448" s="46"/>
      <c r="K448" s="42">
        <f t="shared" si="4"/>
        <v>0</v>
      </c>
      <c r="L448" s="42" t="str">
        <f>IFERROR(VLOOKUP(E448,الاصناف!$B:$Q,15,FALSE),"")</f>
        <v/>
      </c>
    </row>
    <row r="449" spans="1:12" ht="18" customHeight="1" x14ac:dyDescent="0.2">
      <c r="A449" s="43"/>
      <c r="B449" s="37"/>
      <c r="C449" s="44" t="str">
        <f>IFERROR(VLOOKUP(B449,[6]المورديين!$B:$C,2,FALSE),"")</f>
        <v/>
      </c>
      <c r="D449" s="39"/>
      <c r="E449" s="45"/>
      <c r="F449" s="44" t="str">
        <f>IFERROR(VLOOKUP(E449,الاصناف!$B:$E,2,FALSE),"")</f>
        <v/>
      </c>
      <c r="G449" s="44" t="str">
        <f>IFERROR(VLOOKUP(E449,الاصناف!$B:$E,3,FALSE),"")</f>
        <v/>
      </c>
      <c r="H449" s="44" t="str">
        <f>IFERROR(VLOOKUP(E449,الاصناف!$B:$E,4,FALSE),"")</f>
        <v/>
      </c>
      <c r="I449" s="45"/>
      <c r="J449" s="46"/>
      <c r="K449" s="42">
        <f t="shared" si="4"/>
        <v>0</v>
      </c>
      <c r="L449" s="42" t="str">
        <f>IFERROR(VLOOKUP(E449,الاصناف!$B:$Q,15,FALSE),"")</f>
        <v/>
      </c>
    </row>
    <row r="450" spans="1:12" ht="18" customHeight="1" x14ac:dyDescent="0.2">
      <c r="A450" s="43"/>
      <c r="B450" s="37"/>
      <c r="C450" s="44" t="str">
        <f>IFERROR(VLOOKUP(B450,[6]المورديين!$B:$C,2,FALSE),"")</f>
        <v/>
      </c>
      <c r="D450" s="39"/>
      <c r="E450" s="45"/>
      <c r="F450" s="44" t="str">
        <f>IFERROR(VLOOKUP(E450,الاصناف!$B:$E,2,FALSE),"")</f>
        <v/>
      </c>
      <c r="G450" s="44" t="str">
        <f>IFERROR(VLOOKUP(E450,الاصناف!$B:$E,3,FALSE),"")</f>
        <v/>
      </c>
      <c r="H450" s="44" t="str">
        <f>IFERROR(VLOOKUP(E450,الاصناف!$B:$E,4,FALSE),"")</f>
        <v/>
      </c>
      <c r="I450" s="45"/>
      <c r="J450" s="46"/>
      <c r="K450" s="42">
        <f t="shared" si="4"/>
        <v>0</v>
      </c>
      <c r="L450" s="42" t="str">
        <f>IFERROR(VLOOKUP(E450,الاصناف!$B:$Q,15,FALSE),"")</f>
        <v/>
      </c>
    </row>
    <row r="451" spans="1:12" ht="18" customHeight="1" x14ac:dyDescent="0.2">
      <c r="A451" s="43"/>
      <c r="B451" s="37"/>
      <c r="C451" s="44" t="str">
        <f>IFERROR(VLOOKUP(B451,[6]المورديين!$B:$C,2,FALSE),"")</f>
        <v/>
      </c>
      <c r="D451" s="39"/>
      <c r="E451" s="45"/>
      <c r="F451" s="44" t="str">
        <f>IFERROR(VLOOKUP(E451,الاصناف!$B:$E,2,FALSE),"")</f>
        <v/>
      </c>
      <c r="G451" s="44" t="str">
        <f>IFERROR(VLOOKUP(E451,الاصناف!$B:$E,3,FALSE),"")</f>
        <v/>
      </c>
      <c r="H451" s="44" t="str">
        <f>IFERROR(VLOOKUP(E451,الاصناف!$B:$E,4,FALSE),"")</f>
        <v/>
      </c>
      <c r="I451" s="45"/>
      <c r="J451" s="46"/>
      <c r="K451" s="42">
        <f t="shared" si="4"/>
        <v>0</v>
      </c>
      <c r="L451" s="42" t="str">
        <f>IFERROR(VLOOKUP(E451,الاصناف!$B:$Q,15,FALSE),"")</f>
        <v/>
      </c>
    </row>
    <row r="452" spans="1:12" ht="18" customHeight="1" x14ac:dyDescent="0.2">
      <c r="A452" s="43"/>
      <c r="B452" s="37"/>
      <c r="C452" s="44" t="str">
        <f>IFERROR(VLOOKUP(B452,[6]المورديين!$B:$C,2,FALSE),"")</f>
        <v/>
      </c>
      <c r="D452" s="39"/>
      <c r="E452" s="45"/>
      <c r="F452" s="44" t="str">
        <f>IFERROR(VLOOKUP(E452,الاصناف!$B:$E,2,FALSE),"")</f>
        <v/>
      </c>
      <c r="G452" s="44" t="str">
        <f>IFERROR(VLOOKUP(E452,الاصناف!$B:$E,3,FALSE),"")</f>
        <v/>
      </c>
      <c r="H452" s="44" t="str">
        <f>IFERROR(VLOOKUP(E452,الاصناف!$B:$E,4,FALSE),"")</f>
        <v/>
      </c>
      <c r="I452" s="45"/>
      <c r="J452" s="46"/>
      <c r="K452" s="42">
        <f t="shared" si="4"/>
        <v>0</v>
      </c>
      <c r="L452" s="42" t="str">
        <f>IFERROR(VLOOKUP(E452,الاصناف!$B:$Q,15,FALSE),"")</f>
        <v/>
      </c>
    </row>
    <row r="453" spans="1:12" ht="18" customHeight="1" x14ac:dyDescent="0.2">
      <c r="A453" s="43"/>
      <c r="B453" s="37"/>
      <c r="C453" s="44" t="str">
        <f>IFERROR(VLOOKUP(B453,[6]المورديين!$B:$C,2,FALSE),"")</f>
        <v/>
      </c>
      <c r="D453" s="39"/>
      <c r="E453" s="45"/>
      <c r="F453" s="44" t="str">
        <f>IFERROR(VLOOKUP(E453,الاصناف!$B:$E,2,FALSE),"")</f>
        <v/>
      </c>
      <c r="G453" s="44" t="str">
        <f>IFERROR(VLOOKUP(E453,الاصناف!$B:$E,3,FALSE),"")</f>
        <v/>
      </c>
      <c r="H453" s="44" t="str">
        <f>IFERROR(VLOOKUP(E453,الاصناف!$B:$E,4,FALSE),"")</f>
        <v/>
      </c>
      <c r="I453" s="45"/>
      <c r="J453" s="46"/>
      <c r="K453" s="42">
        <f t="shared" ref="K453:K516" si="5">I453*J453</f>
        <v>0</v>
      </c>
      <c r="L453" s="42" t="str">
        <f>IFERROR(VLOOKUP(E453,الاصناف!$B:$Q,15,FALSE),"")</f>
        <v/>
      </c>
    </row>
    <row r="454" spans="1:12" ht="18" customHeight="1" x14ac:dyDescent="0.2">
      <c r="A454" s="43"/>
      <c r="B454" s="37"/>
      <c r="C454" s="44" t="str">
        <f>IFERROR(VLOOKUP(B454,[6]المورديين!$B:$C,2,FALSE),"")</f>
        <v/>
      </c>
      <c r="D454" s="39"/>
      <c r="E454" s="45"/>
      <c r="F454" s="44" t="str">
        <f>IFERROR(VLOOKUP(E454,الاصناف!$B:$E,2,FALSE),"")</f>
        <v/>
      </c>
      <c r="G454" s="44" t="str">
        <f>IFERROR(VLOOKUP(E454,الاصناف!$B:$E,3,FALSE),"")</f>
        <v/>
      </c>
      <c r="H454" s="44" t="str">
        <f>IFERROR(VLOOKUP(E454,الاصناف!$B:$E,4,FALSE),"")</f>
        <v/>
      </c>
      <c r="I454" s="45"/>
      <c r="J454" s="46"/>
      <c r="K454" s="42">
        <f t="shared" si="5"/>
        <v>0</v>
      </c>
      <c r="L454" s="42" t="str">
        <f>IFERROR(VLOOKUP(E454,الاصناف!$B:$Q,15,FALSE),"")</f>
        <v/>
      </c>
    </row>
    <row r="455" spans="1:12" ht="18" customHeight="1" x14ac:dyDescent="0.2">
      <c r="A455" s="43"/>
      <c r="B455" s="37"/>
      <c r="C455" s="44" t="str">
        <f>IFERROR(VLOOKUP(B455,[6]المورديين!$B:$C,2,FALSE),"")</f>
        <v/>
      </c>
      <c r="D455" s="39"/>
      <c r="E455" s="45"/>
      <c r="F455" s="44" t="str">
        <f>IFERROR(VLOOKUP(E455,الاصناف!$B:$E,2,FALSE),"")</f>
        <v/>
      </c>
      <c r="G455" s="44" t="str">
        <f>IFERROR(VLOOKUP(E455,الاصناف!$B:$E,3,FALSE),"")</f>
        <v/>
      </c>
      <c r="H455" s="44" t="str">
        <f>IFERROR(VLOOKUP(E455,الاصناف!$B:$E,4,FALSE),"")</f>
        <v/>
      </c>
      <c r="I455" s="45"/>
      <c r="J455" s="46"/>
      <c r="K455" s="42">
        <f t="shared" si="5"/>
        <v>0</v>
      </c>
      <c r="L455" s="42" t="str">
        <f>IFERROR(VLOOKUP(E455,الاصناف!$B:$Q,15,FALSE),"")</f>
        <v/>
      </c>
    </row>
    <row r="456" spans="1:12" ht="18" customHeight="1" x14ac:dyDescent="0.2">
      <c r="A456" s="43"/>
      <c r="B456" s="37"/>
      <c r="C456" s="44" t="str">
        <f>IFERROR(VLOOKUP(B456,[6]المورديين!$B:$C,2,FALSE),"")</f>
        <v/>
      </c>
      <c r="D456" s="39"/>
      <c r="E456" s="45"/>
      <c r="F456" s="44" t="str">
        <f>IFERROR(VLOOKUP(E456,الاصناف!$B:$E,2,FALSE),"")</f>
        <v/>
      </c>
      <c r="G456" s="44" t="str">
        <f>IFERROR(VLOOKUP(E456,الاصناف!$B:$E,3,FALSE),"")</f>
        <v/>
      </c>
      <c r="H456" s="44" t="str">
        <f>IFERROR(VLOOKUP(E456,الاصناف!$B:$E,4,FALSE),"")</f>
        <v/>
      </c>
      <c r="I456" s="45"/>
      <c r="J456" s="46"/>
      <c r="K456" s="42">
        <f t="shared" si="5"/>
        <v>0</v>
      </c>
      <c r="L456" s="42" t="str">
        <f>IFERROR(VLOOKUP(E456,الاصناف!$B:$Q,15,FALSE),"")</f>
        <v/>
      </c>
    </row>
    <row r="457" spans="1:12" ht="18" customHeight="1" x14ac:dyDescent="0.2">
      <c r="A457" s="43"/>
      <c r="B457" s="37"/>
      <c r="C457" s="44" t="str">
        <f>IFERROR(VLOOKUP(B457,[6]المورديين!$B:$C,2,FALSE),"")</f>
        <v/>
      </c>
      <c r="D457" s="39"/>
      <c r="E457" s="45"/>
      <c r="F457" s="44" t="str">
        <f>IFERROR(VLOOKUP(E457,الاصناف!$B:$E,2,FALSE),"")</f>
        <v/>
      </c>
      <c r="G457" s="44" t="str">
        <f>IFERROR(VLOOKUP(E457,الاصناف!$B:$E,3,FALSE),"")</f>
        <v/>
      </c>
      <c r="H457" s="44" t="str">
        <f>IFERROR(VLOOKUP(E457,الاصناف!$B:$E,4,FALSE),"")</f>
        <v/>
      </c>
      <c r="I457" s="45"/>
      <c r="J457" s="46"/>
      <c r="K457" s="42">
        <f t="shared" si="5"/>
        <v>0</v>
      </c>
      <c r="L457" s="42" t="str">
        <f>IFERROR(VLOOKUP(E457,الاصناف!$B:$Q,15,FALSE),"")</f>
        <v/>
      </c>
    </row>
    <row r="458" spans="1:12" ht="18" customHeight="1" x14ac:dyDescent="0.2">
      <c r="A458" s="43"/>
      <c r="B458" s="37"/>
      <c r="C458" s="44" t="str">
        <f>IFERROR(VLOOKUP(B458,[6]المورديين!$B:$C,2,FALSE),"")</f>
        <v/>
      </c>
      <c r="D458" s="39"/>
      <c r="E458" s="45"/>
      <c r="F458" s="44" t="str">
        <f>IFERROR(VLOOKUP(E458,الاصناف!$B:$E,2,FALSE),"")</f>
        <v/>
      </c>
      <c r="G458" s="44" t="str">
        <f>IFERROR(VLOOKUP(E458,الاصناف!$B:$E,3,FALSE),"")</f>
        <v/>
      </c>
      <c r="H458" s="44" t="str">
        <f>IFERROR(VLOOKUP(E458,الاصناف!$B:$E,4,FALSE),"")</f>
        <v/>
      </c>
      <c r="I458" s="45"/>
      <c r="J458" s="46"/>
      <c r="K458" s="42">
        <f t="shared" si="5"/>
        <v>0</v>
      </c>
      <c r="L458" s="42" t="str">
        <f>IFERROR(VLOOKUP(E458,الاصناف!$B:$Q,15,FALSE),"")</f>
        <v/>
      </c>
    </row>
    <row r="459" spans="1:12" ht="18" customHeight="1" x14ac:dyDescent="0.2">
      <c r="A459" s="43"/>
      <c r="B459" s="37"/>
      <c r="C459" s="44" t="str">
        <f>IFERROR(VLOOKUP(B459,[6]المورديين!$B:$C,2,FALSE),"")</f>
        <v/>
      </c>
      <c r="D459" s="39"/>
      <c r="E459" s="45"/>
      <c r="F459" s="44" t="str">
        <f>IFERROR(VLOOKUP(E459,الاصناف!$B:$E,2,FALSE),"")</f>
        <v/>
      </c>
      <c r="G459" s="44" t="str">
        <f>IFERROR(VLOOKUP(E459,الاصناف!$B:$E,3,FALSE),"")</f>
        <v/>
      </c>
      <c r="H459" s="44" t="str">
        <f>IFERROR(VLOOKUP(E459,الاصناف!$B:$E,4,FALSE),"")</f>
        <v/>
      </c>
      <c r="I459" s="45"/>
      <c r="J459" s="46"/>
      <c r="K459" s="42">
        <f t="shared" si="5"/>
        <v>0</v>
      </c>
      <c r="L459" s="42" t="str">
        <f>IFERROR(VLOOKUP(E459,الاصناف!$B:$Q,15,FALSE),"")</f>
        <v/>
      </c>
    </row>
    <row r="460" spans="1:12" ht="18" customHeight="1" x14ac:dyDescent="0.2">
      <c r="A460" s="43"/>
      <c r="B460" s="37"/>
      <c r="C460" s="44" t="str">
        <f>IFERROR(VLOOKUP(B460,[6]المورديين!$B:$C,2,FALSE),"")</f>
        <v/>
      </c>
      <c r="D460" s="39"/>
      <c r="E460" s="45"/>
      <c r="F460" s="44" t="str">
        <f>IFERROR(VLOOKUP(E460,الاصناف!$B:$E,2,FALSE),"")</f>
        <v/>
      </c>
      <c r="G460" s="44" t="str">
        <f>IFERROR(VLOOKUP(E460,الاصناف!$B:$E,3,FALSE),"")</f>
        <v/>
      </c>
      <c r="H460" s="44" t="str">
        <f>IFERROR(VLOOKUP(E460,الاصناف!$B:$E,4,FALSE),"")</f>
        <v/>
      </c>
      <c r="I460" s="45"/>
      <c r="J460" s="46"/>
      <c r="K460" s="42">
        <f t="shared" si="5"/>
        <v>0</v>
      </c>
      <c r="L460" s="42" t="str">
        <f>IFERROR(VLOOKUP(E460,الاصناف!$B:$Q,15,FALSE),"")</f>
        <v/>
      </c>
    </row>
    <row r="461" spans="1:12" ht="18" customHeight="1" x14ac:dyDescent="0.2">
      <c r="A461" s="43"/>
      <c r="B461" s="37"/>
      <c r="C461" s="44" t="str">
        <f>IFERROR(VLOOKUP(B461,[6]المورديين!$B:$C,2,FALSE),"")</f>
        <v/>
      </c>
      <c r="D461" s="39"/>
      <c r="E461" s="45"/>
      <c r="F461" s="44" t="str">
        <f>IFERROR(VLOOKUP(E461,الاصناف!$B:$E,2,FALSE),"")</f>
        <v/>
      </c>
      <c r="G461" s="44" t="str">
        <f>IFERROR(VLOOKUP(E461,الاصناف!$B:$E,3,FALSE),"")</f>
        <v/>
      </c>
      <c r="H461" s="44" t="str">
        <f>IFERROR(VLOOKUP(E461,الاصناف!$B:$E,4,FALSE),"")</f>
        <v/>
      </c>
      <c r="I461" s="45"/>
      <c r="J461" s="46"/>
      <c r="K461" s="42">
        <f t="shared" si="5"/>
        <v>0</v>
      </c>
      <c r="L461" s="42" t="str">
        <f>IFERROR(VLOOKUP(E461,الاصناف!$B:$Q,15,FALSE),"")</f>
        <v/>
      </c>
    </row>
    <row r="462" spans="1:12" ht="18" customHeight="1" x14ac:dyDescent="0.2">
      <c r="A462" s="43"/>
      <c r="B462" s="37"/>
      <c r="C462" s="44" t="str">
        <f>IFERROR(VLOOKUP(B462,[6]المورديين!$B:$C,2,FALSE),"")</f>
        <v/>
      </c>
      <c r="D462" s="39"/>
      <c r="E462" s="45"/>
      <c r="F462" s="44" t="str">
        <f>IFERROR(VLOOKUP(E462,الاصناف!$B:$E,2,FALSE),"")</f>
        <v/>
      </c>
      <c r="G462" s="44" t="str">
        <f>IFERROR(VLOOKUP(E462,الاصناف!$B:$E,3,FALSE),"")</f>
        <v/>
      </c>
      <c r="H462" s="44" t="str">
        <f>IFERROR(VLOOKUP(E462,الاصناف!$B:$E,4,FALSE),"")</f>
        <v/>
      </c>
      <c r="I462" s="45"/>
      <c r="J462" s="46"/>
      <c r="K462" s="42">
        <f t="shared" si="5"/>
        <v>0</v>
      </c>
      <c r="L462" s="42" t="str">
        <f>IFERROR(VLOOKUP(E462,الاصناف!$B:$Q,15,FALSE),"")</f>
        <v/>
      </c>
    </row>
    <row r="463" spans="1:12" ht="18" customHeight="1" x14ac:dyDescent="0.2">
      <c r="A463" s="43"/>
      <c r="B463" s="37"/>
      <c r="C463" s="44" t="str">
        <f>IFERROR(VLOOKUP(B463,[6]المورديين!$B:$C,2,FALSE),"")</f>
        <v/>
      </c>
      <c r="D463" s="39"/>
      <c r="E463" s="45"/>
      <c r="F463" s="44" t="str">
        <f>IFERROR(VLOOKUP(E463,الاصناف!$B:$E,2,FALSE),"")</f>
        <v/>
      </c>
      <c r="G463" s="44" t="str">
        <f>IFERROR(VLOOKUP(E463,الاصناف!$B:$E,3,FALSE),"")</f>
        <v/>
      </c>
      <c r="H463" s="44" t="str">
        <f>IFERROR(VLOOKUP(E463,الاصناف!$B:$E,4,FALSE),"")</f>
        <v/>
      </c>
      <c r="I463" s="45"/>
      <c r="J463" s="46"/>
      <c r="K463" s="42">
        <f t="shared" si="5"/>
        <v>0</v>
      </c>
      <c r="L463" s="42" t="str">
        <f>IFERROR(VLOOKUP(E463,الاصناف!$B:$Q,15,FALSE),"")</f>
        <v/>
      </c>
    </row>
    <row r="464" spans="1:12" ht="18" customHeight="1" x14ac:dyDescent="0.2">
      <c r="A464" s="43"/>
      <c r="B464" s="37"/>
      <c r="C464" s="44" t="str">
        <f>IFERROR(VLOOKUP(B464,[6]المورديين!$B:$C,2,FALSE),"")</f>
        <v/>
      </c>
      <c r="D464" s="39"/>
      <c r="E464" s="45"/>
      <c r="F464" s="44" t="str">
        <f>IFERROR(VLOOKUP(E464,الاصناف!$B:$E,2,FALSE),"")</f>
        <v/>
      </c>
      <c r="G464" s="44" t="str">
        <f>IFERROR(VLOOKUP(E464,الاصناف!$B:$E,3,FALSE),"")</f>
        <v/>
      </c>
      <c r="H464" s="44" t="str">
        <f>IFERROR(VLOOKUP(E464,الاصناف!$B:$E,4,FALSE),"")</f>
        <v/>
      </c>
      <c r="I464" s="45"/>
      <c r="J464" s="46"/>
      <c r="K464" s="42">
        <f t="shared" si="5"/>
        <v>0</v>
      </c>
      <c r="L464" s="42" t="str">
        <f>IFERROR(VLOOKUP(E464,الاصناف!$B:$Q,15,FALSE),"")</f>
        <v/>
      </c>
    </row>
    <row r="465" spans="1:12" ht="18" customHeight="1" x14ac:dyDescent="0.2">
      <c r="A465" s="43"/>
      <c r="B465" s="37"/>
      <c r="C465" s="44" t="str">
        <f>IFERROR(VLOOKUP(B465,[6]المورديين!$B:$C,2,FALSE),"")</f>
        <v/>
      </c>
      <c r="D465" s="39"/>
      <c r="E465" s="45"/>
      <c r="F465" s="44" t="str">
        <f>IFERROR(VLOOKUP(E465,الاصناف!$B:$E,2,FALSE),"")</f>
        <v/>
      </c>
      <c r="G465" s="44" t="str">
        <f>IFERROR(VLOOKUP(E465,الاصناف!$B:$E,3,FALSE),"")</f>
        <v/>
      </c>
      <c r="H465" s="44" t="str">
        <f>IFERROR(VLOOKUP(E465,الاصناف!$B:$E,4,FALSE),"")</f>
        <v/>
      </c>
      <c r="I465" s="45"/>
      <c r="J465" s="46"/>
      <c r="K465" s="42">
        <f t="shared" si="5"/>
        <v>0</v>
      </c>
      <c r="L465" s="42" t="str">
        <f>IFERROR(VLOOKUP(E465,الاصناف!$B:$Q,15,FALSE),"")</f>
        <v/>
      </c>
    </row>
    <row r="466" spans="1:12" ht="18" customHeight="1" x14ac:dyDescent="0.2">
      <c r="A466" s="43"/>
      <c r="B466" s="37"/>
      <c r="C466" s="44" t="str">
        <f>IFERROR(VLOOKUP(B466,[6]المورديين!$B:$C,2,FALSE),"")</f>
        <v/>
      </c>
      <c r="D466" s="39"/>
      <c r="E466" s="45"/>
      <c r="F466" s="44" t="str">
        <f>IFERROR(VLOOKUP(E466,الاصناف!$B:$E,2,FALSE),"")</f>
        <v/>
      </c>
      <c r="G466" s="44" t="str">
        <f>IFERROR(VLOOKUP(E466,الاصناف!$B:$E,3,FALSE),"")</f>
        <v/>
      </c>
      <c r="H466" s="44" t="str">
        <f>IFERROR(VLOOKUP(E466,الاصناف!$B:$E,4,FALSE),"")</f>
        <v/>
      </c>
      <c r="I466" s="45"/>
      <c r="J466" s="46"/>
      <c r="K466" s="42">
        <f t="shared" si="5"/>
        <v>0</v>
      </c>
      <c r="L466" s="42" t="str">
        <f>IFERROR(VLOOKUP(E466,الاصناف!$B:$Q,15,FALSE),"")</f>
        <v/>
      </c>
    </row>
    <row r="467" spans="1:12" ht="18" customHeight="1" x14ac:dyDescent="0.2">
      <c r="A467" s="43"/>
      <c r="B467" s="37"/>
      <c r="C467" s="44" t="str">
        <f>IFERROR(VLOOKUP(B467,[6]المورديين!$B:$C,2,FALSE),"")</f>
        <v/>
      </c>
      <c r="D467" s="39"/>
      <c r="E467" s="45"/>
      <c r="F467" s="44" t="str">
        <f>IFERROR(VLOOKUP(E467,الاصناف!$B:$E,2,FALSE),"")</f>
        <v/>
      </c>
      <c r="G467" s="44" t="str">
        <f>IFERROR(VLOOKUP(E467,الاصناف!$B:$E,3,FALSE),"")</f>
        <v/>
      </c>
      <c r="H467" s="44" t="str">
        <f>IFERROR(VLOOKUP(E467,الاصناف!$B:$E,4,FALSE),"")</f>
        <v/>
      </c>
      <c r="I467" s="45"/>
      <c r="J467" s="46"/>
      <c r="K467" s="42">
        <f t="shared" si="5"/>
        <v>0</v>
      </c>
      <c r="L467" s="42" t="str">
        <f>IFERROR(VLOOKUP(E467,الاصناف!$B:$Q,15,FALSE),"")</f>
        <v/>
      </c>
    </row>
    <row r="468" spans="1:12" ht="18" customHeight="1" x14ac:dyDescent="0.2">
      <c r="A468" s="43"/>
      <c r="B468" s="37"/>
      <c r="C468" s="44" t="str">
        <f>IFERROR(VLOOKUP(B468,[6]المورديين!$B:$C,2,FALSE),"")</f>
        <v/>
      </c>
      <c r="D468" s="39"/>
      <c r="E468" s="45"/>
      <c r="F468" s="44" t="str">
        <f>IFERROR(VLOOKUP(E468,الاصناف!$B:$E,2,FALSE),"")</f>
        <v/>
      </c>
      <c r="G468" s="44" t="str">
        <f>IFERROR(VLOOKUP(E468,الاصناف!$B:$E,3,FALSE),"")</f>
        <v/>
      </c>
      <c r="H468" s="44" t="str">
        <f>IFERROR(VLOOKUP(E468,الاصناف!$B:$E,4,FALSE),"")</f>
        <v/>
      </c>
      <c r="I468" s="45"/>
      <c r="J468" s="46"/>
      <c r="K468" s="42">
        <f t="shared" si="5"/>
        <v>0</v>
      </c>
      <c r="L468" s="42" t="str">
        <f>IFERROR(VLOOKUP(E468,الاصناف!$B:$Q,15,FALSE),"")</f>
        <v/>
      </c>
    </row>
    <row r="469" spans="1:12" ht="18" customHeight="1" x14ac:dyDescent="0.2">
      <c r="A469" s="43"/>
      <c r="B469" s="37"/>
      <c r="C469" s="44" t="str">
        <f>IFERROR(VLOOKUP(B469,[6]المورديين!$B:$C,2,FALSE),"")</f>
        <v/>
      </c>
      <c r="D469" s="39"/>
      <c r="E469" s="45"/>
      <c r="F469" s="44" t="str">
        <f>IFERROR(VLOOKUP(E469,الاصناف!$B:$E,2,FALSE),"")</f>
        <v/>
      </c>
      <c r="G469" s="44" t="str">
        <f>IFERROR(VLOOKUP(E469,الاصناف!$B:$E,3,FALSE),"")</f>
        <v/>
      </c>
      <c r="H469" s="44" t="str">
        <f>IFERROR(VLOOKUP(E469,الاصناف!$B:$E,4,FALSE),"")</f>
        <v/>
      </c>
      <c r="I469" s="45"/>
      <c r="J469" s="46"/>
      <c r="K469" s="42">
        <f t="shared" si="5"/>
        <v>0</v>
      </c>
      <c r="L469" s="42" t="str">
        <f>IFERROR(VLOOKUP(E469,الاصناف!$B:$Q,15,FALSE),"")</f>
        <v/>
      </c>
    </row>
    <row r="470" spans="1:12" ht="18" customHeight="1" x14ac:dyDescent="0.2">
      <c r="A470" s="43"/>
      <c r="B470" s="37"/>
      <c r="C470" s="44" t="str">
        <f>IFERROR(VLOOKUP(B470,[6]المورديين!$B:$C,2,FALSE),"")</f>
        <v/>
      </c>
      <c r="D470" s="39"/>
      <c r="E470" s="45"/>
      <c r="F470" s="44" t="str">
        <f>IFERROR(VLOOKUP(E470,الاصناف!$B:$E,2,FALSE),"")</f>
        <v/>
      </c>
      <c r="G470" s="44" t="str">
        <f>IFERROR(VLOOKUP(E470,الاصناف!$B:$E,3,FALSE),"")</f>
        <v/>
      </c>
      <c r="H470" s="44" t="str">
        <f>IFERROR(VLOOKUP(E470,الاصناف!$B:$E,4,FALSE),"")</f>
        <v/>
      </c>
      <c r="I470" s="45"/>
      <c r="J470" s="46"/>
      <c r="K470" s="42">
        <f t="shared" si="5"/>
        <v>0</v>
      </c>
      <c r="L470" s="42" t="str">
        <f>IFERROR(VLOOKUP(E470,الاصناف!$B:$Q,15,FALSE),"")</f>
        <v/>
      </c>
    </row>
    <row r="471" spans="1:12" ht="18" customHeight="1" x14ac:dyDescent="0.2">
      <c r="A471" s="43"/>
      <c r="B471" s="37"/>
      <c r="C471" s="44" t="str">
        <f>IFERROR(VLOOKUP(B471,[6]المورديين!$B:$C,2,FALSE),"")</f>
        <v/>
      </c>
      <c r="D471" s="39"/>
      <c r="E471" s="45"/>
      <c r="F471" s="44" t="str">
        <f>IFERROR(VLOOKUP(E471,الاصناف!$B:$E,2,FALSE),"")</f>
        <v/>
      </c>
      <c r="G471" s="44" t="str">
        <f>IFERROR(VLOOKUP(E471,الاصناف!$B:$E,3,FALSE),"")</f>
        <v/>
      </c>
      <c r="H471" s="44" t="str">
        <f>IFERROR(VLOOKUP(E471,الاصناف!$B:$E,4,FALSE),"")</f>
        <v/>
      </c>
      <c r="I471" s="45"/>
      <c r="J471" s="46"/>
      <c r="K471" s="42">
        <f t="shared" si="5"/>
        <v>0</v>
      </c>
      <c r="L471" s="42" t="str">
        <f>IFERROR(VLOOKUP(E471,الاصناف!$B:$Q,15,FALSE),"")</f>
        <v/>
      </c>
    </row>
    <row r="472" spans="1:12" ht="18" customHeight="1" x14ac:dyDescent="0.2">
      <c r="A472" s="43"/>
      <c r="B472" s="37"/>
      <c r="C472" s="44" t="str">
        <f>IFERROR(VLOOKUP(B472,[6]المورديين!$B:$C,2,FALSE),"")</f>
        <v/>
      </c>
      <c r="D472" s="39"/>
      <c r="E472" s="45"/>
      <c r="F472" s="44" t="str">
        <f>IFERROR(VLOOKUP(E472,الاصناف!$B:$E,2,FALSE),"")</f>
        <v/>
      </c>
      <c r="G472" s="44" t="str">
        <f>IFERROR(VLOOKUP(E472,الاصناف!$B:$E,3,FALSE),"")</f>
        <v/>
      </c>
      <c r="H472" s="44" t="str">
        <f>IFERROR(VLOOKUP(E472,الاصناف!$B:$E,4,FALSE),"")</f>
        <v/>
      </c>
      <c r="I472" s="45"/>
      <c r="J472" s="46"/>
      <c r="K472" s="42">
        <f t="shared" si="5"/>
        <v>0</v>
      </c>
      <c r="L472" s="42" t="str">
        <f>IFERROR(VLOOKUP(E472,الاصناف!$B:$Q,15,FALSE),"")</f>
        <v/>
      </c>
    </row>
    <row r="473" spans="1:12" ht="18" customHeight="1" x14ac:dyDescent="0.2">
      <c r="A473" s="43"/>
      <c r="B473" s="37"/>
      <c r="C473" s="44" t="str">
        <f>IFERROR(VLOOKUP(B473,[6]المورديين!$B:$C,2,FALSE),"")</f>
        <v/>
      </c>
      <c r="D473" s="39"/>
      <c r="E473" s="45"/>
      <c r="F473" s="44" t="str">
        <f>IFERROR(VLOOKUP(E473,الاصناف!$B:$E,2,FALSE),"")</f>
        <v/>
      </c>
      <c r="G473" s="44" t="str">
        <f>IFERROR(VLOOKUP(E473,الاصناف!$B:$E,3,FALSE),"")</f>
        <v/>
      </c>
      <c r="H473" s="44" t="str">
        <f>IFERROR(VLOOKUP(E473,الاصناف!$B:$E,4,FALSE),"")</f>
        <v/>
      </c>
      <c r="I473" s="45"/>
      <c r="J473" s="46"/>
      <c r="K473" s="42">
        <f t="shared" si="5"/>
        <v>0</v>
      </c>
      <c r="L473" s="42" t="str">
        <f>IFERROR(VLOOKUP(E473,الاصناف!$B:$Q,15,FALSE),"")</f>
        <v/>
      </c>
    </row>
    <row r="474" spans="1:12" ht="18" customHeight="1" x14ac:dyDescent="0.2">
      <c r="A474" s="43"/>
      <c r="B474" s="37"/>
      <c r="C474" s="44" t="str">
        <f>IFERROR(VLOOKUP(B474,[6]المورديين!$B:$C,2,FALSE),"")</f>
        <v/>
      </c>
      <c r="D474" s="39"/>
      <c r="E474" s="45"/>
      <c r="F474" s="44" t="str">
        <f>IFERROR(VLOOKUP(E474,الاصناف!$B:$E,2,FALSE),"")</f>
        <v/>
      </c>
      <c r="G474" s="44" t="str">
        <f>IFERROR(VLOOKUP(E474,الاصناف!$B:$E,3,FALSE),"")</f>
        <v/>
      </c>
      <c r="H474" s="44" t="str">
        <f>IFERROR(VLOOKUP(E474,الاصناف!$B:$E,4,FALSE),"")</f>
        <v/>
      </c>
      <c r="I474" s="45"/>
      <c r="J474" s="46"/>
      <c r="K474" s="42">
        <f t="shared" si="5"/>
        <v>0</v>
      </c>
      <c r="L474" s="42" t="str">
        <f>IFERROR(VLOOKUP(E474,الاصناف!$B:$Q,15,FALSE),"")</f>
        <v/>
      </c>
    </row>
    <row r="475" spans="1:12" ht="18" customHeight="1" x14ac:dyDescent="0.2">
      <c r="A475" s="43"/>
      <c r="B475" s="37"/>
      <c r="C475" s="44" t="str">
        <f>IFERROR(VLOOKUP(B475,[6]المورديين!$B:$C,2,FALSE),"")</f>
        <v/>
      </c>
      <c r="D475" s="39"/>
      <c r="E475" s="45"/>
      <c r="F475" s="44" t="str">
        <f>IFERROR(VLOOKUP(E475,الاصناف!$B:$E,2,FALSE),"")</f>
        <v/>
      </c>
      <c r="G475" s="44" t="str">
        <f>IFERROR(VLOOKUP(E475,الاصناف!$B:$E,3,FALSE),"")</f>
        <v/>
      </c>
      <c r="H475" s="44" t="str">
        <f>IFERROR(VLOOKUP(E475,الاصناف!$B:$E,4,FALSE),"")</f>
        <v/>
      </c>
      <c r="I475" s="45"/>
      <c r="J475" s="46"/>
      <c r="K475" s="42">
        <f t="shared" si="5"/>
        <v>0</v>
      </c>
      <c r="L475" s="42" t="str">
        <f>IFERROR(VLOOKUP(E475,الاصناف!$B:$Q,15,FALSE),"")</f>
        <v/>
      </c>
    </row>
    <row r="476" spans="1:12" ht="18" customHeight="1" x14ac:dyDescent="0.2">
      <c r="A476" s="43"/>
      <c r="B476" s="37"/>
      <c r="C476" s="44" t="str">
        <f>IFERROR(VLOOKUP(B476,[6]المورديين!$B:$C,2,FALSE),"")</f>
        <v/>
      </c>
      <c r="D476" s="39"/>
      <c r="E476" s="45"/>
      <c r="F476" s="44" t="str">
        <f>IFERROR(VLOOKUP(E476,الاصناف!$B:$E,2,FALSE),"")</f>
        <v/>
      </c>
      <c r="G476" s="44" t="str">
        <f>IFERROR(VLOOKUP(E476,الاصناف!$B:$E,3,FALSE),"")</f>
        <v/>
      </c>
      <c r="H476" s="44" t="str">
        <f>IFERROR(VLOOKUP(E476,الاصناف!$B:$E,4,FALSE),"")</f>
        <v/>
      </c>
      <c r="I476" s="45"/>
      <c r="J476" s="46"/>
      <c r="K476" s="42">
        <f t="shared" si="5"/>
        <v>0</v>
      </c>
      <c r="L476" s="42" t="str">
        <f>IFERROR(VLOOKUP(E476,الاصناف!$B:$Q,15,FALSE),"")</f>
        <v/>
      </c>
    </row>
    <row r="477" spans="1:12" ht="18" customHeight="1" x14ac:dyDescent="0.2">
      <c r="A477" s="43"/>
      <c r="B477" s="37"/>
      <c r="C477" s="44" t="str">
        <f>IFERROR(VLOOKUP(B477,[6]المورديين!$B:$C,2,FALSE),"")</f>
        <v/>
      </c>
      <c r="D477" s="39"/>
      <c r="E477" s="45"/>
      <c r="F477" s="44" t="str">
        <f>IFERROR(VLOOKUP(E477,الاصناف!$B:$E,2,FALSE),"")</f>
        <v/>
      </c>
      <c r="G477" s="44" t="str">
        <f>IFERROR(VLOOKUP(E477,الاصناف!$B:$E,3,FALSE),"")</f>
        <v/>
      </c>
      <c r="H477" s="44" t="str">
        <f>IFERROR(VLOOKUP(E477,الاصناف!$B:$E,4,FALSE),"")</f>
        <v/>
      </c>
      <c r="I477" s="45"/>
      <c r="J477" s="46"/>
      <c r="K477" s="42">
        <f t="shared" si="5"/>
        <v>0</v>
      </c>
      <c r="L477" s="42" t="str">
        <f>IFERROR(VLOOKUP(E477,الاصناف!$B:$Q,15,FALSE),"")</f>
        <v/>
      </c>
    </row>
    <row r="478" spans="1:12" ht="18" customHeight="1" x14ac:dyDescent="0.2">
      <c r="A478" s="43"/>
      <c r="B478" s="37"/>
      <c r="C478" s="44" t="str">
        <f>IFERROR(VLOOKUP(B478,[6]المورديين!$B:$C,2,FALSE),"")</f>
        <v/>
      </c>
      <c r="D478" s="39"/>
      <c r="E478" s="45"/>
      <c r="F478" s="44" t="str">
        <f>IFERROR(VLOOKUP(E478,الاصناف!$B:$E,2,FALSE),"")</f>
        <v/>
      </c>
      <c r="G478" s="44" t="str">
        <f>IFERROR(VLOOKUP(E478,الاصناف!$B:$E,3,FALSE),"")</f>
        <v/>
      </c>
      <c r="H478" s="44" t="str">
        <f>IFERROR(VLOOKUP(E478,الاصناف!$B:$E,4,FALSE),"")</f>
        <v/>
      </c>
      <c r="I478" s="45"/>
      <c r="J478" s="46"/>
      <c r="K478" s="42">
        <f t="shared" si="5"/>
        <v>0</v>
      </c>
      <c r="L478" s="42" t="str">
        <f>IFERROR(VLOOKUP(E478,الاصناف!$B:$Q,15,FALSE),"")</f>
        <v/>
      </c>
    </row>
    <row r="479" spans="1:12" ht="18" customHeight="1" x14ac:dyDescent="0.2">
      <c r="A479" s="43"/>
      <c r="B479" s="37"/>
      <c r="C479" s="44" t="str">
        <f>IFERROR(VLOOKUP(B479,[6]المورديين!$B:$C,2,FALSE),"")</f>
        <v/>
      </c>
      <c r="D479" s="39"/>
      <c r="E479" s="45"/>
      <c r="F479" s="44" t="str">
        <f>IFERROR(VLOOKUP(E479,الاصناف!$B:$E,2,FALSE),"")</f>
        <v/>
      </c>
      <c r="G479" s="44" t="str">
        <f>IFERROR(VLOOKUP(E479,الاصناف!$B:$E,3,FALSE),"")</f>
        <v/>
      </c>
      <c r="H479" s="44" t="str">
        <f>IFERROR(VLOOKUP(E479,الاصناف!$B:$E,4,FALSE),"")</f>
        <v/>
      </c>
      <c r="I479" s="45"/>
      <c r="J479" s="46"/>
      <c r="K479" s="42">
        <f t="shared" si="5"/>
        <v>0</v>
      </c>
      <c r="L479" s="42" t="str">
        <f>IFERROR(VLOOKUP(E479,الاصناف!$B:$Q,15,FALSE),"")</f>
        <v/>
      </c>
    </row>
    <row r="480" spans="1:12" ht="18" customHeight="1" x14ac:dyDescent="0.2">
      <c r="A480" s="43"/>
      <c r="B480" s="37"/>
      <c r="C480" s="44" t="str">
        <f>IFERROR(VLOOKUP(B480,[6]المورديين!$B:$C,2,FALSE),"")</f>
        <v/>
      </c>
      <c r="D480" s="39"/>
      <c r="E480" s="45"/>
      <c r="F480" s="44" t="str">
        <f>IFERROR(VLOOKUP(E480,الاصناف!$B:$E,2,FALSE),"")</f>
        <v/>
      </c>
      <c r="G480" s="44" t="str">
        <f>IFERROR(VLOOKUP(E480,الاصناف!$B:$E,3,FALSE),"")</f>
        <v/>
      </c>
      <c r="H480" s="44" t="str">
        <f>IFERROR(VLOOKUP(E480,الاصناف!$B:$E,4,FALSE),"")</f>
        <v/>
      </c>
      <c r="I480" s="45"/>
      <c r="J480" s="46"/>
      <c r="K480" s="42">
        <f t="shared" si="5"/>
        <v>0</v>
      </c>
      <c r="L480" s="42" t="str">
        <f>IFERROR(VLOOKUP(E480,الاصناف!$B:$Q,15,FALSE),"")</f>
        <v/>
      </c>
    </row>
    <row r="481" spans="1:12" ht="18" customHeight="1" x14ac:dyDescent="0.2">
      <c r="A481" s="43"/>
      <c r="B481" s="37"/>
      <c r="C481" s="44" t="str">
        <f>IFERROR(VLOOKUP(B481,[6]المورديين!$B:$C,2,FALSE),"")</f>
        <v/>
      </c>
      <c r="D481" s="39"/>
      <c r="E481" s="45"/>
      <c r="F481" s="44" t="str">
        <f>IFERROR(VLOOKUP(E481,الاصناف!$B:$E,2,FALSE),"")</f>
        <v/>
      </c>
      <c r="G481" s="44" t="str">
        <f>IFERROR(VLOOKUP(E481,الاصناف!$B:$E,3,FALSE),"")</f>
        <v/>
      </c>
      <c r="H481" s="44" t="str">
        <f>IFERROR(VLOOKUP(E481,الاصناف!$B:$E,4,FALSE),"")</f>
        <v/>
      </c>
      <c r="I481" s="45"/>
      <c r="J481" s="46"/>
      <c r="K481" s="42">
        <f t="shared" si="5"/>
        <v>0</v>
      </c>
      <c r="L481" s="42" t="str">
        <f>IFERROR(VLOOKUP(E481,الاصناف!$B:$Q,15,FALSE),"")</f>
        <v/>
      </c>
    </row>
    <row r="482" spans="1:12" ht="18" customHeight="1" x14ac:dyDescent="0.2">
      <c r="A482" s="43"/>
      <c r="B482" s="37"/>
      <c r="C482" s="44" t="str">
        <f>IFERROR(VLOOKUP(B482,[6]المورديين!$B:$C,2,FALSE),"")</f>
        <v/>
      </c>
      <c r="D482" s="39"/>
      <c r="E482" s="45"/>
      <c r="F482" s="44" t="str">
        <f>IFERROR(VLOOKUP(E482,الاصناف!$B:$E,2,FALSE),"")</f>
        <v/>
      </c>
      <c r="G482" s="44" t="str">
        <f>IFERROR(VLOOKUP(E482,الاصناف!$B:$E,3,FALSE),"")</f>
        <v/>
      </c>
      <c r="H482" s="44" t="str">
        <f>IFERROR(VLOOKUP(E482,الاصناف!$B:$E,4,FALSE),"")</f>
        <v/>
      </c>
      <c r="I482" s="45"/>
      <c r="J482" s="46"/>
      <c r="K482" s="42">
        <f t="shared" si="5"/>
        <v>0</v>
      </c>
      <c r="L482" s="42" t="str">
        <f>IFERROR(VLOOKUP(E482,الاصناف!$B:$Q,15,FALSE),"")</f>
        <v/>
      </c>
    </row>
    <row r="483" spans="1:12" ht="18" customHeight="1" x14ac:dyDescent="0.2">
      <c r="A483" s="43"/>
      <c r="B483" s="37"/>
      <c r="C483" s="44" t="str">
        <f>IFERROR(VLOOKUP(B483,[6]المورديين!$B:$C,2,FALSE),"")</f>
        <v/>
      </c>
      <c r="D483" s="39"/>
      <c r="E483" s="45"/>
      <c r="F483" s="44" t="str">
        <f>IFERROR(VLOOKUP(E483,الاصناف!$B:$E,2,FALSE),"")</f>
        <v/>
      </c>
      <c r="G483" s="44" t="str">
        <f>IFERROR(VLOOKUP(E483,الاصناف!$B:$E,3,FALSE),"")</f>
        <v/>
      </c>
      <c r="H483" s="44" t="str">
        <f>IFERROR(VLOOKUP(E483,الاصناف!$B:$E,4,FALSE),"")</f>
        <v/>
      </c>
      <c r="I483" s="45"/>
      <c r="J483" s="46"/>
      <c r="K483" s="42">
        <f t="shared" si="5"/>
        <v>0</v>
      </c>
      <c r="L483" s="42" t="str">
        <f>IFERROR(VLOOKUP(E483,الاصناف!$B:$Q,15,FALSE),"")</f>
        <v/>
      </c>
    </row>
    <row r="484" spans="1:12" ht="18" customHeight="1" x14ac:dyDescent="0.2">
      <c r="A484" s="43"/>
      <c r="B484" s="37"/>
      <c r="C484" s="44" t="str">
        <f>IFERROR(VLOOKUP(B484,[6]المورديين!$B:$C,2,FALSE),"")</f>
        <v/>
      </c>
      <c r="D484" s="39"/>
      <c r="E484" s="45"/>
      <c r="F484" s="44" t="str">
        <f>IFERROR(VLOOKUP(E484,الاصناف!$B:$E,2,FALSE),"")</f>
        <v/>
      </c>
      <c r="G484" s="44" t="str">
        <f>IFERROR(VLOOKUP(E484,الاصناف!$B:$E,3,FALSE),"")</f>
        <v/>
      </c>
      <c r="H484" s="44" t="str">
        <f>IFERROR(VLOOKUP(E484,الاصناف!$B:$E,4,FALSE),"")</f>
        <v/>
      </c>
      <c r="I484" s="45"/>
      <c r="J484" s="46"/>
      <c r="K484" s="42">
        <f t="shared" si="5"/>
        <v>0</v>
      </c>
      <c r="L484" s="42" t="str">
        <f>IFERROR(VLOOKUP(E484,الاصناف!$B:$Q,15,FALSE),"")</f>
        <v/>
      </c>
    </row>
    <row r="485" spans="1:12" ht="18" customHeight="1" x14ac:dyDescent="0.2">
      <c r="A485" s="43"/>
      <c r="B485" s="37"/>
      <c r="C485" s="44" t="str">
        <f>IFERROR(VLOOKUP(B485,[6]المورديين!$B:$C,2,FALSE),"")</f>
        <v/>
      </c>
      <c r="D485" s="39"/>
      <c r="E485" s="45"/>
      <c r="F485" s="44" t="str">
        <f>IFERROR(VLOOKUP(E485,الاصناف!$B:$E,2,FALSE),"")</f>
        <v/>
      </c>
      <c r="G485" s="44" t="str">
        <f>IFERROR(VLOOKUP(E485,الاصناف!$B:$E,3,FALSE),"")</f>
        <v/>
      </c>
      <c r="H485" s="44" t="str">
        <f>IFERROR(VLOOKUP(E485,الاصناف!$B:$E,4,FALSE),"")</f>
        <v/>
      </c>
      <c r="I485" s="45"/>
      <c r="J485" s="46"/>
      <c r="K485" s="42">
        <f t="shared" si="5"/>
        <v>0</v>
      </c>
      <c r="L485" s="42" t="str">
        <f>IFERROR(VLOOKUP(E485,الاصناف!$B:$Q,15,FALSE),"")</f>
        <v/>
      </c>
    </row>
    <row r="486" spans="1:12" ht="18" customHeight="1" x14ac:dyDescent="0.2">
      <c r="A486" s="43"/>
      <c r="B486" s="37"/>
      <c r="C486" s="44" t="str">
        <f>IFERROR(VLOOKUP(B486,[6]المورديين!$B:$C,2,FALSE),"")</f>
        <v/>
      </c>
      <c r="D486" s="39"/>
      <c r="E486" s="45"/>
      <c r="F486" s="44" t="str">
        <f>IFERROR(VLOOKUP(E486,الاصناف!$B:$E,2,FALSE),"")</f>
        <v/>
      </c>
      <c r="G486" s="44" t="str">
        <f>IFERROR(VLOOKUP(E486,الاصناف!$B:$E,3,FALSE),"")</f>
        <v/>
      </c>
      <c r="H486" s="44" t="str">
        <f>IFERROR(VLOOKUP(E486,الاصناف!$B:$E,4,FALSE),"")</f>
        <v/>
      </c>
      <c r="I486" s="45"/>
      <c r="J486" s="46"/>
      <c r="K486" s="42">
        <f t="shared" si="5"/>
        <v>0</v>
      </c>
      <c r="L486" s="42" t="str">
        <f>IFERROR(VLOOKUP(E486,الاصناف!$B:$Q,15,FALSE),"")</f>
        <v/>
      </c>
    </row>
    <row r="487" spans="1:12" ht="18" customHeight="1" x14ac:dyDescent="0.2">
      <c r="A487" s="43"/>
      <c r="B487" s="37"/>
      <c r="C487" s="44" t="str">
        <f>IFERROR(VLOOKUP(B487,[6]المورديين!$B:$C,2,FALSE),"")</f>
        <v/>
      </c>
      <c r="D487" s="39"/>
      <c r="E487" s="45"/>
      <c r="F487" s="44" t="str">
        <f>IFERROR(VLOOKUP(E487,الاصناف!$B:$E,2,FALSE),"")</f>
        <v/>
      </c>
      <c r="G487" s="44" t="str">
        <f>IFERROR(VLOOKUP(E487,الاصناف!$B:$E,3,FALSE),"")</f>
        <v/>
      </c>
      <c r="H487" s="44" t="str">
        <f>IFERROR(VLOOKUP(E487,الاصناف!$B:$E,4,FALSE),"")</f>
        <v/>
      </c>
      <c r="I487" s="45"/>
      <c r="J487" s="46"/>
      <c r="K487" s="42">
        <f t="shared" si="5"/>
        <v>0</v>
      </c>
      <c r="L487" s="42" t="str">
        <f>IFERROR(VLOOKUP(E487,الاصناف!$B:$Q,15,FALSE),"")</f>
        <v/>
      </c>
    </row>
    <row r="488" spans="1:12" ht="18" customHeight="1" x14ac:dyDescent="0.2">
      <c r="A488" s="43"/>
      <c r="B488" s="37"/>
      <c r="C488" s="44" t="str">
        <f>IFERROR(VLOOKUP(B488,[6]المورديين!$B:$C,2,FALSE),"")</f>
        <v/>
      </c>
      <c r="D488" s="39"/>
      <c r="E488" s="45"/>
      <c r="F488" s="44" t="str">
        <f>IFERROR(VLOOKUP(E488,الاصناف!$B:$E,2,FALSE),"")</f>
        <v/>
      </c>
      <c r="G488" s="44" t="str">
        <f>IFERROR(VLOOKUP(E488,الاصناف!$B:$E,3,FALSE),"")</f>
        <v/>
      </c>
      <c r="H488" s="44" t="str">
        <f>IFERROR(VLOOKUP(E488,الاصناف!$B:$E,4,FALSE),"")</f>
        <v/>
      </c>
      <c r="I488" s="45"/>
      <c r="J488" s="46"/>
      <c r="K488" s="42">
        <f t="shared" si="5"/>
        <v>0</v>
      </c>
      <c r="L488" s="42" t="str">
        <f>IFERROR(VLOOKUP(E488,الاصناف!$B:$Q,15,FALSE),"")</f>
        <v/>
      </c>
    </row>
    <row r="489" spans="1:12" ht="18" customHeight="1" x14ac:dyDescent="0.2">
      <c r="A489" s="43"/>
      <c r="B489" s="37"/>
      <c r="C489" s="44" t="str">
        <f>IFERROR(VLOOKUP(B489,[6]المورديين!$B:$C,2,FALSE),"")</f>
        <v/>
      </c>
      <c r="D489" s="39"/>
      <c r="E489" s="45"/>
      <c r="F489" s="44" t="str">
        <f>IFERROR(VLOOKUP(E489,الاصناف!$B:$E,2,FALSE),"")</f>
        <v/>
      </c>
      <c r="G489" s="44" t="str">
        <f>IFERROR(VLOOKUP(E489,الاصناف!$B:$E,3,FALSE),"")</f>
        <v/>
      </c>
      <c r="H489" s="44" t="str">
        <f>IFERROR(VLOOKUP(E489,الاصناف!$B:$E,4,FALSE),"")</f>
        <v/>
      </c>
      <c r="I489" s="45"/>
      <c r="J489" s="46"/>
      <c r="K489" s="42">
        <f t="shared" si="5"/>
        <v>0</v>
      </c>
      <c r="L489" s="42" t="str">
        <f>IFERROR(VLOOKUP(E489,الاصناف!$B:$Q,15,FALSE),"")</f>
        <v/>
      </c>
    </row>
    <row r="490" spans="1:12" ht="18" customHeight="1" x14ac:dyDescent="0.2">
      <c r="A490" s="43"/>
      <c r="B490" s="37"/>
      <c r="C490" s="44" t="str">
        <f>IFERROR(VLOOKUP(B490,[6]المورديين!$B:$C,2,FALSE),"")</f>
        <v/>
      </c>
      <c r="D490" s="39"/>
      <c r="E490" s="45"/>
      <c r="F490" s="44" t="str">
        <f>IFERROR(VLOOKUP(E490,الاصناف!$B:$E,2,FALSE),"")</f>
        <v/>
      </c>
      <c r="G490" s="44" t="str">
        <f>IFERROR(VLOOKUP(E490,الاصناف!$B:$E,3,FALSE),"")</f>
        <v/>
      </c>
      <c r="H490" s="44" t="str">
        <f>IFERROR(VLOOKUP(E490,الاصناف!$B:$E,4,FALSE),"")</f>
        <v/>
      </c>
      <c r="I490" s="45"/>
      <c r="J490" s="46"/>
      <c r="K490" s="42">
        <f t="shared" si="5"/>
        <v>0</v>
      </c>
      <c r="L490" s="42" t="str">
        <f>IFERROR(VLOOKUP(E490,الاصناف!$B:$Q,15,FALSE),"")</f>
        <v/>
      </c>
    </row>
    <row r="491" spans="1:12" ht="18" customHeight="1" x14ac:dyDescent="0.2">
      <c r="A491" s="43"/>
      <c r="B491" s="37"/>
      <c r="C491" s="44" t="str">
        <f>IFERROR(VLOOKUP(B491,[6]المورديين!$B:$C,2,FALSE),"")</f>
        <v/>
      </c>
      <c r="D491" s="39"/>
      <c r="E491" s="45"/>
      <c r="F491" s="44" t="str">
        <f>IFERROR(VLOOKUP(E491,الاصناف!$B:$E,2,FALSE),"")</f>
        <v/>
      </c>
      <c r="G491" s="44" t="str">
        <f>IFERROR(VLOOKUP(E491,الاصناف!$B:$E,3,FALSE),"")</f>
        <v/>
      </c>
      <c r="H491" s="44" t="str">
        <f>IFERROR(VLOOKUP(E491,الاصناف!$B:$E,4,FALSE),"")</f>
        <v/>
      </c>
      <c r="I491" s="45"/>
      <c r="J491" s="46"/>
      <c r="K491" s="42">
        <f t="shared" si="5"/>
        <v>0</v>
      </c>
      <c r="L491" s="42" t="str">
        <f>IFERROR(VLOOKUP(E491,الاصناف!$B:$Q,15,FALSE),"")</f>
        <v/>
      </c>
    </row>
    <row r="492" spans="1:12" ht="18" customHeight="1" x14ac:dyDescent="0.2">
      <c r="A492" s="43"/>
      <c r="B492" s="37"/>
      <c r="C492" s="44" t="str">
        <f>IFERROR(VLOOKUP(B492,[6]المورديين!$B:$C,2,FALSE),"")</f>
        <v/>
      </c>
      <c r="D492" s="39"/>
      <c r="E492" s="45"/>
      <c r="F492" s="44" t="str">
        <f>IFERROR(VLOOKUP(E492,الاصناف!$B:$E,2,FALSE),"")</f>
        <v/>
      </c>
      <c r="G492" s="44" t="str">
        <f>IFERROR(VLOOKUP(E492,الاصناف!$B:$E,3,FALSE),"")</f>
        <v/>
      </c>
      <c r="H492" s="44" t="str">
        <f>IFERROR(VLOOKUP(E492,الاصناف!$B:$E,4,FALSE),"")</f>
        <v/>
      </c>
      <c r="I492" s="45"/>
      <c r="J492" s="46"/>
      <c r="K492" s="42">
        <f t="shared" si="5"/>
        <v>0</v>
      </c>
      <c r="L492" s="42" t="str">
        <f>IFERROR(VLOOKUP(E492,الاصناف!$B:$Q,15,FALSE),"")</f>
        <v/>
      </c>
    </row>
    <row r="493" spans="1:12" ht="18" customHeight="1" x14ac:dyDescent="0.2">
      <c r="A493" s="43"/>
      <c r="B493" s="37"/>
      <c r="C493" s="44" t="str">
        <f>IFERROR(VLOOKUP(B493,[6]المورديين!$B:$C,2,FALSE),"")</f>
        <v/>
      </c>
      <c r="D493" s="39"/>
      <c r="E493" s="45"/>
      <c r="F493" s="44" t="str">
        <f>IFERROR(VLOOKUP(E493,الاصناف!$B:$E,2,FALSE),"")</f>
        <v/>
      </c>
      <c r="G493" s="44" t="str">
        <f>IFERROR(VLOOKUP(E493,الاصناف!$B:$E,3,FALSE),"")</f>
        <v/>
      </c>
      <c r="H493" s="44" t="str">
        <f>IFERROR(VLOOKUP(E493,الاصناف!$B:$E,4,FALSE),"")</f>
        <v/>
      </c>
      <c r="I493" s="45"/>
      <c r="J493" s="46"/>
      <c r="K493" s="42">
        <f t="shared" si="5"/>
        <v>0</v>
      </c>
      <c r="L493" s="42" t="str">
        <f>IFERROR(VLOOKUP(E493,الاصناف!$B:$Q,15,FALSE),"")</f>
        <v/>
      </c>
    </row>
    <row r="494" spans="1:12" ht="18" customHeight="1" x14ac:dyDescent="0.2">
      <c r="A494" s="43"/>
      <c r="B494" s="37"/>
      <c r="C494" s="44" t="str">
        <f>IFERROR(VLOOKUP(B494,[6]المورديين!$B:$C,2,FALSE),"")</f>
        <v/>
      </c>
      <c r="D494" s="39"/>
      <c r="E494" s="45"/>
      <c r="F494" s="44" t="str">
        <f>IFERROR(VLOOKUP(E494,الاصناف!$B:$E,2,FALSE),"")</f>
        <v/>
      </c>
      <c r="G494" s="44" t="str">
        <f>IFERROR(VLOOKUP(E494,الاصناف!$B:$E,3,FALSE),"")</f>
        <v/>
      </c>
      <c r="H494" s="44" t="str">
        <f>IFERROR(VLOOKUP(E494,الاصناف!$B:$E,4,FALSE),"")</f>
        <v/>
      </c>
      <c r="I494" s="45"/>
      <c r="J494" s="46"/>
      <c r="K494" s="42">
        <f t="shared" si="5"/>
        <v>0</v>
      </c>
      <c r="L494" s="42" t="str">
        <f>IFERROR(VLOOKUP(E494,الاصناف!$B:$Q,15,FALSE),"")</f>
        <v/>
      </c>
    </row>
    <row r="495" spans="1:12" ht="18" customHeight="1" x14ac:dyDescent="0.2">
      <c r="A495" s="43"/>
      <c r="B495" s="37"/>
      <c r="C495" s="44" t="str">
        <f>IFERROR(VLOOKUP(B495,[6]المورديين!$B:$C,2,FALSE),"")</f>
        <v/>
      </c>
      <c r="D495" s="39"/>
      <c r="E495" s="45"/>
      <c r="F495" s="44" t="str">
        <f>IFERROR(VLOOKUP(E495,الاصناف!$B:$E,2,FALSE),"")</f>
        <v/>
      </c>
      <c r="G495" s="44" t="str">
        <f>IFERROR(VLOOKUP(E495,الاصناف!$B:$E,3,FALSE),"")</f>
        <v/>
      </c>
      <c r="H495" s="44" t="str">
        <f>IFERROR(VLOOKUP(E495,الاصناف!$B:$E,4,FALSE),"")</f>
        <v/>
      </c>
      <c r="I495" s="45"/>
      <c r="J495" s="46"/>
      <c r="K495" s="42">
        <f t="shared" si="5"/>
        <v>0</v>
      </c>
      <c r="L495" s="42" t="str">
        <f>IFERROR(VLOOKUP(E495,الاصناف!$B:$Q,15,FALSE),"")</f>
        <v/>
      </c>
    </row>
    <row r="496" spans="1:12" ht="18" customHeight="1" x14ac:dyDescent="0.2">
      <c r="A496" s="43"/>
      <c r="B496" s="37"/>
      <c r="C496" s="44" t="str">
        <f>IFERROR(VLOOKUP(B496,[6]المورديين!$B:$C,2,FALSE),"")</f>
        <v/>
      </c>
      <c r="D496" s="39"/>
      <c r="E496" s="45"/>
      <c r="F496" s="44" t="str">
        <f>IFERROR(VLOOKUP(E496,الاصناف!$B:$E,2,FALSE),"")</f>
        <v/>
      </c>
      <c r="G496" s="44" t="str">
        <f>IFERROR(VLOOKUP(E496,الاصناف!$B:$E,3,FALSE),"")</f>
        <v/>
      </c>
      <c r="H496" s="44" t="str">
        <f>IFERROR(VLOOKUP(E496,الاصناف!$B:$E,4,FALSE),"")</f>
        <v/>
      </c>
      <c r="I496" s="45"/>
      <c r="J496" s="46"/>
      <c r="K496" s="42">
        <f t="shared" si="5"/>
        <v>0</v>
      </c>
      <c r="L496" s="42" t="str">
        <f>IFERROR(VLOOKUP(E496,الاصناف!$B:$Q,15,FALSE),"")</f>
        <v/>
      </c>
    </row>
    <row r="497" spans="1:12" ht="18" customHeight="1" x14ac:dyDescent="0.2">
      <c r="A497" s="43"/>
      <c r="B497" s="37"/>
      <c r="C497" s="44" t="str">
        <f>IFERROR(VLOOKUP(B497,[6]المورديين!$B:$C,2,FALSE),"")</f>
        <v/>
      </c>
      <c r="D497" s="39"/>
      <c r="E497" s="45"/>
      <c r="F497" s="44" t="str">
        <f>IFERROR(VLOOKUP(E497,الاصناف!$B:$E,2,FALSE),"")</f>
        <v/>
      </c>
      <c r="G497" s="44" t="str">
        <f>IFERROR(VLOOKUP(E497,الاصناف!$B:$E,3,FALSE),"")</f>
        <v/>
      </c>
      <c r="H497" s="44" t="str">
        <f>IFERROR(VLOOKUP(E497,الاصناف!$B:$E,4,FALSE),"")</f>
        <v/>
      </c>
      <c r="I497" s="45"/>
      <c r="J497" s="46"/>
      <c r="K497" s="42">
        <f t="shared" si="5"/>
        <v>0</v>
      </c>
      <c r="L497" s="42" t="str">
        <f>IFERROR(VLOOKUP(E497,الاصناف!$B:$Q,15,FALSE),"")</f>
        <v/>
      </c>
    </row>
    <row r="498" spans="1:12" ht="18" customHeight="1" x14ac:dyDescent="0.2">
      <c r="A498" s="43"/>
      <c r="B498" s="37"/>
      <c r="C498" s="44" t="str">
        <f>IFERROR(VLOOKUP(B498,[6]المورديين!$B:$C,2,FALSE),"")</f>
        <v/>
      </c>
      <c r="D498" s="39"/>
      <c r="E498" s="45"/>
      <c r="F498" s="44" t="str">
        <f>IFERROR(VLOOKUP(E498,الاصناف!$B:$E,2,FALSE),"")</f>
        <v/>
      </c>
      <c r="G498" s="44" t="str">
        <f>IFERROR(VLOOKUP(E498,الاصناف!$B:$E,3,FALSE),"")</f>
        <v/>
      </c>
      <c r="H498" s="44" t="str">
        <f>IFERROR(VLOOKUP(E498,الاصناف!$B:$E,4,FALSE),"")</f>
        <v/>
      </c>
      <c r="I498" s="45"/>
      <c r="J498" s="46"/>
      <c r="K498" s="42">
        <f t="shared" si="5"/>
        <v>0</v>
      </c>
      <c r="L498" s="42" t="str">
        <f>IFERROR(VLOOKUP(E498,الاصناف!$B:$Q,15,FALSE),"")</f>
        <v/>
      </c>
    </row>
    <row r="499" spans="1:12" ht="18" customHeight="1" x14ac:dyDescent="0.2">
      <c r="A499" s="43"/>
      <c r="B499" s="37"/>
      <c r="C499" s="44" t="str">
        <f>IFERROR(VLOOKUP(B499,[6]المورديين!$B:$C,2,FALSE),"")</f>
        <v/>
      </c>
      <c r="D499" s="39"/>
      <c r="E499" s="45"/>
      <c r="F499" s="44" t="str">
        <f>IFERROR(VLOOKUP(E499,الاصناف!$B:$E,2,FALSE),"")</f>
        <v/>
      </c>
      <c r="G499" s="44" t="str">
        <f>IFERROR(VLOOKUP(E499,الاصناف!$B:$E,3,FALSE),"")</f>
        <v/>
      </c>
      <c r="H499" s="44" t="str">
        <f>IFERROR(VLOOKUP(E499,الاصناف!$B:$E,4,FALSE),"")</f>
        <v/>
      </c>
      <c r="I499" s="45"/>
      <c r="J499" s="46"/>
      <c r="K499" s="42">
        <f t="shared" si="5"/>
        <v>0</v>
      </c>
      <c r="L499" s="42" t="str">
        <f>IFERROR(VLOOKUP(E499,الاصناف!$B:$Q,15,FALSE),"")</f>
        <v/>
      </c>
    </row>
    <row r="500" spans="1:12" ht="18" customHeight="1" x14ac:dyDescent="0.2">
      <c r="A500" s="43"/>
      <c r="B500" s="37"/>
      <c r="C500" s="44" t="str">
        <f>IFERROR(VLOOKUP(B500,[6]المورديين!$B:$C,2,FALSE),"")</f>
        <v/>
      </c>
      <c r="D500" s="39"/>
      <c r="E500" s="45"/>
      <c r="F500" s="44" t="str">
        <f>IFERROR(VLOOKUP(E500,الاصناف!$B:$E,2,FALSE),"")</f>
        <v/>
      </c>
      <c r="G500" s="44" t="str">
        <f>IFERROR(VLOOKUP(E500,الاصناف!$B:$E,3,FALSE),"")</f>
        <v/>
      </c>
      <c r="H500" s="44" t="str">
        <f>IFERROR(VLOOKUP(E500,الاصناف!$B:$E,4,FALSE),"")</f>
        <v/>
      </c>
      <c r="I500" s="45"/>
      <c r="J500" s="46"/>
      <c r="K500" s="42">
        <f t="shared" si="5"/>
        <v>0</v>
      </c>
      <c r="L500" s="42" t="str">
        <f>IFERROR(VLOOKUP(E500,الاصناف!$B:$Q,15,FALSE),"")</f>
        <v/>
      </c>
    </row>
    <row r="501" spans="1:12" ht="18" customHeight="1" x14ac:dyDescent="0.2">
      <c r="A501" s="43"/>
      <c r="B501" s="37"/>
      <c r="C501" s="44" t="str">
        <f>IFERROR(VLOOKUP(B501,[6]المورديين!$B:$C,2,FALSE),"")</f>
        <v/>
      </c>
      <c r="D501" s="39"/>
      <c r="E501" s="45"/>
      <c r="F501" s="44" t="str">
        <f>IFERROR(VLOOKUP(E501,الاصناف!$B:$E,2,FALSE),"")</f>
        <v/>
      </c>
      <c r="G501" s="44" t="str">
        <f>IFERROR(VLOOKUP(E501,الاصناف!$B:$E,3,FALSE),"")</f>
        <v/>
      </c>
      <c r="H501" s="44" t="str">
        <f>IFERROR(VLOOKUP(E501,الاصناف!$B:$E,4,FALSE),"")</f>
        <v/>
      </c>
      <c r="I501" s="45"/>
      <c r="J501" s="46"/>
      <c r="K501" s="42">
        <f t="shared" si="5"/>
        <v>0</v>
      </c>
      <c r="L501" s="42" t="str">
        <f>IFERROR(VLOOKUP(E501,الاصناف!$B:$Q,15,FALSE),"")</f>
        <v/>
      </c>
    </row>
    <row r="502" spans="1:12" ht="18" customHeight="1" x14ac:dyDescent="0.2">
      <c r="A502" s="43"/>
      <c r="B502" s="37"/>
      <c r="C502" s="44" t="str">
        <f>IFERROR(VLOOKUP(B502,[6]المورديين!$B:$C,2,FALSE),"")</f>
        <v/>
      </c>
      <c r="D502" s="39"/>
      <c r="E502" s="45"/>
      <c r="F502" s="44" t="str">
        <f>IFERROR(VLOOKUP(E502,الاصناف!$B:$E,2,FALSE),"")</f>
        <v/>
      </c>
      <c r="G502" s="44" t="str">
        <f>IFERROR(VLOOKUP(E502,الاصناف!$B:$E,3,FALSE),"")</f>
        <v/>
      </c>
      <c r="H502" s="44" t="str">
        <f>IFERROR(VLOOKUP(E502,الاصناف!$B:$E,4,FALSE),"")</f>
        <v/>
      </c>
      <c r="I502" s="45"/>
      <c r="J502" s="46"/>
      <c r="K502" s="42">
        <f t="shared" si="5"/>
        <v>0</v>
      </c>
      <c r="L502" s="42" t="str">
        <f>IFERROR(VLOOKUP(E502,الاصناف!$B:$Q,15,FALSE),"")</f>
        <v/>
      </c>
    </row>
    <row r="503" spans="1:12" ht="18" customHeight="1" x14ac:dyDescent="0.2">
      <c r="A503" s="43"/>
      <c r="B503" s="37"/>
      <c r="C503" s="44" t="str">
        <f>IFERROR(VLOOKUP(B503,[6]المورديين!$B:$C,2,FALSE),"")</f>
        <v/>
      </c>
      <c r="D503" s="39"/>
      <c r="E503" s="45"/>
      <c r="F503" s="44" t="str">
        <f>IFERROR(VLOOKUP(E503,الاصناف!$B:$E,2,FALSE),"")</f>
        <v/>
      </c>
      <c r="G503" s="44" t="str">
        <f>IFERROR(VLOOKUP(E503,الاصناف!$B:$E,3,FALSE),"")</f>
        <v/>
      </c>
      <c r="H503" s="44" t="str">
        <f>IFERROR(VLOOKUP(E503,الاصناف!$B:$E,4,FALSE),"")</f>
        <v/>
      </c>
      <c r="I503" s="45"/>
      <c r="J503" s="46"/>
      <c r="K503" s="42">
        <f t="shared" si="5"/>
        <v>0</v>
      </c>
      <c r="L503" s="42" t="str">
        <f>IFERROR(VLOOKUP(E503,الاصناف!$B:$Q,15,FALSE),"")</f>
        <v/>
      </c>
    </row>
    <row r="504" spans="1:12" ht="18" customHeight="1" x14ac:dyDescent="0.2">
      <c r="A504" s="43"/>
      <c r="B504" s="37"/>
      <c r="C504" s="44" t="str">
        <f>IFERROR(VLOOKUP(B504,[6]المورديين!$B:$C,2,FALSE),"")</f>
        <v/>
      </c>
      <c r="D504" s="39"/>
      <c r="E504" s="45"/>
      <c r="F504" s="44" t="str">
        <f>IFERROR(VLOOKUP(E504,الاصناف!$B:$E,2,FALSE),"")</f>
        <v/>
      </c>
      <c r="G504" s="44" t="str">
        <f>IFERROR(VLOOKUP(E504,الاصناف!$B:$E,3,FALSE),"")</f>
        <v/>
      </c>
      <c r="H504" s="44" t="str">
        <f>IFERROR(VLOOKUP(E504,الاصناف!$B:$E,4,FALSE),"")</f>
        <v/>
      </c>
      <c r="I504" s="45"/>
      <c r="J504" s="46"/>
      <c r="K504" s="42">
        <f t="shared" si="5"/>
        <v>0</v>
      </c>
      <c r="L504" s="42" t="str">
        <f>IFERROR(VLOOKUP(E504,الاصناف!$B:$Q,15,FALSE),"")</f>
        <v/>
      </c>
    </row>
    <row r="505" spans="1:12" ht="18" customHeight="1" x14ac:dyDescent="0.2">
      <c r="A505" s="43"/>
      <c r="B505" s="37"/>
      <c r="C505" s="44" t="str">
        <f>IFERROR(VLOOKUP(B505,[6]المورديين!$B:$C,2,FALSE),"")</f>
        <v/>
      </c>
      <c r="D505" s="39"/>
      <c r="E505" s="45"/>
      <c r="F505" s="44" t="str">
        <f>IFERROR(VLOOKUP(E505,الاصناف!$B:$E,2,FALSE),"")</f>
        <v/>
      </c>
      <c r="G505" s="44" t="str">
        <f>IFERROR(VLOOKUP(E505,الاصناف!$B:$E,3,FALSE),"")</f>
        <v/>
      </c>
      <c r="H505" s="44" t="str">
        <f>IFERROR(VLOOKUP(E505,الاصناف!$B:$E,4,FALSE),"")</f>
        <v/>
      </c>
      <c r="I505" s="45"/>
      <c r="J505" s="46"/>
      <c r="K505" s="42">
        <f t="shared" si="5"/>
        <v>0</v>
      </c>
      <c r="L505" s="42" t="str">
        <f>IFERROR(VLOOKUP(E505,الاصناف!$B:$Q,15,FALSE),"")</f>
        <v/>
      </c>
    </row>
    <row r="506" spans="1:12" ht="18" customHeight="1" x14ac:dyDescent="0.2">
      <c r="A506" s="43"/>
      <c r="B506" s="37"/>
      <c r="C506" s="44" t="str">
        <f>IFERROR(VLOOKUP(B506,[6]المورديين!$B:$C,2,FALSE),"")</f>
        <v/>
      </c>
      <c r="D506" s="39"/>
      <c r="E506" s="45"/>
      <c r="F506" s="44" t="str">
        <f>IFERROR(VLOOKUP(E506,الاصناف!$B:$E,2,FALSE),"")</f>
        <v/>
      </c>
      <c r="G506" s="44" t="str">
        <f>IFERROR(VLOOKUP(E506,الاصناف!$B:$E,3,FALSE),"")</f>
        <v/>
      </c>
      <c r="H506" s="44" t="str">
        <f>IFERROR(VLOOKUP(E506,الاصناف!$B:$E,4,FALSE),"")</f>
        <v/>
      </c>
      <c r="I506" s="45"/>
      <c r="J506" s="46"/>
      <c r="K506" s="42">
        <f t="shared" si="5"/>
        <v>0</v>
      </c>
      <c r="L506" s="42" t="str">
        <f>IFERROR(VLOOKUP(E506,الاصناف!$B:$Q,15,FALSE),"")</f>
        <v/>
      </c>
    </row>
    <row r="507" spans="1:12" ht="18" customHeight="1" x14ac:dyDescent="0.2">
      <c r="A507" s="43"/>
      <c r="B507" s="37"/>
      <c r="C507" s="44" t="str">
        <f>IFERROR(VLOOKUP(B507,[6]المورديين!$B:$C,2,FALSE),"")</f>
        <v/>
      </c>
      <c r="D507" s="39"/>
      <c r="E507" s="45"/>
      <c r="F507" s="44" t="str">
        <f>IFERROR(VLOOKUP(E507,الاصناف!$B:$E,2,FALSE),"")</f>
        <v/>
      </c>
      <c r="G507" s="44" t="str">
        <f>IFERROR(VLOOKUP(E507,الاصناف!$B:$E,3,FALSE),"")</f>
        <v/>
      </c>
      <c r="H507" s="44" t="str">
        <f>IFERROR(VLOOKUP(E507,الاصناف!$B:$E,4,FALSE),"")</f>
        <v/>
      </c>
      <c r="I507" s="45"/>
      <c r="J507" s="46"/>
      <c r="K507" s="42">
        <f t="shared" si="5"/>
        <v>0</v>
      </c>
      <c r="L507" s="42" t="str">
        <f>IFERROR(VLOOKUP(E507,الاصناف!$B:$Q,15,FALSE),"")</f>
        <v/>
      </c>
    </row>
    <row r="508" spans="1:12" ht="18" customHeight="1" x14ac:dyDescent="0.2">
      <c r="A508" s="43"/>
      <c r="B508" s="37"/>
      <c r="C508" s="44" t="str">
        <f>IFERROR(VLOOKUP(B508,[6]المورديين!$B:$C,2,FALSE),"")</f>
        <v/>
      </c>
      <c r="D508" s="39"/>
      <c r="E508" s="45"/>
      <c r="F508" s="44" t="str">
        <f>IFERROR(VLOOKUP(E508,الاصناف!$B:$E,2,FALSE),"")</f>
        <v/>
      </c>
      <c r="G508" s="44" t="str">
        <f>IFERROR(VLOOKUP(E508,الاصناف!$B:$E,3,FALSE),"")</f>
        <v/>
      </c>
      <c r="H508" s="44" t="str">
        <f>IFERROR(VLOOKUP(E508,الاصناف!$B:$E,4,FALSE),"")</f>
        <v/>
      </c>
      <c r="I508" s="45"/>
      <c r="J508" s="46"/>
      <c r="K508" s="42">
        <f t="shared" si="5"/>
        <v>0</v>
      </c>
      <c r="L508" s="42" t="str">
        <f>IFERROR(VLOOKUP(E508,الاصناف!$B:$Q,15,FALSE),"")</f>
        <v/>
      </c>
    </row>
    <row r="509" spans="1:12" ht="18" customHeight="1" x14ac:dyDescent="0.2">
      <c r="A509" s="43"/>
      <c r="B509" s="37"/>
      <c r="C509" s="44" t="str">
        <f>IFERROR(VLOOKUP(B509,[6]المورديين!$B:$C,2,FALSE),"")</f>
        <v/>
      </c>
      <c r="D509" s="39"/>
      <c r="E509" s="45"/>
      <c r="F509" s="44" t="str">
        <f>IFERROR(VLOOKUP(E509,الاصناف!$B:$E,2,FALSE),"")</f>
        <v/>
      </c>
      <c r="G509" s="44" t="str">
        <f>IFERROR(VLOOKUP(E509,الاصناف!$B:$E,3,FALSE),"")</f>
        <v/>
      </c>
      <c r="H509" s="44" t="str">
        <f>IFERROR(VLOOKUP(E509,الاصناف!$B:$E,4,FALSE),"")</f>
        <v/>
      </c>
      <c r="I509" s="45"/>
      <c r="J509" s="46"/>
      <c r="K509" s="42">
        <f t="shared" si="5"/>
        <v>0</v>
      </c>
      <c r="L509" s="42" t="str">
        <f>IFERROR(VLOOKUP(E509,الاصناف!$B:$Q,15,FALSE),"")</f>
        <v/>
      </c>
    </row>
    <row r="510" spans="1:12" ht="18" customHeight="1" x14ac:dyDescent="0.2">
      <c r="A510" s="43"/>
      <c r="B510" s="37"/>
      <c r="C510" s="44" t="str">
        <f>IFERROR(VLOOKUP(B510,[6]المورديين!$B:$C,2,FALSE),"")</f>
        <v/>
      </c>
      <c r="D510" s="39"/>
      <c r="E510" s="45"/>
      <c r="F510" s="44" t="str">
        <f>IFERROR(VLOOKUP(E510,الاصناف!$B:$E,2,FALSE),"")</f>
        <v/>
      </c>
      <c r="G510" s="44" t="str">
        <f>IFERROR(VLOOKUP(E510,الاصناف!$B:$E,3,FALSE),"")</f>
        <v/>
      </c>
      <c r="H510" s="44" t="str">
        <f>IFERROR(VLOOKUP(E510,الاصناف!$B:$E,4,FALSE),"")</f>
        <v/>
      </c>
      <c r="I510" s="45"/>
      <c r="J510" s="46"/>
      <c r="K510" s="42">
        <f t="shared" si="5"/>
        <v>0</v>
      </c>
      <c r="L510" s="42" t="str">
        <f>IFERROR(VLOOKUP(E510,الاصناف!$B:$Q,15,FALSE),"")</f>
        <v/>
      </c>
    </row>
    <row r="511" spans="1:12" ht="18" customHeight="1" x14ac:dyDescent="0.2">
      <c r="A511" s="43"/>
      <c r="B511" s="37"/>
      <c r="C511" s="44" t="str">
        <f>IFERROR(VLOOKUP(B511,[6]المورديين!$B:$C,2,FALSE),"")</f>
        <v/>
      </c>
      <c r="D511" s="39"/>
      <c r="E511" s="45"/>
      <c r="F511" s="44" t="str">
        <f>IFERROR(VLOOKUP(E511,الاصناف!$B:$E,2,FALSE),"")</f>
        <v/>
      </c>
      <c r="G511" s="44" t="str">
        <f>IFERROR(VLOOKUP(E511,الاصناف!$B:$E,3,FALSE),"")</f>
        <v/>
      </c>
      <c r="H511" s="44" t="str">
        <f>IFERROR(VLOOKUP(E511,الاصناف!$B:$E,4,FALSE),"")</f>
        <v/>
      </c>
      <c r="I511" s="45"/>
      <c r="J511" s="46"/>
      <c r="K511" s="42">
        <f t="shared" si="5"/>
        <v>0</v>
      </c>
      <c r="L511" s="42" t="str">
        <f>IFERROR(VLOOKUP(E511,الاصناف!$B:$Q,15,FALSE),"")</f>
        <v/>
      </c>
    </row>
    <row r="512" spans="1:12" ht="18" customHeight="1" x14ac:dyDescent="0.2">
      <c r="A512" s="43"/>
      <c r="B512" s="37"/>
      <c r="C512" s="44" t="str">
        <f>IFERROR(VLOOKUP(B512,[6]المورديين!$B:$C,2,FALSE),"")</f>
        <v/>
      </c>
      <c r="D512" s="39"/>
      <c r="E512" s="45"/>
      <c r="F512" s="44" t="str">
        <f>IFERROR(VLOOKUP(E512,الاصناف!$B:$E,2,FALSE),"")</f>
        <v/>
      </c>
      <c r="G512" s="44" t="str">
        <f>IFERROR(VLOOKUP(E512,الاصناف!$B:$E,3,FALSE),"")</f>
        <v/>
      </c>
      <c r="H512" s="44" t="str">
        <f>IFERROR(VLOOKUP(E512,الاصناف!$B:$E,4,FALSE),"")</f>
        <v/>
      </c>
      <c r="I512" s="45"/>
      <c r="J512" s="46"/>
      <c r="K512" s="42">
        <f t="shared" si="5"/>
        <v>0</v>
      </c>
      <c r="L512" s="42" t="str">
        <f>IFERROR(VLOOKUP(E512,الاصناف!$B:$Q,15,FALSE),"")</f>
        <v/>
      </c>
    </row>
    <row r="513" spans="1:12" ht="18" customHeight="1" x14ac:dyDescent="0.2">
      <c r="A513" s="43"/>
      <c r="B513" s="37"/>
      <c r="C513" s="44" t="str">
        <f>IFERROR(VLOOKUP(B513,[6]المورديين!$B:$C,2,FALSE),"")</f>
        <v/>
      </c>
      <c r="D513" s="39"/>
      <c r="E513" s="45"/>
      <c r="F513" s="44" t="str">
        <f>IFERROR(VLOOKUP(E513,الاصناف!$B:$E,2,FALSE),"")</f>
        <v/>
      </c>
      <c r="G513" s="44" t="str">
        <f>IFERROR(VLOOKUP(E513,الاصناف!$B:$E,3,FALSE),"")</f>
        <v/>
      </c>
      <c r="H513" s="44" t="str">
        <f>IFERROR(VLOOKUP(E513,الاصناف!$B:$E,4,FALSE),"")</f>
        <v/>
      </c>
      <c r="I513" s="45"/>
      <c r="J513" s="46"/>
      <c r="K513" s="42">
        <f t="shared" si="5"/>
        <v>0</v>
      </c>
      <c r="L513" s="42" t="str">
        <f>IFERROR(VLOOKUP(E513,الاصناف!$B:$Q,15,FALSE),"")</f>
        <v/>
      </c>
    </row>
    <row r="514" spans="1:12" ht="18" customHeight="1" x14ac:dyDescent="0.2">
      <c r="A514" s="43"/>
      <c r="B514" s="37"/>
      <c r="C514" s="44" t="str">
        <f>IFERROR(VLOOKUP(B514,[6]المورديين!$B:$C,2,FALSE),"")</f>
        <v/>
      </c>
      <c r="D514" s="39"/>
      <c r="E514" s="45"/>
      <c r="F514" s="44" t="str">
        <f>IFERROR(VLOOKUP(E514,الاصناف!$B:$E,2,FALSE),"")</f>
        <v/>
      </c>
      <c r="G514" s="44" t="str">
        <f>IFERROR(VLOOKUP(E514,الاصناف!$B:$E,3,FALSE),"")</f>
        <v/>
      </c>
      <c r="H514" s="44" t="str">
        <f>IFERROR(VLOOKUP(E514,الاصناف!$B:$E,4,FALSE),"")</f>
        <v/>
      </c>
      <c r="I514" s="45"/>
      <c r="J514" s="46"/>
      <c r="K514" s="42">
        <f t="shared" si="5"/>
        <v>0</v>
      </c>
      <c r="L514" s="42" t="str">
        <f>IFERROR(VLOOKUP(E514,الاصناف!$B:$Q,15,FALSE),"")</f>
        <v/>
      </c>
    </row>
    <row r="515" spans="1:12" ht="18" customHeight="1" x14ac:dyDescent="0.2">
      <c r="A515" s="43"/>
      <c r="B515" s="37"/>
      <c r="C515" s="44" t="str">
        <f>IFERROR(VLOOKUP(B515,[6]المورديين!$B:$C,2,FALSE),"")</f>
        <v/>
      </c>
      <c r="D515" s="39"/>
      <c r="E515" s="45"/>
      <c r="F515" s="44" t="str">
        <f>IFERROR(VLOOKUP(E515,الاصناف!$B:$E,2,FALSE),"")</f>
        <v/>
      </c>
      <c r="G515" s="44" t="str">
        <f>IFERROR(VLOOKUP(E515,الاصناف!$B:$E,3,FALSE),"")</f>
        <v/>
      </c>
      <c r="H515" s="44" t="str">
        <f>IFERROR(VLOOKUP(E515,الاصناف!$B:$E,4,FALSE),"")</f>
        <v/>
      </c>
      <c r="I515" s="45"/>
      <c r="J515" s="46"/>
      <c r="K515" s="42">
        <f t="shared" si="5"/>
        <v>0</v>
      </c>
      <c r="L515" s="42" t="str">
        <f>IFERROR(VLOOKUP(E515,الاصناف!$B:$Q,15,FALSE),"")</f>
        <v/>
      </c>
    </row>
    <row r="516" spans="1:12" ht="18" customHeight="1" x14ac:dyDescent="0.2">
      <c r="A516" s="43"/>
      <c r="B516" s="37"/>
      <c r="C516" s="44" t="str">
        <f>IFERROR(VLOOKUP(B516,[6]المورديين!$B:$C,2,FALSE),"")</f>
        <v/>
      </c>
      <c r="D516" s="39"/>
      <c r="E516" s="45"/>
      <c r="F516" s="44" t="str">
        <f>IFERROR(VLOOKUP(E516,الاصناف!$B:$E,2,FALSE),"")</f>
        <v/>
      </c>
      <c r="G516" s="44" t="str">
        <f>IFERROR(VLOOKUP(E516,الاصناف!$B:$E,3,FALSE),"")</f>
        <v/>
      </c>
      <c r="H516" s="44" t="str">
        <f>IFERROR(VLOOKUP(E516,الاصناف!$B:$E,4,FALSE),"")</f>
        <v/>
      </c>
      <c r="I516" s="45"/>
      <c r="J516" s="46"/>
      <c r="K516" s="42">
        <f t="shared" si="5"/>
        <v>0</v>
      </c>
      <c r="L516" s="42" t="str">
        <f>IFERROR(VLOOKUP(E516,الاصناف!$B:$Q,15,FALSE),"")</f>
        <v/>
      </c>
    </row>
    <row r="517" spans="1:12" ht="18" customHeight="1" x14ac:dyDescent="0.2">
      <c r="A517" s="43"/>
      <c r="B517" s="37"/>
      <c r="C517" s="44" t="str">
        <f>IFERROR(VLOOKUP(B517,[6]المورديين!$B:$C,2,FALSE),"")</f>
        <v/>
      </c>
      <c r="D517" s="39"/>
      <c r="E517" s="45"/>
      <c r="F517" s="44" t="str">
        <f>IFERROR(VLOOKUP(E517,الاصناف!$B:$E,2,FALSE),"")</f>
        <v/>
      </c>
      <c r="G517" s="44" t="str">
        <f>IFERROR(VLOOKUP(E517,الاصناف!$B:$E,3,FALSE),"")</f>
        <v/>
      </c>
      <c r="H517" s="44" t="str">
        <f>IFERROR(VLOOKUP(E517,الاصناف!$B:$E,4,FALSE),"")</f>
        <v/>
      </c>
      <c r="I517" s="45"/>
      <c r="J517" s="46"/>
      <c r="K517" s="42">
        <f t="shared" ref="K517:K580" si="6">I517*J517</f>
        <v>0</v>
      </c>
      <c r="L517" s="42" t="str">
        <f>IFERROR(VLOOKUP(E517,الاصناف!$B:$Q,15,FALSE),"")</f>
        <v/>
      </c>
    </row>
    <row r="518" spans="1:12" ht="18" customHeight="1" x14ac:dyDescent="0.2">
      <c r="A518" s="43"/>
      <c r="B518" s="37"/>
      <c r="C518" s="44" t="str">
        <f>IFERROR(VLOOKUP(B518,[6]المورديين!$B:$C,2,FALSE),"")</f>
        <v/>
      </c>
      <c r="D518" s="39"/>
      <c r="E518" s="45"/>
      <c r="F518" s="44" t="str">
        <f>IFERROR(VLOOKUP(E518,الاصناف!$B:$E,2,FALSE),"")</f>
        <v/>
      </c>
      <c r="G518" s="44" t="str">
        <f>IFERROR(VLOOKUP(E518,الاصناف!$B:$E,3,FALSE),"")</f>
        <v/>
      </c>
      <c r="H518" s="44" t="str">
        <f>IFERROR(VLOOKUP(E518,الاصناف!$B:$E,4,FALSE),"")</f>
        <v/>
      </c>
      <c r="I518" s="45"/>
      <c r="J518" s="46"/>
      <c r="K518" s="42">
        <f t="shared" si="6"/>
        <v>0</v>
      </c>
      <c r="L518" s="42" t="str">
        <f>IFERROR(VLOOKUP(E518,الاصناف!$B:$Q,15,FALSE),"")</f>
        <v/>
      </c>
    </row>
    <row r="519" spans="1:12" ht="18" customHeight="1" x14ac:dyDescent="0.2">
      <c r="A519" s="43"/>
      <c r="B519" s="37"/>
      <c r="C519" s="44" t="str">
        <f>IFERROR(VLOOKUP(B519,[6]المورديين!$B:$C,2,FALSE),"")</f>
        <v/>
      </c>
      <c r="D519" s="39"/>
      <c r="E519" s="45"/>
      <c r="F519" s="44" t="str">
        <f>IFERROR(VLOOKUP(E519,الاصناف!$B:$E,2,FALSE),"")</f>
        <v/>
      </c>
      <c r="G519" s="44" t="str">
        <f>IFERROR(VLOOKUP(E519,الاصناف!$B:$E,3,FALSE),"")</f>
        <v/>
      </c>
      <c r="H519" s="44" t="str">
        <f>IFERROR(VLOOKUP(E519,الاصناف!$B:$E,4,FALSE),"")</f>
        <v/>
      </c>
      <c r="I519" s="45"/>
      <c r="J519" s="46"/>
      <c r="K519" s="42">
        <f t="shared" si="6"/>
        <v>0</v>
      </c>
      <c r="L519" s="42" t="str">
        <f>IFERROR(VLOOKUP(E519,الاصناف!$B:$Q,15,FALSE),"")</f>
        <v/>
      </c>
    </row>
    <row r="520" spans="1:12" ht="18" customHeight="1" x14ac:dyDescent="0.2">
      <c r="A520" s="43"/>
      <c r="B520" s="37"/>
      <c r="C520" s="44" t="str">
        <f>IFERROR(VLOOKUP(B520,[6]المورديين!$B:$C,2,FALSE),"")</f>
        <v/>
      </c>
      <c r="D520" s="39"/>
      <c r="E520" s="45"/>
      <c r="F520" s="44" t="str">
        <f>IFERROR(VLOOKUP(E520,الاصناف!$B:$E,2,FALSE),"")</f>
        <v/>
      </c>
      <c r="G520" s="44" t="str">
        <f>IFERROR(VLOOKUP(E520,الاصناف!$B:$E,3,FALSE),"")</f>
        <v/>
      </c>
      <c r="H520" s="44" t="str">
        <f>IFERROR(VLOOKUP(E520,الاصناف!$B:$E,4,FALSE),"")</f>
        <v/>
      </c>
      <c r="I520" s="45"/>
      <c r="J520" s="46"/>
      <c r="K520" s="42">
        <f t="shared" si="6"/>
        <v>0</v>
      </c>
      <c r="L520" s="42" t="str">
        <f>IFERROR(VLOOKUP(E520,الاصناف!$B:$Q,15,FALSE),"")</f>
        <v/>
      </c>
    </row>
    <row r="521" spans="1:12" ht="18" customHeight="1" x14ac:dyDescent="0.2">
      <c r="A521" s="43"/>
      <c r="B521" s="37"/>
      <c r="C521" s="44" t="str">
        <f>IFERROR(VLOOKUP(B521,[6]المورديين!$B:$C,2,FALSE),"")</f>
        <v/>
      </c>
      <c r="D521" s="39"/>
      <c r="E521" s="45"/>
      <c r="F521" s="44" t="str">
        <f>IFERROR(VLOOKUP(E521,الاصناف!$B:$E,2,FALSE),"")</f>
        <v/>
      </c>
      <c r="G521" s="44" t="str">
        <f>IFERROR(VLOOKUP(E521,الاصناف!$B:$E,3,FALSE),"")</f>
        <v/>
      </c>
      <c r="H521" s="44" t="str">
        <f>IFERROR(VLOOKUP(E521,الاصناف!$B:$E,4,FALSE),"")</f>
        <v/>
      </c>
      <c r="I521" s="45"/>
      <c r="J521" s="46"/>
      <c r="K521" s="42">
        <f t="shared" si="6"/>
        <v>0</v>
      </c>
      <c r="L521" s="42" t="str">
        <f>IFERROR(VLOOKUP(E521,الاصناف!$B:$Q,15,FALSE),"")</f>
        <v/>
      </c>
    </row>
    <row r="522" spans="1:12" ht="18" customHeight="1" x14ac:dyDescent="0.2">
      <c r="A522" s="43"/>
      <c r="B522" s="37"/>
      <c r="C522" s="44" t="str">
        <f>IFERROR(VLOOKUP(B522,[6]المورديين!$B:$C,2,FALSE),"")</f>
        <v/>
      </c>
      <c r="D522" s="39"/>
      <c r="E522" s="45"/>
      <c r="F522" s="44" t="str">
        <f>IFERROR(VLOOKUP(E522,الاصناف!$B:$E,2,FALSE),"")</f>
        <v/>
      </c>
      <c r="G522" s="44" t="str">
        <f>IFERROR(VLOOKUP(E522,الاصناف!$B:$E,3,FALSE),"")</f>
        <v/>
      </c>
      <c r="H522" s="44" t="str">
        <f>IFERROR(VLOOKUP(E522,الاصناف!$B:$E,4,FALSE),"")</f>
        <v/>
      </c>
      <c r="I522" s="45"/>
      <c r="J522" s="46"/>
      <c r="K522" s="42">
        <f t="shared" si="6"/>
        <v>0</v>
      </c>
      <c r="L522" s="42" t="str">
        <f>IFERROR(VLOOKUP(E522,الاصناف!$B:$Q,15,FALSE),"")</f>
        <v/>
      </c>
    </row>
    <row r="523" spans="1:12" ht="18" customHeight="1" x14ac:dyDescent="0.2">
      <c r="A523" s="43"/>
      <c r="B523" s="37"/>
      <c r="C523" s="44" t="str">
        <f>IFERROR(VLOOKUP(B523,[6]المورديين!$B:$C,2,FALSE),"")</f>
        <v/>
      </c>
      <c r="D523" s="39"/>
      <c r="E523" s="45"/>
      <c r="F523" s="44" t="str">
        <f>IFERROR(VLOOKUP(E523,الاصناف!$B:$E,2,FALSE),"")</f>
        <v/>
      </c>
      <c r="G523" s="44" t="str">
        <f>IFERROR(VLOOKUP(E523,الاصناف!$B:$E,3,FALSE),"")</f>
        <v/>
      </c>
      <c r="H523" s="44" t="str">
        <f>IFERROR(VLOOKUP(E523,الاصناف!$B:$E,4,FALSE),"")</f>
        <v/>
      </c>
      <c r="I523" s="45"/>
      <c r="J523" s="46"/>
      <c r="K523" s="42">
        <f t="shared" si="6"/>
        <v>0</v>
      </c>
      <c r="L523" s="42" t="str">
        <f>IFERROR(VLOOKUP(E523,الاصناف!$B:$Q,15,FALSE),"")</f>
        <v/>
      </c>
    </row>
    <row r="524" spans="1:12" ht="18" customHeight="1" x14ac:dyDescent="0.2">
      <c r="A524" s="43"/>
      <c r="B524" s="37"/>
      <c r="C524" s="44" t="str">
        <f>IFERROR(VLOOKUP(B524,[6]المورديين!$B:$C,2,FALSE),"")</f>
        <v/>
      </c>
      <c r="D524" s="39"/>
      <c r="E524" s="45"/>
      <c r="F524" s="44" t="str">
        <f>IFERROR(VLOOKUP(E524,الاصناف!$B:$E,2,FALSE),"")</f>
        <v/>
      </c>
      <c r="G524" s="44" t="str">
        <f>IFERROR(VLOOKUP(E524,الاصناف!$B:$E,3,FALSE),"")</f>
        <v/>
      </c>
      <c r="H524" s="44" t="str">
        <f>IFERROR(VLOOKUP(E524,الاصناف!$B:$E,4,FALSE),"")</f>
        <v/>
      </c>
      <c r="I524" s="45"/>
      <c r="J524" s="46"/>
      <c r="K524" s="42">
        <f t="shared" si="6"/>
        <v>0</v>
      </c>
      <c r="L524" s="42" t="str">
        <f>IFERROR(VLOOKUP(E524,الاصناف!$B:$Q,15,FALSE),"")</f>
        <v/>
      </c>
    </row>
    <row r="525" spans="1:12" ht="18" customHeight="1" x14ac:dyDescent="0.2">
      <c r="A525" s="43"/>
      <c r="B525" s="37"/>
      <c r="C525" s="44" t="str">
        <f>IFERROR(VLOOKUP(B525,[6]المورديين!$B:$C,2,FALSE),"")</f>
        <v/>
      </c>
      <c r="D525" s="39"/>
      <c r="E525" s="45"/>
      <c r="F525" s="44" t="str">
        <f>IFERROR(VLOOKUP(E525,الاصناف!$B:$E,2,FALSE),"")</f>
        <v/>
      </c>
      <c r="G525" s="44" t="str">
        <f>IFERROR(VLOOKUP(E525,الاصناف!$B:$E,3,FALSE),"")</f>
        <v/>
      </c>
      <c r="H525" s="44" t="str">
        <f>IFERROR(VLOOKUP(E525,الاصناف!$B:$E,4,FALSE),"")</f>
        <v/>
      </c>
      <c r="I525" s="45"/>
      <c r="J525" s="46"/>
      <c r="K525" s="42">
        <f t="shared" si="6"/>
        <v>0</v>
      </c>
      <c r="L525" s="42" t="str">
        <f>IFERROR(VLOOKUP(E525,الاصناف!$B:$Q,15,FALSE),"")</f>
        <v/>
      </c>
    </row>
    <row r="526" spans="1:12" ht="18" customHeight="1" x14ac:dyDescent="0.2">
      <c r="A526" s="43"/>
      <c r="B526" s="37"/>
      <c r="C526" s="44" t="str">
        <f>IFERROR(VLOOKUP(B526,[6]المورديين!$B:$C,2,FALSE),"")</f>
        <v/>
      </c>
      <c r="D526" s="39"/>
      <c r="E526" s="45"/>
      <c r="F526" s="44" t="str">
        <f>IFERROR(VLOOKUP(E526,الاصناف!$B:$E,2,FALSE),"")</f>
        <v/>
      </c>
      <c r="G526" s="44" t="str">
        <f>IFERROR(VLOOKUP(E526,الاصناف!$B:$E,3,FALSE),"")</f>
        <v/>
      </c>
      <c r="H526" s="44" t="str">
        <f>IFERROR(VLOOKUP(E526,الاصناف!$B:$E,4,FALSE),"")</f>
        <v/>
      </c>
      <c r="I526" s="45"/>
      <c r="J526" s="46"/>
      <c r="K526" s="42">
        <f t="shared" si="6"/>
        <v>0</v>
      </c>
      <c r="L526" s="42" t="str">
        <f>IFERROR(VLOOKUP(E526,الاصناف!$B:$Q,15,FALSE),"")</f>
        <v/>
      </c>
    </row>
    <row r="527" spans="1:12" ht="18" customHeight="1" x14ac:dyDescent="0.2">
      <c r="A527" s="43"/>
      <c r="B527" s="37"/>
      <c r="C527" s="44" t="str">
        <f>IFERROR(VLOOKUP(B527,[6]المورديين!$B:$C,2,FALSE),"")</f>
        <v/>
      </c>
      <c r="D527" s="39"/>
      <c r="E527" s="45"/>
      <c r="F527" s="44" t="str">
        <f>IFERROR(VLOOKUP(E527,الاصناف!$B:$E,2,FALSE),"")</f>
        <v/>
      </c>
      <c r="G527" s="44" t="str">
        <f>IFERROR(VLOOKUP(E527,الاصناف!$B:$E,3,FALSE),"")</f>
        <v/>
      </c>
      <c r="H527" s="44" t="str">
        <f>IFERROR(VLOOKUP(E527,الاصناف!$B:$E,4,FALSE),"")</f>
        <v/>
      </c>
      <c r="I527" s="45"/>
      <c r="J527" s="46"/>
      <c r="K527" s="42">
        <f t="shared" si="6"/>
        <v>0</v>
      </c>
      <c r="L527" s="42" t="str">
        <f>IFERROR(VLOOKUP(E527,الاصناف!$B:$Q,15,FALSE),"")</f>
        <v/>
      </c>
    </row>
    <row r="528" spans="1:12" ht="18" customHeight="1" x14ac:dyDescent="0.2">
      <c r="A528" s="43"/>
      <c r="B528" s="37"/>
      <c r="C528" s="44" t="str">
        <f>IFERROR(VLOOKUP(B528,[6]المورديين!$B:$C,2,FALSE),"")</f>
        <v/>
      </c>
      <c r="D528" s="39"/>
      <c r="E528" s="45"/>
      <c r="F528" s="44" t="str">
        <f>IFERROR(VLOOKUP(E528,الاصناف!$B:$E,2,FALSE),"")</f>
        <v/>
      </c>
      <c r="G528" s="44" t="str">
        <f>IFERROR(VLOOKUP(E528,الاصناف!$B:$E,3,FALSE),"")</f>
        <v/>
      </c>
      <c r="H528" s="44" t="str">
        <f>IFERROR(VLOOKUP(E528,الاصناف!$B:$E,4,FALSE),"")</f>
        <v/>
      </c>
      <c r="I528" s="45"/>
      <c r="J528" s="46"/>
      <c r="K528" s="42">
        <f t="shared" si="6"/>
        <v>0</v>
      </c>
      <c r="L528" s="42" t="str">
        <f>IFERROR(VLOOKUP(E528,الاصناف!$B:$Q,15,FALSE),"")</f>
        <v/>
      </c>
    </row>
    <row r="529" spans="1:12" ht="18" customHeight="1" x14ac:dyDescent="0.2">
      <c r="A529" s="43"/>
      <c r="B529" s="37"/>
      <c r="C529" s="44" t="str">
        <f>IFERROR(VLOOKUP(B529,[6]المورديين!$B:$C,2,FALSE),"")</f>
        <v/>
      </c>
      <c r="D529" s="39"/>
      <c r="E529" s="45"/>
      <c r="F529" s="44" t="str">
        <f>IFERROR(VLOOKUP(E529,الاصناف!$B:$E,2,FALSE),"")</f>
        <v/>
      </c>
      <c r="G529" s="44" t="str">
        <f>IFERROR(VLOOKUP(E529,الاصناف!$B:$E,3,FALSE),"")</f>
        <v/>
      </c>
      <c r="H529" s="44" t="str">
        <f>IFERROR(VLOOKUP(E529,الاصناف!$B:$E,4,FALSE),"")</f>
        <v/>
      </c>
      <c r="I529" s="45"/>
      <c r="J529" s="46"/>
      <c r="K529" s="42">
        <f t="shared" si="6"/>
        <v>0</v>
      </c>
      <c r="L529" s="42" t="str">
        <f>IFERROR(VLOOKUP(E529,الاصناف!$B:$Q,15,FALSE),"")</f>
        <v/>
      </c>
    </row>
    <row r="530" spans="1:12" ht="18" customHeight="1" x14ac:dyDescent="0.2">
      <c r="A530" s="43"/>
      <c r="B530" s="37"/>
      <c r="C530" s="44" t="str">
        <f>IFERROR(VLOOKUP(B530,[6]المورديين!$B:$C,2,FALSE),"")</f>
        <v/>
      </c>
      <c r="D530" s="39"/>
      <c r="E530" s="45"/>
      <c r="F530" s="44" t="str">
        <f>IFERROR(VLOOKUP(E530,الاصناف!$B:$E,2,FALSE),"")</f>
        <v/>
      </c>
      <c r="G530" s="44" t="str">
        <f>IFERROR(VLOOKUP(E530,الاصناف!$B:$E,3,FALSE),"")</f>
        <v/>
      </c>
      <c r="H530" s="44" t="str">
        <f>IFERROR(VLOOKUP(E530,الاصناف!$B:$E,4,FALSE),"")</f>
        <v/>
      </c>
      <c r="I530" s="45"/>
      <c r="J530" s="46"/>
      <c r="K530" s="42">
        <f t="shared" si="6"/>
        <v>0</v>
      </c>
      <c r="L530" s="42" t="str">
        <f>IFERROR(VLOOKUP(E530,الاصناف!$B:$Q,15,FALSE),"")</f>
        <v/>
      </c>
    </row>
    <row r="531" spans="1:12" ht="18" customHeight="1" x14ac:dyDescent="0.2">
      <c r="A531" s="43"/>
      <c r="B531" s="37"/>
      <c r="C531" s="44" t="str">
        <f>IFERROR(VLOOKUP(B531,[6]المورديين!$B:$C,2,FALSE),"")</f>
        <v/>
      </c>
      <c r="D531" s="39"/>
      <c r="E531" s="45"/>
      <c r="F531" s="44" t="str">
        <f>IFERROR(VLOOKUP(E531,الاصناف!$B:$E,2,FALSE),"")</f>
        <v/>
      </c>
      <c r="G531" s="44" t="str">
        <f>IFERROR(VLOOKUP(E531,الاصناف!$B:$E,3,FALSE),"")</f>
        <v/>
      </c>
      <c r="H531" s="44" t="str">
        <f>IFERROR(VLOOKUP(E531,الاصناف!$B:$E,4,FALSE),"")</f>
        <v/>
      </c>
      <c r="I531" s="45"/>
      <c r="J531" s="46"/>
      <c r="K531" s="42">
        <f t="shared" si="6"/>
        <v>0</v>
      </c>
      <c r="L531" s="42" t="str">
        <f>IFERROR(VLOOKUP(E531,الاصناف!$B:$Q,15,FALSE),"")</f>
        <v/>
      </c>
    </row>
    <row r="532" spans="1:12" ht="18" customHeight="1" x14ac:dyDescent="0.2">
      <c r="A532" s="43"/>
      <c r="B532" s="37"/>
      <c r="C532" s="44" t="str">
        <f>IFERROR(VLOOKUP(B532,[6]المورديين!$B:$C,2,FALSE),"")</f>
        <v/>
      </c>
      <c r="D532" s="39"/>
      <c r="E532" s="45"/>
      <c r="F532" s="44" t="str">
        <f>IFERROR(VLOOKUP(E532,الاصناف!$B:$E,2,FALSE),"")</f>
        <v/>
      </c>
      <c r="G532" s="44" t="str">
        <f>IFERROR(VLOOKUP(E532,الاصناف!$B:$E,3,FALSE),"")</f>
        <v/>
      </c>
      <c r="H532" s="44" t="str">
        <f>IFERROR(VLOOKUP(E532,الاصناف!$B:$E,4,FALSE),"")</f>
        <v/>
      </c>
      <c r="I532" s="45"/>
      <c r="J532" s="46"/>
      <c r="K532" s="42">
        <f t="shared" si="6"/>
        <v>0</v>
      </c>
      <c r="L532" s="42" t="str">
        <f>IFERROR(VLOOKUP(E532,الاصناف!$B:$Q,15,FALSE),"")</f>
        <v/>
      </c>
    </row>
    <row r="533" spans="1:12" ht="18" customHeight="1" x14ac:dyDescent="0.2">
      <c r="A533" s="43"/>
      <c r="B533" s="37"/>
      <c r="C533" s="44" t="str">
        <f>IFERROR(VLOOKUP(B533,[6]المورديين!$B:$C,2,FALSE),"")</f>
        <v/>
      </c>
      <c r="D533" s="39"/>
      <c r="E533" s="45"/>
      <c r="F533" s="44" t="str">
        <f>IFERROR(VLOOKUP(E533,الاصناف!$B:$E,2,FALSE),"")</f>
        <v/>
      </c>
      <c r="G533" s="44" t="str">
        <f>IFERROR(VLOOKUP(E533,الاصناف!$B:$E,3,FALSE),"")</f>
        <v/>
      </c>
      <c r="H533" s="44" t="str">
        <f>IFERROR(VLOOKUP(E533,الاصناف!$B:$E,4,FALSE),"")</f>
        <v/>
      </c>
      <c r="I533" s="45"/>
      <c r="J533" s="46"/>
      <c r="K533" s="42">
        <f t="shared" si="6"/>
        <v>0</v>
      </c>
      <c r="L533" s="42" t="str">
        <f>IFERROR(VLOOKUP(E533,الاصناف!$B:$Q,15,FALSE),"")</f>
        <v/>
      </c>
    </row>
    <row r="534" spans="1:12" ht="18" customHeight="1" x14ac:dyDescent="0.2">
      <c r="A534" s="43"/>
      <c r="B534" s="37"/>
      <c r="C534" s="44" t="str">
        <f>IFERROR(VLOOKUP(B534,[6]المورديين!$B:$C,2,FALSE),"")</f>
        <v/>
      </c>
      <c r="D534" s="39"/>
      <c r="E534" s="45"/>
      <c r="F534" s="44" t="str">
        <f>IFERROR(VLOOKUP(E534,الاصناف!$B:$E,2,FALSE),"")</f>
        <v/>
      </c>
      <c r="G534" s="44" t="str">
        <f>IFERROR(VLOOKUP(E534,الاصناف!$B:$E,3,FALSE),"")</f>
        <v/>
      </c>
      <c r="H534" s="44" t="str">
        <f>IFERROR(VLOOKUP(E534,الاصناف!$B:$E,4,FALSE),"")</f>
        <v/>
      </c>
      <c r="I534" s="45"/>
      <c r="J534" s="46"/>
      <c r="K534" s="42">
        <f t="shared" si="6"/>
        <v>0</v>
      </c>
      <c r="L534" s="42" t="str">
        <f>IFERROR(VLOOKUP(E534,الاصناف!$B:$Q,15,FALSE),"")</f>
        <v/>
      </c>
    </row>
    <row r="535" spans="1:12" ht="18" customHeight="1" x14ac:dyDescent="0.2">
      <c r="A535" s="43"/>
      <c r="B535" s="37"/>
      <c r="C535" s="44" t="str">
        <f>IFERROR(VLOOKUP(B535,[6]المورديين!$B:$C,2,FALSE),"")</f>
        <v/>
      </c>
      <c r="D535" s="39"/>
      <c r="E535" s="45"/>
      <c r="F535" s="44" t="str">
        <f>IFERROR(VLOOKUP(E535,الاصناف!$B:$E,2,FALSE),"")</f>
        <v/>
      </c>
      <c r="G535" s="44" t="str">
        <f>IFERROR(VLOOKUP(E535,الاصناف!$B:$E,3,FALSE),"")</f>
        <v/>
      </c>
      <c r="H535" s="44" t="str">
        <f>IFERROR(VLOOKUP(E535,الاصناف!$B:$E,4,FALSE),"")</f>
        <v/>
      </c>
      <c r="I535" s="45"/>
      <c r="J535" s="46"/>
      <c r="K535" s="42">
        <f t="shared" si="6"/>
        <v>0</v>
      </c>
      <c r="L535" s="42" t="str">
        <f>IFERROR(VLOOKUP(E535,الاصناف!$B:$Q,15,FALSE),"")</f>
        <v/>
      </c>
    </row>
    <row r="536" spans="1:12" ht="18" customHeight="1" x14ac:dyDescent="0.2">
      <c r="A536" s="43"/>
      <c r="B536" s="37"/>
      <c r="C536" s="44" t="str">
        <f>IFERROR(VLOOKUP(B536,[6]المورديين!$B:$C,2,FALSE),"")</f>
        <v/>
      </c>
      <c r="D536" s="39"/>
      <c r="E536" s="45"/>
      <c r="F536" s="44" t="str">
        <f>IFERROR(VLOOKUP(E536,الاصناف!$B:$E,2,FALSE),"")</f>
        <v/>
      </c>
      <c r="G536" s="44" t="str">
        <f>IFERROR(VLOOKUP(E536,الاصناف!$B:$E,3,FALSE),"")</f>
        <v/>
      </c>
      <c r="H536" s="44" t="str">
        <f>IFERROR(VLOOKUP(E536,الاصناف!$B:$E,4,FALSE),"")</f>
        <v/>
      </c>
      <c r="I536" s="45"/>
      <c r="J536" s="46"/>
      <c r="K536" s="42">
        <f t="shared" si="6"/>
        <v>0</v>
      </c>
      <c r="L536" s="42" t="str">
        <f>IFERROR(VLOOKUP(E536,الاصناف!$B:$Q,15,FALSE),"")</f>
        <v/>
      </c>
    </row>
    <row r="537" spans="1:12" ht="18" customHeight="1" x14ac:dyDescent="0.2">
      <c r="A537" s="43"/>
      <c r="B537" s="37"/>
      <c r="C537" s="44" t="str">
        <f>IFERROR(VLOOKUP(B537,[6]المورديين!$B:$C,2,FALSE),"")</f>
        <v/>
      </c>
      <c r="D537" s="39"/>
      <c r="E537" s="45"/>
      <c r="F537" s="44" t="str">
        <f>IFERROR(VLOOKUP(E537,الاصناف!$B:$E,2,FALSE),"")</f>
        <v/>
      </c>
      <c r="G537" s="44" t="str">
        <f>IFERROR(VLOOKUP(E537,الاصناف!$B:$E,3,FALSE),"")</f>
        <v/>
      </c>
      <c r="H537" s="44" t="str">
        <f>IFERROR(VLOOKUP(E537,الاصناف!$B:$E,4,FALSE),"")</f>
        <v/>
      </c>
      <c r="I537" s="45"/>
      <c r="J537" s="46"/>
      <c r="K537" s="42">
        <f t="shared" si="6"/>
        <v>0</v>
      </c>
      <c r="L537" s="42" t="str">
        <f>IFERROR(VLOOKUP(E537,الاصناف!$B:$Q,15,FALSE),"")</f>
        <v/>
      </c>
    </row>
    <row r="538" spans="1:12" ht="18" customHeight="1" x14ac:dyDescent="0.2">
      <c r="A538" s="43"/>
      <c r="B538" s="37"/>
      <c r="C538" s="44" t="str">
        <f>IFERROR(VLOOKUP(B538,[6]المورديين!$B:$C,2,FALSE),"")</f>
        <v/>
      </c>
      <c r="D538" s="39"/>
      <c r="E538" s="45"/>
      <c r="F538" s="44" t="str">
        <f>IFERROR(VLOOKUP(E538,الاصناف!$B:$E,2,FALSE),"")</f>
        <v/>
      </c>
      <c r="G538" s="44" t="str">
        <f>IFERROR(VLOOKUP(E538,الاصناف!$B:$E,3,FALSE),"")</f>
        <v/>
      </c>
      <c r="H538" s="44" t="str">
        <f>IFERROR(VLOOKUP(E538,الاصناف!$B:$E,4,FALSE),"")</f>
        <v/>
      </c>
      <c r="I538" s="45"/>
      <c r="J538" s="46"/>
      <c r="K538" s="42">
        <f t="shared" si="6"/>
        <v>0</v>
      </c>
      <c r="L538" s="42" t="str">
        <f>IFERROR(VLOOKUP(E538,الاصناف!$B:$Q,15,FALSE),"")</f>
        <v/>
      </c>
    </row>
    <row r="539" spans="1:12" ht="18" customHeight="1" x14ac:dyDescent="0.2">
      <c r="A539" s="43"/>
      <c r="B539" s="37"/>
      <c r="C539" s="44" t="str">
        <f>IFERROR(VLOOKUP(B539,[6]المورديين!$B:$C,2,FALSE),"")</f>
        <v/>
      </c>
      <c r="D539" s="39"/>
      <c r="E539" s="45"/>
      <c r="F539" s="44" t="str">
        <f>IFERROR(VLOOKUP(E539,الاصناف!$B:$E,2,FALSE),"")</f>
        <v/>
      </c>
      <c r="G539" s="44" t="str">
        <f>IFERROR(VLOOKUP(E539,الاصناف!$B:$E,3,FALSE),"")</f>
        <v/>
      </c>
      <c r="H539" s="44" t="str">
        <f>IFERROR(VLOOKUP(E539,الاصناف!$B:$E,4,FALSE),"")</f>
        <v/>
      </c>
      <c r="I539" s="45"/>
      <c r="J539" s="46"/>
      <c r="K539" s="42">
        <f t="shared" si="6"/>
        <v>0</v>
      </c>
      <c r="L539" s="42" t="str">
        <f>IFERROR(VLOOKUP(E539,الاصناف!$B:$Q,15,FALSE),"")</f>
        <v/>
      </c>
    </row>
    <row r="540" spans="1:12" ht="18" customHeight="1" x14ac:dyDescent="0.2">
      <c r="A540" s="43"/>
      <c r="B540" s="37"/>
      <c r="C540" s="44" t="str">
        <f>IFERROR(VLOOKUP(B540,[6]المورديين!$B:$C,2,FALSE),"")</f>
        <v/>
      </c>
      <c r="D540" s="39"/>
      <c r="E540" s="45"/>
      <c r="F540" s="44" t="str">
        <f>IFERROR(VLOOKUP(E540,الاصناف!$B:$E,2,FALSE),"")</f>
        <v/>
      </c>
      <c r="G540" s="44" t="str">
        <f>IFERROR(VLOOKUP(E540,الاصناف!$B:$E,3,FALSE),"")</f>
        <v/>
      </c>
      <c r="H540" s="44" t="str">
        <f>IFERROR(VLOOKUP(E540,الاصناف!$B:$E,4,FALSE),"")</f>
        <v/>
      </c>
      <c r="I540" s="45"/>
      <c r="J540" s="46"/>
      <c r="K540" s="42">
        <f t="shared" si="6"/>
        <v>0</v>
      </c>
      <c r="L540" s="42" t="str">
        <f>IFERROR(VLOOKUP(E540,الاصناف!$B:$Q,15,FALSE),"")</f>
        <v/>
      </c>
    </row>
    <row r="541" spans="1:12" ht="18" customHeight="1" x14ac:dyDescent="0.2">
      <c r="A541" s="43"/>
      <c r="B541" s="37"/>
      <c r="C541" s="44" t="str">
        <f>IFERROR(VLOOKUP(B541,[6]المورديين!$B:$C,2,FALSE),"")</f>
        <v/>
      </c>
      <c r="D541" s="39"/>
      <c r="E541" s="45"/>
      <c r="F541" s="44" t="str">
        <f>IFERROR(VLOOKUP(E541,الاصناف!$B:$E,2,FALSE),"")</f>
        <v/>
      </c>
      <c r="G541" s="44" t="str">
        <f>IFERROR(VLOOKUP(E541,الاصناف!$B:$E,3,FALSE),"")</f>
        <v/>
      </c>
      <c r="H541" s="44" t="str">
        <f>IFERROR(VLOOKUP(E541,الاصناف!$B:$E,4,FALSE),"")</f>
        <v/>
      </c>
      <c r="I541" s="45"/>
      <c r="J541" s="46"/>
      <c r="K541" s="42">
        <f t="shared" si="6"/>
        <v>0</v>
      </c>
      <c r="L541" s="42" t="str">
        <f>IFERROR(VLOOKUP(E541,الاصناف!$B:$Q,15,FALSE),"")</f>
        <v/>
      </c>
    </row>
    <row r="542" spans="1:12" ht="18" customHeight="1" x14ac:dyDescent="0.2">
      <c r="A542" s="43"/>
      <c r="B542" s="37"/>
      <c r="C542" s="44" t="str">
        <f>IFERROR(VLOOKUP(B542,[6]المورديين!$B:$C,2,FALSE),"")</f>
        <v/>
      </c>
      <c r="D542" s="39"/>
      <c r="E542" s="45"/>
      <c r="F542" s="44" t="str">
        <f>IFERROR(VLOOKUP(E542,الاصناف!$B:$E,2,FALSE),"")</f>
        <v/>
      </c>
      <c r="G542" s="44" t="str">
        <f>IFERROR(VLOOKUP(E542,الاصناف!$B:$E,3,FALSE),"")</f>
        <v/>
      </c>
      <c r="H542" s="44" t="str">
        <f>IFERROR(VLOOKUP(E542,الاصناف!$B:$E,4,FALSE),"")</f>
        <v/>
      </c>
      <c r="I542" s="45"/>
      <c r="J542" s="46"/>
      <c r="K542" s="42">
        <f t="shared" si="6"/>
        <v>0</v>
      </c>
      <c r="L542" s="42" t="str">
        <f>IFERROR(VLOOKUP(E542,الاصناف!$B:$Q,15,FALSE),"")</f>
        <v/>
      </c>
    </row>
    <row r="543" spans="1:12" ht="18" customHeight="1" x14ac:dyDescent="0.2">
      <c r="A543" s="43"/>
      <c r="B543" s="37"/>
      <c r="C543" s="44" t="str">
        <f>IFERROR(VLOOKUP(B543,[6]المورديين!$B:$C,2,FALSE),"")</f>
        <v/>
      </c>
      <c r="D543" s="39"/>
      <c r="E543" s="45"/>
      <c r="F543" s="44" t="str">
        <f>IFERROR(VLOOKUP(E543,الاصناف!$B:$E,2,FALSE),"")</f>
        <v/>
      </c>
      <c r="G543" s="44" t="str">
        <f>IFERROR(VLOOKUP(E543,الاصناف!$B:$E,3,FALSE),"")</f>
        <v/>
      </c>
      <c r="H543" s="44" t="str">
        <f>IFERROR(VLOOKUP(E543,الاصناف!$B:$E,4,FALSE),"")</f>
        <v/>
      </c>
      <c r="I543" s="45"/>
      <c r="J543" s="46"/>
      <c r="K543" s="42">
        <f t="shared" si="6"/>
        <v>0</v>
      </c>
      <c r="L543" s="42" t="str">
        <f>IFERROR(VLOOKUP(E543,الاصناف!$B:$Q,15,FALSE),"")</f>
        <v/>
      </c>
    </row>
    <row r="544" spans="1:12" ht="18" customHeight="1" x14ac:dyDescent="0.2">
      <c r="A544" s="43"/>
      <c r="B544" s="37"/>
      <c r="C544" s="44" t="str">
        <f>IFERROR(VLOOKUP(B544,[6]المورديين!$B:$C,2,FALSE),"")</f>
        <v/>
      </c>
      <c r="D544" s="39"/>
      <c r="E544" s="45"/>
      <c r="F544" s="44" t="str">
        <f>IFERROR(VLOOKUP(E544,الاصناف!$B:$E,2,FALSE),"")</f>
        <v/>
      </c>
      <c r="G544" s="44" t="str">
        <f>IFERROR(VLOOKUP(E544,الاصناف!$B:$E,3,FALSE),"")</f>
        <v/>
      </c>
      <c r="H544" s="44" t="str">
        <f>IFERROR(VLOOKUP(E544,الاصناف!$B:$E,4,FALSE),"")</f>
        <v/>
      </c>
      <c r="I544" s="45"/>
      <c r="J544" s="46"/>
      <c r="K544" s="42">
        <f t="shared" si="6"/>
        <v>0</v>
      </c>
      <c r="L544" s="42" t="str">
        <f>IFERROR(VLOOKUP(E544,الاصناف!$B:$Q,15,FALSE),"")</f>
        <v/>
      </c>
    </row>
    <row r="545" spans="1:12" ht="18" customHeight="1" x14ac:dyDescent="0.2">
      <c r="A545" s="43"/>
      <c r="B545" s="37"/>
      <c r="C545" s="44" t="str">
        <f>IFERROR(VLOOKUP(B545,[6]المورديين!$B:$C,2,FALSE),"")</f>
        <v/>
      </c>
      <c r="D545" s="39"/>
      <c r="E545" s="45"/>
      <c r="F545" s="44" t="str">
        <f>IFERROR(VLOOKUP(E545,الاصناف!$B:$E,2,FALSE),"")</f>
        <v/>
      </c>
      <c r="G545" s="44" t="str">
        <f>IFERROR(VLOOKUP(E545,الاصناف!$B:$E,3,FALSE),"")</f>
        <v/>
      </c>
      <c r="H545" s="44" t="str">
        <f>IFERROR(VLOOKUP(E545,الاصناف!$B:$E,4,FALSE),"")</f>
        <v/>
      </c>
      <c r="I545" s="45"/>
      <c r="J545" s="46"/>
      <c r="K545" s="42">
        <f t="shared" si="6"/>
        <v>0</v>
      </c>
      <c r="L545" s="42" t="str">
        <f>IFERROR(VLOOKUP(E545,الاصناف!$B:$Q,15,FALSE),"")</f>
        <v/>
      </c>
    </row>
    <row r="546" spans="1:12" ht="18" customHeight="1" x14ac:dyDescent="0.2">
      <c r="A546" s="43"/>
      <c r="B546" s="37"/>
      <c r="C546" s="44" t="str">
        <f>IFERROR(VLOOKUP(B546,[6]المورديين!$B:$C,2,FALSE),"")</f>
        <v/>
      </c>
      <c r="D546" s="39"/>
      <c r="E546" s="45"/>
      <c r="F546" s="44" t="str">
        <f>IFERROR(VLOOKUP(E546,الاصناف!$B:$E,2,FALSE),"")</f>
        <v/>
      </c>
      <c r="G546" s="44" t="str">
        <f>IFERROR(VLOOKUP(E546,الاصناف!$B:$E,3,FALSE),"")</f>
        <v/>
      </c>
      <c r="H546" s="44" t="str">
        <f>IFERROR(VLOOKUP(E546,الاصناف!$B:$E,4,FALSE),"")</f>
        <v/>
      </c>
      <c r="I546" s="45"/>
      <c r="J546" s="46"/>
      <c r="K546" s="42">
        <f t="shared" si="6"/>
        <v>0</v>
      </c>
      <c r="L546" s="42" t="str">
        <f>IFERROR(VLOOKUP(E546,الاصناف!$B:$Q,15,FALSE),"")</f>
        <v/>
      </c>
    </row>
    <row r="547" spans="1:12" ht="18" customHeight="1" x14ac:dyDescent="0.2">
      <c r="A547" s="43"/>
      <c r="B547" s="37"/>
      <c r="C547" s="44" t="str">
        <f>IFERROR(VLOOKUP(B547,[6]المورديين!$B:$C,2,FALSE),"")</f>
        <v/>
      </c>
      <c r="D547" s="39"/>
      <c r="E547" s="45"/>
      <c r="F547" s="44" t="str">
        <f>IFERROR(VLOOKUP(E547,الاصناف!$B:$E,2,FALSE),"")</f>
        <v/>
      </c>
      <c r="G547" s="44" t="str">
        <f>IFERROR(VLOOKUP(E547,الاصناف!$B:$E,3,FALSE),"")</f>
        <v/>
      </c>
      <c r="H547" s="44" t="str">
        <f>IFERROR(VLOOKUP(E547,الاصناف!$B:$E,4,FALSE),"")</f>
        <v/>
      </c>
      <c r="I547" s="45"/>
      <c r="J547" s="46"/>
      <c r="K547" s="42">
        <f t="shared" si="6"/>
        <v>0</v>
      </c>
      <c r="L547" s="42" t="str">
        <f>IFERROR(VLOOKUP(E547,الاصناف!$B:$Q,15,FALSE),"")</f>
        <v/>
      </c>
    </row>
    <row r="548" spans="1:12" ht="18" customHeight="1" x14ac:dyDescent="0.2">
      <c r="A548" s="43"/>
      <c r="B548" s="37"/>
      <c r="C548" s="44" t="str">
        <f>IFERROR(VLOOKUP(B548,[6]المورديين!$B:$C,2,FALSE),"")</f>
        <v/>
      </c>
      <c r="D548" s="39"/>
      <c r="E548" s="45"/>
      <c r="F548" s="44" t="str">
        <f>IFERROR(VLOOKUP(E548,الاصناف!$B:$E,2,FALSE),"")</f>
        <v/>
      </c>
      <c r="G548" s="44" t="str">
        <f>IFERROR(VLOOKUP(E548,الاصناف!$B:$E,3,FALSE),"")</f>
        <v/>
      </c>
      <c r="H548" s="44" t="str">
        <f>IFERROR(VLOOKUP(E548,الاصناف!$B:$E,4,FALSE),"")</f>
        <v/>
      </c>
      <c r="I548" s="45"/>
      <c r="J548" s="46"/>
      <c r="K548" s="42">
        <f t="shared" si="6"/>
        <v>0</v>
      </c>
      <c r="L548" s="42" t="str">
        <f>IFERROR(VLOOKUP(E548,الاصناف!$B:$Q,15,FALSE),"")</f>
        <v/>
      </c>
    </row>
    <row r="549" spans="1:12" ht="18" customHeight="1" x14ac:dyDescent="0.2">
      <c r="A549" s="43"/>
      <c r="B549" s="37"/>
      <c r="C549" s="44" t="str">
        <f>IFERROR(VLOOKUP(B549,[6]المورديين!$B:$C,2,FALSE),"")</f>
        <v/>
      </c>
      <c r="D549" s="39"/>
      <c r="E549" s="45"/>
      <c r="F549" s="44" t="str">
        <f>IFERROR(VLOOKUP(E549,الاصناف!$B:$E,2,FALSE),"")</f>
        <v/>
      </c>
      <c r="G549" s="44" t="str">
        <f>IFERROR(VLOOKUP(E549,الاصناف!$B:$E,3,FALSE),"")</f>
        <v/>
      </c>
      <c r="H549" s="44" t="str">
        <f>IFERROR(VLOOKUP(E549,الاصناف!$B:$E,4,FALSE),"")</f>
        <v/>
      </c>
      <c r="I549" s="45"/>
      <c r="J549" s="46"/>
      <c r="K549" s="42">
        <f t="shared" si="6"/>
        <v>0</v>
      </c>
      <c r="L549" s="42" t="str">
        <f>IFERROR(VLOOKUP(E549,الاصناف!$B:$Q,15,FALSE),"")</f>
        <v/>
      </c>
    </row>
    <row r="550" spans="1:12" ht="18" customHeight="1" x14ac:dyDescent="0.2">
      <c r="A550" s="43"/>
      <c r="B550" s="37"/>
      <c r="C550" s="44" t="str">
        <f>IFERROR(VLOOKUP(B550,[6]المورديين!$B:$C,2,FALSE),"")</f>
        <v/>
      </c>
      <c r="D550" s="39"/>
      <c r="E550" s="45"/>
      <c r="F550" s="44" t="str">
        <f>IFERROR(VLOOKUP(E550,الاصناف!$B:$E,2,FALSE),"")</f>
        <v/>
      </c>
      <c r="G550" s="44" t="str">
        <f>IFERROR(VLOOKUP(E550,الاصناف!$B:$E,3,FALSE),"")</f>
        <v/>
      </c>
      <c r="H550" s="44" t="str">
        <f>IFERROR(VLOOKUP(E550,الاصناف!$B:$E,4,FALSE),"")</f>
        <v/>
      </c>
      <c r="I550" s="45"/>
      <c r="J550" s="46"/>
      <c r="K550" s="42">
        <f t="shared" si="6"/>
        <v>0</v>
      </c>
      <c r="L550" s="42" t="str">
        <f>IFERROR(VLOOKUP(E550,الاصناف!$B:$Q,15,FALSE),"")</f>
        <v/>
      </c>
    </row>
    <row r="551" spans="1:12" ht="18" customHeight="1" x14ac:dyDescent="0.2">
      <c r="A551" s="43"/>
      <c r="B551" s="37"/>
      <c r="C551" s="44" t="str">
        <f>IFERROR(VLOOKUP(B551,[6]المورديين!$B:$C,2,FALSE),"")</f>
        <v/>
      </c>
      <c r="D551" s="39"/>
      <c r="E551" s="45"/>
      <c r="F551" s="44" t="str">
        <f>IFERROR(VLOOKUP(E551,الاصناف!$B:$E,2,FALSE),"")</f>
        <v/>
      </c>
      <c r="G551" s="44" t="str">
        <f>IFERROR(VLOOKUP(E551,الاصناف!$B:$E,3,FALSE),"")</f>
        <v/>
      </c>
      <c r="H551" s="44" t="str">
        <f>IFERROR(VLOOKUP(E551,الاصناف!$B:$E,4,FALSE),"")</f>
        <v/>
      </c>
      <c r="I551" s="45"/>
      <c r="J551" s="46"/>
      <c r="K551" s="42">
        <f t="shared" si="6"/>
        <v>0</v>
      </c>
      <c r="L551" s="42" t="str">
        <f>IFERROR(VLOOKUP(E551,الاصناف!$B:$Q,15,FALSE),"")</f>
        <v/>
      </c>
    </row>
    <row r="552" spans="1:12" ht="18" customHeight="1" x14ac:dyDescent="0.2">
      <c r="A552" s="43"/>
      <c r="B552" s="37"/>
      <c r="C552" s="44" t="str">
        <f>IFERROR(VLOOKUP(B552,[6]المورديين!$B:$C,2,FALSE),"")</f>
        <v/>
      </c>
      <c r="D552" s="39"/>
      <c r="E552" s="45"/>
      <c r="F552" s="44" t="str">
        <f>IFERROR(VLOOKUP(E552,الاصناف!$B:$E,2,FALSE),"")</f>
        <v/>
      </c>
      <c r="G552" s="44" t="str">
        <f>IFERROR(VLOOKUP(E552,الاصناف!$B:$E,3,FALSE),"")</f>
        <v/>
      </c>
      <c r="H552" s="44" t="str">
        <f>IFERROR(VLOOKUP(E552,الاصناف!$B:$E,4,FALSE),"")</f>
        <v/>
      </c>
      <c r="I552" s="45"/>
      <c r="J552" s="46"/>
      <c r="K552" s="42">
        <f t="shared" si="6"/>
        <v>0</v>
      </c>
      <c r="L552" s="42" t="str">
        <f>IFERROR(VLOOKUP(E552,الاصناف!$B:$Q,15,FALSE),"")</f>
        <v/>
      </c>
    </row>
    <row r="553" spans="1:12" ht="18" customHeight="1" x14ac:dyDescent="0.2">
      <c r="A553" s="43"/>
      <c r="B553" s="37"/>
      <c r="C553" s="44" t="str">
        <f>IFERROR(VLOOKUP(B553,[6]المورديين!$B:$C,2,FALSE),"")</f>
        <v/>
      </c>
      <c r="D553" s="39"/>
      <c r="E553" s="45"/>
      <c r="F553" s="44" t="str">
        <f>IFERROR(VLOOKUP(E553,الاصناف!$B:$E,2,FALSE),"")</f>
        <v/>
      </c>
      <c r="G553" s="44" t="str">
        <f>IFERROR(VLOOKUP(E553,الاصناف!$B:$E,3,FALSE),"")</f>
        <v/>
      </c>
      <c r="H553" s="44" t="str">
        <f>IFERROR(VLOOKUP(E553,الاصناف!$B:$E,4,FALSE),"")</f>
        <v/>
      </c>
      <c r="I553" s="45"/>
      <c r="J553" s="46"/>
      <c r="K553" s="42">
        <f t="shared" si="6"/>
        <v>0</v>
      </c>
      <c r="L553" s="42" t="str">
        <f>IFERROR(VLOOKUP(E553,الاصناف!$B:$Q,15,FALSE),"")</f>
        <v/>
      </c>
    </row>
    <row r="554" spans="1:12" ht="18" customHeight="1" x14ac:dyDescent="0.2">
      <c r="A554" s="43"/>
      <c r="B554" s="37"/>
      <c r="C554" s="44" t="str">
        <f>IFERROR(VLOOKUP(B554,[6]المورديين!$B:$C,2,FALSE),"")</f>
        <v/>
      </c>
      <c r="D554" s="39"/>
      <c r="E554" s="45"/>
      <c r="F554" s="44" t="str">
        <f>IFERROR(VLOOKUP(E554,الاصناف!$B:$E,2,FALSE),"")</f>
        <v/>
      </c>
      <c r="G554" s="44" t="str">
        <f>IFERROR(VLOOKUP(E554,الاصناف!$B:$E,3,FALSE),"")</f>
        <v/>
      </c>
      <c r="H554" s="44" t="str">
        <f>IFERROR(VLOOKUP(E554,الاصناف!$B:$E,4,FALSE),"")</f>
        <v/>
      </c>
      <c r="I554" s="45"/>
      <c r="J554" s="46"/>
      <c r="K554" s="42">
        <f t="shared" si="6"/>
        <v>0</v>
      </c>
      <c r="L554" s="42" t="str">
        <f>IFERROR(VLOOKUP(E554,الاصناف!$B:$Q,15,FALSE),"")</f>
        <v/>
      </c>
    </row>
    <row r="555" spans="1:12" ht="18" customHeight="1" x14ac:dyDescent="0.2">
      <c r="A555" s="43"/>
      <c r="B555" s="37"/>
      <c r="C555" s="44" t="str">
        <f>IFERROR(VLOOKUP(B555,[6]المورديين!$B:$C,2,FALSE),"")</f>
        <v/>
      </c>
      <c r="D555" s="39"/>
      <c r="E555" s="45"/>
      <c r="F555" s="44" t="str">
        <f>IFERROR(VLOOKUP(E555,الاصناف!$B:$E,2,FALSE),"")</f>
        <v/>
      </c>
      <c r="G555" s="44" t="str">
        <f>IFERROR(VLOOKUP(E555,الاصناف!$B:$E,3,FALSE),"")</f>
        <v/>
      </c>
      <c r="H555" s="44" t="str">
        <f>IFERROR(VLOOKUP(E555,الاصناف!$B:$E,4,FALSE),"")</f>
        <v/>
      </c>
      <c r="I555" s="45"/>
      <c r="J555" s="46"/>
      <c r="K555" s="42">
        <f t="shared" si="6"/>
        <v>0</v>
      </c>
      <c r="L555" s="42" t="str">
        <f>IFERROR(VLOOKUP(E555,الاصناف!$B:$Q,15,FALSE),"")</f>
        <v/>
      </c>
    </row>
    <row r="556" spans="1:12" ht="18" customHeight="1" x14ac:dyDescent="0.2">
      <c r="A556" s="43"/>
      <c r="B556" s="37"/>
      <c r="C556" s="44" t="str">
        <f>IFERROR(VLOOKUP(B556,[6]المورديين!$B:$C,2,FALSE),"")</f>
        <v/>
      </c>
      <c r="D556" s="39"/>
      <c r="E556" s="45"/>
      <c r="F556" s="44" t="str">
        <f>IFERROR(VLOOKUP(E556,الاصناف!$B:$E,2,FALSE),"")</f>
        <v/>
      </c>
      <c r="G556" s="44" t="str">
        <f>IFERROR(VLOOKUP(E556,الاصناف!$B:$E,3,FALSE),"")</f>
        <v/>
      </c>
      <c r="H556" s="44" t="str">
        <f>IFERROR(VLOOKUP(E556,الاصناف!$B:$E,4,FALSE),"")</f>
        <v/>
      </c>
      <c r="I556" s="45"/>
      <c r="J556" s="46"/>
      <c r="K556" s="42">
        <f t="shared" si="6"/>
        <v>0</v>
      </c>
      <c r="L556" s="42" t="str">
        <f>IFERROR(VLOOKUP(E556,الاصناف!$B:$Q,15,FALSE),"")</f>
        <v/>
      </c>
    </row>
    <row r="557" spans="1:12" ht="18" customHeight="1" x14ac:dyDescent="0.2">
      <c r="A557" s="43"/>
      <c r="B557" s="37"/>
      <c r="C557" s="44" t="str">
        <f>IFERROR(VLOOKUP(B557,[6]المورديين!$B:$C,2,FALSE),"")</f>
        <v/>
      </c>
      <c r="D557" s="39"/>
      <c r="E557" s="45"/>
      <c r="F557" s="44" t="str">
        <f>IFERROR(VLOOKUP(E557,الاصناف!$B:$E,2,FALSE),"")</f>
        <v/>
      </c>
      <c r="G557" s="44" t="str">
        <f>IFERROR(VLOOKUP(E557,الاصناف!$B:$E,3,FALSE),"")</f>
        <v/>
      </c>
      <c r="H557" s="44" t="str">
        <f>IFERROR(VLOOKUP(E557,الاصناف!$B:$E,4,FALSE),"")</f>
        <v/>
      </c>
      <c r="I557" s="45"/>
      <c r="J557" s="46"/>
      <c r="K557" s="42">
        <f t="shared" si="6"/>
        <v>0</v>
      </c>
      <c r="L557" s="42" t="str">
        <f>IFERROR(VLOOKUP(E557,الاصناف!$B:$Q,15,FALSE),"")</f>
        <v/>
      </c>
    </row>
    <row r="558" spans="1:12" ht="18" customHeight="1" x14ac:dyDescent="0.2">
      <c r="A558" s="43"/>
      <c r="B558" s="37"/>
      <c r="C558" s="44" t="str">
        <f>IFERROR(VLOOKUP(B558,[6]المورديين!$B:$C,2,FALSE),"")</f>
        <v/>
      </c>
      <c r="D558" s="39"/>
      <c r="E558" s="45"/>
      <c r="F558" s="44" t="str">
        <f>IFERROR(VLOOKUP(E558,الاصناف!$B:$E,2,FALSE),"")</f>
        <v/>
      </c>
      <c r="G558" s="44" t="str">
        <f>IFERROR(VLOOKUP(E558,الاصناف!$B:$E,3,FALSE),"")</f>
        <v/>
      </c>
      <c r="H558" s="44" t="str">
        <f>IFERROR(VLOOKUP(E558,الاصناف!$B:$E,4,FALSE),"")</f>
        <v/>
      </c>
      <c r="I558" s="45"/>
      <c r="J558" s="46"/>
      <c r="K558" s="42">
        <f t="shared" si="6"/>
        <v>0</v>
      </c>
      <c r="L558" s="42" t="str">
        <f>IFERROR(VLOOKUP(E558,الاصناف!$B:$Q,15,FALSE),"")</f>
        <v/>
      </c>
    </row>
    <row r="559" spans="1:12" ht="18" customHeight="1" x14ac:dyDescent="0.2">
      <c r="A559" s="43"/>
      <c r="B559" s="37"/>
      <c r="C559" s="44" t="str">
        <f>IFERROR(VLOOKUP(B559,[6]المورديين!$B:$C,2,FALSE),"")</f>
        <v/>
      </c>
      <c r="D559" s="39"/>
      <c r="E559" s="45"/>
      <c r="F559" s="44" t="str">
        <f>IFERROR(VLOOKUP(E559,الاصناف!$B:$E,2,FALSE),"")</f>
        <v/>
      </c>
      <c r="G559" s="44" t="str">
        <f>IFERROR(VLOOKUP(E559,الاصناف!$B:$E,3,FALSE),"")</f>
        <v/>
      </c>
      <c r="H559" s="44" t="str">
        <f>IFERROR(VLOOKUP(E559,الاصناف!$B:$E,4,FALSE),"")</f>
        <v/>
      </c>
      <c r="I559" s="45"/>
      <c r="J559" s="46"/>
      <c r="K559" s="42">
        <f t="shared" si="6"/>
        <v>0</v>
      </c>
      <c r="L559" s="42" t="str">
        <f>IFERROR(VLOOKUP(E559,الاصناف!$B:$Q,15,FALSE),"")</f>
        <v/>
      </c>
    </row>
    <row r="560" spans="1:12" ht="18" customHeight="1" x14ac:dyDescent="0.2">
      <c r="A560" s="43"/>
      <c r="B560" s="37"/>
      <c r="C560" s="44" t="str">
        <f>IFERROR(VLOOKUP(B560,[6]المورديين!$B:$C,2,FALSE),"")</f>
        <v/>
      </c>
      <c r="D560" s="39"/>
      <c r="E560" s="45"/>
      <c r="F560" s="44" t="str">
        <f>IFERROR(VLOOKUP(E560,الاصناف!$B:$E,2,FALSE),"")</f>
        <v/>
      </c>
      <c r="G560" s="44" t="str">
        <f>IFERROR(VLOOKUP(E560,الاصناف!$B:$E,3,FALSE),"")</f>
        <v/>
      </c>
      <c r="H560" s="44" t="str">
        <f>IFERROR(VLOOKUP(E560,الاصناف!$B:$E,4,FALSE),"")</f>
        <v/>
      </c>
      <c r="I560" s="45"/>
      <c r="J560" s="46"/>
      <c r="K560" s="42">
        <f t="shared" si="6"/>
        <v>0</v>
      </c>
      <c r="L560" s="42" t="str">
        <f>IFERROR(VLOOKUP(E560,الاصناف!$B:$Q,15,FALSE),"")</f>
        <v/>
      </c>
    </row>
    <row r="561" spans="1:12" ht="18" customHeight="1" x14ac:dyDescent="0.2">
      <c r="A561" s="43"/>
      <c r="B561" s="37"/>
      <c r="C561" s="44" t="str">
        <f>IFERROR(VLOOKUP(B561,[6]المورديين!$B:$C,2,FALSE),"")</f>
        <v/>
      </c>
      <c r="D561" s="39"/>
      <c r="E561" s="45"/>
      <c r="F561" s="44" t="str">
        <f>IFERROR(VLOOKUP(E561,الاصناف!$B:$E,2,FALSE),"")</f>
        <v/>
      </c>
      <c r="G561" s="44" t="str">
        <f>IFERROR(VLOOKUP(E561,الاصناف!$B:$E,3,FALSE),"")</f>
        <v/>
      </c>
      <c r="H561" s="44" t="str">
        <f>IFERROR(VLOOKUP(E561,الاصناف!$B:$E,4,FALSE),"")</f>
        <v/>
      </c>
      <c r="I561" s="45"/>
      <c r="J561" s="46"/>
      <c r="K561" s="42">
        <f t="shared" si="6"/>
        <v>0</v>
      </c>
      <c r="L561" s="42" t="str">
        <f>IFERROR(VLOOKUP(E561,الاصناف!$B:$Q,15,FALSE),"")</f>
        <v/>
      </c>
    </row>
    <row r="562" spans="1:12" ht="18" customHeight="1" x14ac:dyDescent="0.2">
      <c r="A562" s="43"/>
      <c r="B562" s="37"/>
      <c r="C562" s="44" t="str">
        <f>IFERROR(VLOOKUP(B562,[6]المورديين!$B:$C,2,FALSE),"")</f>
        <v/>
      </c>
      <c r="D562" s="39"/>
      <c r="E562" s="45"/>
      <c r="F562" s="44" t="str">
        <f>IFERROR(VLOOKUP(E562,الاصناف!$B:$E,2,FALSE),"")</f>
        <v/>
      </c>
      <c r="G562" s="44" t="str">
        <f>IFERROR(VLOOKUP(E562,الاصناف!$B:$E,3,FALSE),"")</f>
        <v/>
      </c>
      <c r="H562" s="44" t="str">
        <f>IFERROR(VLOOKUP(E562,الاصناف!$B:$E,4,FALSE),"")</f>
        <v/>
      </c>
      <c r="I562" s="45"/>
      <c r="J562" s="46"/>
      <c r="K562" s="42">
        <f t="shared" si="6"/>
        <v>0</v>
      </c>
      <c r="L562" s="42" t="str">
        <f>IFERROR(VLOOKUP(E562,الاصناف!$B:$Q,15,FALSE),"")</f>
        <v/>
      </c>
    </row>
    <row r="563" spans="1:12" ht="18" customHeight="1" x14ac:dyDescent="0.2">
      <c r="A563" s="43"/>
      <c r="B563" s="37"/>
      <c r="C563" s="44" t="str">
        <f>IFERROR(VLOOKUP(B563,[6]المورديين!$B:$C,2,FALSE),"")</f>
        <v/>
      </c>
      <c r="D563" s="39"/>
      <c r="E563" s="45"/>
      <c r="F563" s="44" t="str">
        <f>IFERROR(VLOOKUP(E563,الاصناف!$B:$E,2,FALSE),"")</f>
        <v/>
      </c>
      <c r="G563" s="44" t="str">
        <f>IFERROR(VLOOKUP(E563,الاصناف!$B:$E,3,FALSE),"")</f>
        <v/>
      </c>
      <c r="H563" s="44" t="str">
        <f>IFERROR(VLOOKUP(E563,الاصناف!$B:$E,4,FALSE),"")</f>
        <v/>
      </c>
      <c r="I563" s="45"/>
      <c r="J563" s="46"/>
      <c r="K563" s="42">
        <f t="shared" si="6"/>
        <v>0</v>
      </c>
      <c r="L563" s="42" t="str">
        <f>IFERROR(VLOOKUP(E563,الاصناف!$B:$Q,15,FALSE),"")</f>
        <v/>
      </c>
    </row>
    <row r="564" spans="1:12" ht="18" customHeight="1" x14ac:dyDescent="0.2">
      <c r="A564" s="43"/>
      <c r="B564" s="37"/>
      <c r="C564" s="44" t="str">
        <f>IFERROR(VLOOKUP(B564,[6]المورديين!$B:$C,2,FALSE),"")</f>
        <v/>
      </c>
      <c r="D564" s="39"/>
      <c r="E564" s="45"/>
      <c r="F564" s="44" t="str">
        <f>IFERROR(VLOOKUP(E564,الاصناف!$B:$E,2,FALSE),"")</f>
        <v/>
      </c>
      <c r="G564" s="44" t="str">
        <f>IFERROR(VLOOKUP(E564,الاصناف!$B:$E,3,FALSE),"")</f>
        <v/>
      </c>
      <c r="H564" s="44" t="str">
        <f>IFERROR(VLOOKUP(E564,الاصناف!$B:$E,4,FALSE),"")</f>
        <v/>
      </c>
      <c r="I564" s="45"/>
      <c r="J564" s="46"/>
      <c r="K564" s="42">
        <f t="shared" si="6"/>
        <v>0</v>
      </c>
      <c r="L564" s="42" t="str">
        <f>IFERROR(VLOOKUP(E564,الاصناف!$B:$Q,15,FALSE),"")</f>
        <v/>
      </c>
    </row>
    <row r="565" spans="1:12" ht="18" customHeight="1" x14ac:dyDescent="0.2">
      <c r="A565" s="43"/>
      <c r="B565" s="37"/>
      <c r="C565" s="44" t="str">
        <f>IFERROR(VLOOKUP(B565,[6]المورديين!$B:$C,2,FALSE),"")</f>
        <v/>
      </c>
      <c r="D565" s="39"/>
      <c r="E565" s="45"/>
      <c r="F565" s="44" t="str">
        <f>IFERROR(VLOOKUP(E565,الاصناف!$B:$E,2,FALSE),"")</f>
        <v/>
      </c>
      <c r="G565" s="44" t="str">
        <f>IFERROR(VLOOKUP(E565,الاصناف!$B:$E,3,FALSE),"")</f>
        <v/>
      </c>
      <c r="H565" s="44" t="str">
        <f>IFERROR(VLOOKUP(E565,الاصناف!$B:$E,4,FALSE),"")</f>
        <v/>
      </c>
      <c r="I565" s="45"/>
      <c r="J565" s="46"/>
      <c r="K565" s="42">
        <f t="shared" si="6"/>
        <v>0</v>
      </c>
      <c r="L565" s="42" t="str">
        <f>IFERROR(VLOOKUP(E565,الاصناف!$B:$Q,15,FALSE),"")</f>
        <v/>
      </c>
    </row>
    <row r="566" spans="1:12" ht="18" customHeight="1" x14ac:dyDescent="0.2">
      <c r="A566" s="43"/>
      <c r="B566" s="37"/>
      <c r="C566" s="44" t="str">
        <f>IFERROR(VLOOKUP(B566,[6]المورديين!$B:$C,2,FALSE),"")</f>
        <v/>
      </c>
      <c r="D566" s="39"/>
      <c r="E566" s="45"/>
      <c r="F566" s="44" t="str">
        <f>IFERROR(VLOOKUP(E566,الاصناف!$B:$E,2,FALSE),"")</f>
        <v/>
      </c>
      <c r="G566" s="44" t="str">
        <f>IFERROR(VLOOKUP(E566,الاصناف!$B:$E,3,FALSE),"")</f>
        <v/>
      </c>
      <c r="H566" s="44" t="str">
        <f>IFERROR(VLOOKUP(E566,الاصناف!$B:$E,4,FALSE),"")</f>
        <v/>
      </c>
      <c r="I566" s="45"/>
      <c r="J566" s="46"/>
      <c r="K566" s="42">
        <f t="shared" si="6"/>
        <v>0</v>
      </c>
      <c r="L566" s="42" t="str">
        <f>IFERROR(VLOOKUP(E566,الاصناف!$B:$Q,15,FALSE),"")</f>
        <v/>
      </c>
    </row>
    <row r="567" spans="1:12" ht="18" customHeight="1" x14ac:dyDescent="0.2">
      <c r="A567" s="43"/>
      <c r="B567" s="37"/>
      <c r="C567" s="44" t="str">
        <f>IFERROR(VLOOKUP(B567,[6]المورديين!$B:$C,2,FALSE),"")</f>
        <v/>
      </c>
      <c r="D567" s="39"/>
      <c r="E567" s="45"/>
      <c r="F567" s="44" t="str">
        <f>IFERROR(VLOOKUP(E567,الاصناف!$B:$E,2,FALSE),"")</f>
        <v/>
      </c>
      <c r="G567" s="44" t="str">
        <f>IFERROR(VLOOKUP(E567,الاصناف!$B:$E,3,FALSE),"")</f>
        <v/>
      </c>
      <c r="H567" s="44" t="str">
        <f>IFERROR(VLOOKUP(E567,الاصناف!$B:$E,4,FALSE),"")</f>
        <v/>
      </c>
      <c r="I567" s="45"/>
      <c r="J567" s="46"/>
      <c r="K567" s="42">
        <f t="shared" si="6"/>
        <v>0</v>
      </c>
      <c r="L567" s="42" t="str">
        <f>IFERROR(VLOOKUP(E567,الاصناف!$B:$Q,15,FALSE),"")</f>
        <v/>
      </c>
    </row>
    <row r="568" spans="1:12" ht="18" customHeight="1" x14ac:dyDescent="0.2">
      <c r="A568" s="43"/>
      <c r="B568" s="37"/>
      <c r="C568" s="44" t="str">
        <f>IFERROR(VLOOKUP(B568,[6]المورديين!$B:$C,2,FALSE),"")</f>
        <v/>
      </c>
      <c r="D568" s="39"/>
      <c r="E568" s="45"/>
      <c r="F568" s="44" t="str">
        <f>IFERROR(VLOOKUP(E568,الاصناف!$B:$E,2,FALSE),"")</f>
        <v/>
      </c>
      <c r="G568" s="44" t="str">
        <f>IFERROR(VLOOKUP(E568,الاصناف!$B:$E,3,FALSE),"")</f>
        <v/>
      </c>
      <c r="H568" s="44" t="str">
        <f>IFERROR(VLOOKUP(E568,الاصناف!$B:$E,4,FALSE),"")</f>
        <v/>
      </c>
      <c r="I568" s="45"/>
      <c r="J568" s="46"/>
      <c r="K568" s="42">
        <f t="shared" si="6"/>
        <v>0</v>
      </c>
      <c r="L568" s="42" t="str">
        <f>IFERROR(VLOOKUP(E568,الاصناف!$B:$Q,15,FALSE),"")</f>
        <v/>
      </c>
    </row>
    <row r="569" spans="1:12" ht="18" customHeight="1" x14ac:dyDescent="0.2">
      <c r="A569" s="43"/>
      <c r="B569" s="37"/>
      <c r="C569" s="44" t="str">
        <f>IFERROR(VLOOKUP(B569,[6]المورديين!$B:$C,2,FALSE),"")</f>
        <v/>
      </c>
      <c r="D569" s="39"/>
      <c r="E569" s="45"/>
      <c r="F569" s="44" t="str">
        <f>IFERROR(VLOOKUP(E569,الاصناف!$B:$E,2,FALSE),"")</f>
        <v/>
      </c>
      <c r="G569" s="44" t="str">
        <f>IFERROR(VLOOKUP(E569,الاصناف!$B:$E,3,FALSE),"")</f>
        <v/>
      </c>
      <c r="H569" s="44" t="str">
        <f>IFERROR(VLOOKUP(E569,الاصناف!$B:$E,4,FALSE),"")</f>
        <v/>
      </c>
      <c r="I569" s="45"/>
      <c r="J569" s="46"/>
      <c r="K569" s="42">
        <f t="shared" si="6"/>
        <v>0</v>
      </c>
      <c r="L569" s="42" t="str">
        <f>IFERROR(VLOOKUP(E569,الاصناف!$B:$Q,15,FALSE),"")</f>
        <v/>
      </c>
    </row>
    <row r="570" spans="1:12" ht="18" customHeight="1" x14ac:dyDescent="0.2">
      <c r="A570" s="43"/>
      <c r="B570" s="37"/>
      <c r="C570" s="44" t="str">
        <f>IFERROR(VLOOKUP(B570,[6]المورديين!$B:$C,2,FALSE),"")</f>
        <v/>
      </c>
      <c r="D570" s="39"/>
      <c r="E570" s="45"/>
      <c r="F570" s="44" t="str">
        <f>IFERROR(VLOOKUP(E570,الاصناف!$B:$E,2,FALSE),"")</f>
        <v/>
      </c>
      <c r="G570" s="44" t="str">
        <f>IFERROR(VLOOKUP(E570,الاصناف!$B:$E,3,FALSE),"")</f>
        <v/>
      </c>
      <c r="H570" s="44" t="str">
        <f>IFERROR(VLOOKUP(E570,الاصناف!$B:$E,4,FALSE),"")</f>
        <v/>
      </c>
      <c r="I570" s="45"/>
      <c r="J570" s="46"/>
      <c r="K570" s="42">
        <f t="shared" si="6"/>
        <v>0</v>
      </c>
      <c r="L570" s="42" t="str">
        <f>IFERROR(VLOOKUP(E570,الاصناف!$B:$Q,15,FALSE),"")</f>
        <v/>
      </c>
    </row>
    <row r="571" spans="1:12" ht="18" customHeight="1" x14ac:dyDescent="0.2">
      <c r="A571" s="43"/>
      <c r="B571" s="37"/>
      <c r="C571" s="44" t="str">
        <f>IFERROR(VLOOKUP(B571,[6]المورديين!$B:$C,2,FALSE),"")</f>
        <v/>
      </c>
      <c r="D571" s="39"/>
      <c r="E571" s="45"/>
      <c r="F571" s="44" t="str">
        <f>IFERROR(VLOOKUP(E571,الاصناف!$B:$E,2,FALSE),"")</f>
        <v/>
      </c>
      <c r="G571" s="44" t="str">
        <f>IFERROR(VLOOKUP(E571,الاصناف!$B:$E,3,FALSE),"")</f>
        <v/>
      </c>
      <c r="H571" s="44" t="str">
        <f>IFERROR(VLOOKUP(E571,الاصناف!$B:$E,4,FALSE),"")</f>
        <v/>
      </c>
      <c r="I571" s="45"/>
      <c r="J571" s="46"/>
      <c r="K571" s="42">
        <f t="shared" si="6"/>
        <v>0</v>
      </c>
      <c r="L571" s="42" t="str">
        <f>IFERROR(VLOOKUP(E571,الاصناف!$B:$Q,15,FALSE),"")</f>
        <v/>
      </c>
    </row>
    <row r="572" spans="1:12" ht="18" customHeight="1" x14ac:dyDescent="0.2">
      <c r="A572" s="43"/>
      <c r="B572" s="37"/>
      <c r="C572" s="44" t="str">
        <f>IFERROR(VLOOKUP(B572,[6]المورديين!$B:$C,2,FALSE),"")</f>
        <v/>
      </c>
      <c r="D572" s="39"/>
      <c r="E572" s="45"/>
      <c r="F572" s="44" t="str">
        <f>IFERROR(VLOOKUP(E572,الاصناف!$B:$E,2,FALSE),"")</f>
        <v/>
      </c>
      <c r="G572" s="44" t="str">
        <f>IFERROR(VLOOKUP(E572,الاصناف!$B:$E,3,FALSE),"")</f>
        <v/>
      </c>
      <c r="H572" s="44" t="str">
        <f>IFERROR(VLOOKUP(E572,الاصناف!$B:$E,4,FALSE),"")</f>
        <v/>
      </c>
      <c r="I572" s="45"/>
      <c r="J572" s="46"/>
      <c r="K572" s="42">
        <f t="shared" si="6"/>
        <v>0</v>
      </c>
      <c r="L572" s="42" t="str">
        <f>IFERROR(VLOOKUP(E572,الاصناف!$B:$Q,15,FALSE),"")</f>
        <v/>
      </c>
    </row>
    <row r="573" spans="1:12" ht="18" customHeight="1" x14ac:dyDescent="0.2">
      <c r="A573" s="43"/>
      <c r="B573" s="37"/>
      <c r="C573" s="44" t="str">
        <f>IFERROR(VLOOKUP(B573,[6]المورديين!$B:$C,2,FALSE),"")</f>
        <v/>
      </c>
      <c r="D573" s="39"/>
      <c r="E573" s="45"/>
      <c r="F573" s="44" t="str">
        <f>IFERROR(VLOOKUP(E573,الاصناف!$B:$E,2,FALSE),"")</f>
        <v/>
      </c>
      <c r="G573" s="44" t="str">
        <f>IFERROR(VLOOKUP(E573,الاصناف!$B:$E,3,FALSE),"")</f>
        <v/>
      </c>
      <c r="H573" s="44" t="str">
        <f>IFERROR(VLOOKUP(E573,الاصناف!$B:$E,4,FALSE),"")</f>
        <v/>
      </c>
      <c r="I573" s="45"/>
      <c r="J573" s="46"/>
      <c r="K573" s="42">
        <f t="shared" si="6"/>
        <v>0</v>
      </c>
      <c r="L573" s="42" t="str">
        <f>IFERROR(VLOOKUP(E573,الاصناف!$B:$Q,15,FALSE),"")</f>
        <v/>
      </c>
    </row>
    <row r="574" spans="1:12" ht="18" customHeight="1" x14ac:dyDescent="0.2">
      <c r="A574" s="43"/>
      <c r="B574" s="37"/>
      <c r="C574" s="44" t="str">
        <f>IFERROR(VLOOKUP(B574,[6]المورديين!$B:$C,2,FALSE),"")</f>
        <v/>
      </c>
      <c r="D574" s="39"/>
      <c r="E574" s="45"/>
      <c r="F574" s="44" t="str">
        <f>IFERROR(VLOOKUP(E574,الاصناف!$B:$E,2,FALSE),"")</f>
        <v/>
      </c>
      <c r="G574" s="44" t="str">
        <f>IFERROR(VLOOKUP(E574,الاصناف!$B:$E,3,FALSE),"")</f>
        <v/>
      </c>
      <c r="H574" s="44" t="str">
        <f>IFERROR(VLOOKUP(E574,الاصناف!$B:$E,4,FALSE),"")</f>
        <v/>
      </c>
      <c r="I574" s="45"/>
      <c r="J574" s="46"/>
      <c r="K574" s="42">
        <f t="shared" si="6"/>
        <v>0</v>
      </c>
      <c r="L574" s="42" t="str">
        <f>IFERROR(VLOOKUP(E574,الاصناف!$B:$Q,15,FALSE),"")</f>
        <v/>
      </c>
    </row>
    <row r="575" spans="1:12" ht="18" customHeight="1" x14ac:dyDescent="0.2">
      <c r="A575" s="43"/>
      <c r="B575" s="37"/>
      <c r="C575" s="44" t="str">
        <f>IFERROR(VLOOKUP(B575,[6]المورديين!$B:$C,2,FALSE),"")</f>
        <v/>
      </c>
      <c r="D575" s="39"/>
      <c r="E575" s="45"/>
      <c r="F575" s="44" t="str">
        <f>IFERROR(VLOOKUP(E575,الاصناف!$B:$E,2,FALSE),"")</f>
        <v/>
      </c>
      <c r="G575" s="44" t="str">
        <f>IFERROR(VLOOKUP(E575,الاصناف!$B:$E,3,FALSE),"")</f>
        <v/>
      </c>
      <c r="H575" s="44" t="str">
        <f>IFERROR(VLOOKUP(E575,الاصناف!$B:$E,4,FALSE),"")</f>
        <v/>
      </c>
      <c r="I575" s="45"/>
      <c r="J575" s="46"/>
      <c r="K575" s="42">
        <f t="shared" si="6"/>
        <v>0</v>
      </c>
      <c r="L575" s="42" t="str">
        <f>IFERROR(VLOOKUP(E575,الاصناف!$B:$Q,15,FALSE),"")</f>
        <v/>
      </c>
    </row>
    <row r="576" spans="1:12" ht="18" customHeight="1" x14ac:dyDescent="0.2">
      <c r="A576" s="43"/>
      <c r="B576" s="37"/>
      <c r="C576" s="44" t="str">
        <f>IFERROR(VLOOKUP(B576,[6]المورديين!$B:$C,2,FALSE),"")</f>
        <v/>
      </c>
      <c r="D576" s="39"/>
      <c r="E576" s="45"/>
      <c r="F576" s="44" t="str">
        <f>IFERROR(VLOOKUP(E576,الاصناف!$B:$E,2,FALSE),"")</f>
        <v/>
      </c>
      <c r="G576" s="44" t="str">
        <f>IFERROR(VLOOKUP(E576,الاصناف!$B:$E,3,FALSE),"")</f>
        <v/>
      </c>
      <c r="H576" s="44" t="str">
        <f>IFERROR(VLOOKUP(E576,الاصناف!$B:$E,4,FALSE),"")</f>
        <v/>
      </c>
      <c r="I576" s="45"/>
      <c r="J576" s="46"/>
      <c r="K576" s="42">
        <f t="shared" si="6"/>
        <v>0</v>
      </c>
      <c r="L576" s="42" t="str">
        <f>IFERROR(VLOOKUP(E576,الاصناف!$B:$Q,15,FALSE),"")</f>
        <v/>
      </c>
    </row>
    <row r="577" spans="1:12" ht="18" customHeight="1" x14ac:dyDescent="0.2">
      <c r="A577" s="43"/>
      <c r="B577" s="37"/>
      <c r="C577" s="44" t="str">
        <f>IFERROR(VLOOKUP(B577,[6]المورديين!$B:$C,2,FALSE),"")</f>
        <v/>
      </c>
      <c r="D577" s="39"/>
      <c r="E577" s="45"/>
      <c r="F577" s="44" t="str">
        <f>IFERROR(VLOOKUP(E577,الاصناف!$B:$E,2,FALSE),"")</f>
        <v/>
      </c>
      <c r="G577" s="44" t="str">
        <f>IFERROR(VLOOKUP(E577,الاصناف!$B:$E,3,FALSE),"")</f>
        <v/>
      </c>
      <c r="H577" s="44" t="str">
        <f>IFERROR(VLOOKUP(E577,الاصناف!$B:$E,4,FALSE),"")</f>
        <v/>
      </c>
      <c r="I577" s="45"/>
      <c r="J577" s="46"/>
      <c r="K577" s="42">
        <f t="shared" si="6"/>
        <v>0</v>
      </c>
      <c r="L577" s="42" t="str">
        <f>IFERROR(VLOOKUP(E577,الاصناف!$B:$Q,15,FALSE),"")</f>
        <v/>
      </c>
    </row>
    <row r="578" spans="1:12" ht="18" customHeight="1" x14ac:dyDescent="0.2">
      <c r="A578" s="43"/>
      <c r="B578" s="37"/>
      <c r="C578" s="44" t="str">
        <f>IFERROR(VLOOKUP(B578,[6]المورديين!$B:$C,2,FALSE),"")</f>
        <v/>
      </c>
      <c r="D578" s="39"/>
      <c r="E578" s="45"/>
      <c r="F578" s="44" t="str">
        <f>IFERROR(VLOOKUP(E578,الاصناف!$B:$E,2,FALSE),"")</f>
        <v/>
      </c>
      <c r="G578" s="44" t="str">
        <f>IFERROR(VLOOKUP(E578,الاصناف!$B:$E,3,FALSE),"")</f>
        <v/>
      </c>
      <c r="H578" s="44" t="str">
        <f>IFERROR(VLOOKUP(E578,الاصناف!$B:$E,4,FALSE),"")</f>
        <v/>
      </c>
      <c r="I578" s="45"/>
      <c r="J578" s="46"/>
      <c r="K578" s="42">
        <f t="shared" si="6"/>
        <v>0</v>
      </c>
      <c r="L578" s="42" t="str">
        <f>IFERROR(VLOOKUP(E578,الاصناف!$B:$Q,15,FALSE),"")</f>
        <v/>
      </c>
    </row>
    <row r="579" spans="1:12" ht="18" customHeight="1" x14ac:dyDescent="0.2">
      <c r="A579" s="43"/>
      <c r="B579" s="37"/>
      <c r="C579" s="44" t="str">
        <f>IFERROR(VLOOKUP(B579,[6]المورديين!$B:$C,2,FALSE),"")</f>
        <v/>
      </c>
      <c r="D579" s="39"/>
      <c r="E579" s="45"/>
      <c r="F579" s="44" t="str">
        <f>IFERROR(VLOOKUP(E579,الاصناف!$B:$E,2,FALSE),"")</f>
        <v/>
      </c>
      <c r="G579" s="44" t="str">
        <f>IFERROR(VLOOKUP(E579,الاصناف!$B:$E,3,FALSE),"")</f>
        <v/>
      </c>
      <c r="H579" s="44" t="str">
        <f>IFERROR(VLOOKUP(E579,الاصناف!$B:$E,4,FALSE),"")</f>
        <v/>
      </c>
      <c r="I579" s="45"/>
      <c r="J579" s="46"/>
      <c r="K579" s="42">
        <f t="shared" si="6"/>
        <v>0</v>
      </c>
      <c r="L579" s="42" t="str">
        <f>IFERROR(VLOOKUP(E579,الاصناف!$B:$Q,15,FALSE),"")</f>
        <v/>
      </c>
    </row>
    <row r="580" spans="1:12" ht="18" customHeight="1" x14ac:dyDescent="0.2">
      <c r="A580" s="43"/>
      <c r="B580" s="37"/>
      <c r="C580" s="44" t="str">
        <f>IFERROR(VLOOKUP(B580,[6]المورديين!$B:$C,2,FALSE),"")</f>
        <v/>
      </c>
      <c r="D580" s="39"/>
      <c r="E580" s="45"/>
      <c r="F580" s="44" t="str">
        <f>IFERROR(VLOOKUP(E580,الاصناف!$B:$E,2,FALSE),"")</f>
        <v/>
      </c>
      <c r="G580" s="44" t="str">
        <f>IFERROR(VLOOKUP(E580,الاصناف!$B:$E,3,FALSE),"")</f>
        <v/>
      </c>
      <c r="H580" s="44" t="str">
        <f>IFERROR(VLOOKUP(E580,الاصناف!$B:$E,4,FALSE),"")</f>
        <v/>
      </c>
      <c r="I580" s="45"/>
      <c r="J580" s="46"/>
      <c r="K580" s="42">
        <f t="shared" si="6"/>
        <v>0</v>
      </c>
      <c r="L580" s="42" t="str">
        <f>IFERROR(VLOOKUP(E580,الاصناف!$B:$Q,15,FALSE),"")</f>
        <v/>
      </c>
    </row>
    <row r="581" spans="1:12" ht="18" customHeight="1" x14ac:dyDescent="0.2">
      <c r="A581" s="43"/>
      <c r="B581" s="37"/>
      <c r="C581" s="44" t="str">
        <f>IFERROR(VLOOKUP(B581,[6]المورديين!$B:$C,2,FALSE),"")</f>
        <v/>
      </c>
      <c r="D581" s="39"/>
      <c r="E581" s="45"/>
      <c r="F581" s="44" t="str">
        <f>IFERROR(VLOOKUP(E581,الاصناف!$B:$E,2,FALSE),"")</f>
        <v/>
      </c>
      <c r="G581" s="44" t="str">
        <f>IFERROR(VLOOKUP(E581,الاصناف!$B:$E,3,FALSE),"")</f>
        <v/>
      </c>
      <c r="H581" s="44" t="str">
        <f>IFERROR(VLOOKUP(E581,الاصناف!$B:$E,4,FALSE),"")</f>
        <v/>
      </c>
      <c r="I581" s="45"/>
      <c r="J581" s="46"/>
      <c r="K581" s="42">
        <f t="shared" ref="K581:K599" si="7">I581*J581</f>
        <v>0</v>
      </c>
      <c r="L581" s="42" t="str">
        <f>IFERROR(VLOOKUP(E581,الاصناف!$B:$Q,15,FALSE),"")</f>
        <v/>
      </c>
    </row>
    <row r="582" spans="1:12" ht="18" customHeight="1" x14ac:dyDescent="0.2">
      <c r="A582" s="43"/>
      <c r="B582" s="37"/>
      <c r="C582" s="44" t="str">
        <f>IFERROR(VLOOKUP(B582,[6]المورديين!$B:$C,2,FALSE),"")</f>
        <v/>
      </c>
      <c r="D582" s="39"/>
      <c r="E582" s="45"/>
      <c r="F582" s="44" t="str">
        <f>IFERROR(VLOOKUP(E582,الاصناف!$B:$E,2,FALSE),"")</f>
        <v/>
      </c>
      <c r="G582" s="44" t="str">
        <f>IFERROR(VLOOKUP(E582,الاصناف!$B:$E,3,FALSE),"")</f>
        <v/>
      </c>
      <c r="H582" s="44" t="str">
        <f>IFERROR(VLOOKUP(E582,الاصناف!$B:$E,4,FALSE),"")</f>
        <v/>
      </c>
      <c r="I582" s="45"/>
      <c r="J582" s="46"/>
      <c r="K582" s="42">
        <f t="shared" si="7"/>
        <v>0</v>
      </c>
      <c r="L582" s="42" t="str">
        <f>IFERROR(VLOOKUP(E582,الاصناف!$B:$Q,15,FALSE),"")</f>
        <v/>
      </c>
    </row>
    <row r="583" spans="1:12" ht="18" customHeight="1" x14ac:dyDescent="0.2">
      <c r="A583" s="43"/>
      <c r="B583" s="37"/>
      <c r="C583" s="44" t="str">
        <f>IFERROR(VLOOKUP(B583,[6]المورديين!$B:$C,2,FALSE),"")</f>
        <v/>
      </c>
      <c r="D583" s="39"/>
      <c r="E583" s="45"/>
      <c r="F583" s="44" t="str">
        <f>IFERROR(VLOOKUP(E583,الاصناف!$B:$E,2,FALSE),"")</f>
        <v/>
      </c>
      <c r="G583" s="44" t="str">
        <f>IFERROR(VLOOKUP(E583,الاصناف!$B:$E,3,FALSE),"")</f>
        <v/>
      </c>
      <c r="H583" s="44" t="str">
        <f>IFERROR(VLOOKUP(E583,الاصناف!$B:$E,4,FALSE),"")</f>
        <v/>
      </c>
      <c r="I583" s="45"/>
      <c r="J583" s="46"/>
      <c r="K583" s="42">
        <f t="shared" si="7"/>
        <v>0</v>
      </c>
      <c r="L583" s="42" t="str">
        <f>IFERROR(VLOOKUP(E583,الاصناف!$B:$Q,15,FALSE),"")</f>
        <v/>
      </c>
    </row>
    <row r="584" spans="1:12" ht="18" customHeight="1" x14ac:dyDescent="0.2">
      <c r="A584" s="43"/>
      <c r="B584" s="37"/>
      <c r="C584" s="44" t="str">
        <f>IFERROR(VLOOKUP(B584,[6]المورديين!$B:$C,2,FALSE),"")</f>
        <v/>
      </c>
      <c r="D584" s="39"/>
      <c r="E584" s="45"/>
      <c r="F584" s="44" t="str">
        <f>IFERROR(VLOOKUP(E584,الاصناف!$B:$E,2,FALSE),"")</f>
        <v/>
      </c>
      <c r="G584" s="44" t="str">
        <f>IFERROR(VLOOKUP(E584,الاصناف!$B:$E,3,FALSE),"")</f>
        <v/>
      </c>
      <c r="H584" s="44" t="str">
        <f>IFERROR(VLOOKUP(E584,الاصناف!$B:$E,4,FALSE),"")</f>
        <v/>
      </c>
      <c r="I584" s="45"/>
      <c r="J584" s="46"/>
      <c r="K584" s="42">
        <f t="shared" si="7"/>
        <v>0</v>
      </c>
      <c r="L584" s="42" t="str">
        <f>IFERROR(VLOOKUP(E584,الاصناف!$B:$Q,15,FALSE),"")</f>
        <v/>
      </c>
    </row>
    <row r="585" spans="1:12" ht="18" customHeight="1" x14ac:dyDescent="0.2">
      <c r="A585" s="43"/>
      <c r="B585" s="37"/>
      <c r="C585" s="44" t="str">
        <f>IFERROR(VLOOKUP(B585,[6]المورديين!$B:$C,2,FALSE),"")</f>
        <v/>
      </c>
      <c r="D585" s="39"/>
      <c r="E585" s="45"/>
      <c r="F585" s="44" t="str">
        <f>IFERROR(VLOOKUP(E585,الاصناف!$B:$E,2,FALSE),"")</f>
        <v/>
      </c>
      <c r="G585" s="44" t="str">
        <f>IFERROR(VLOOKUP(E585,الاصناف!$B:$E,3,FALSE),"")</f>
        <v/>
      </c>
      <c r="H585" s="44" t="str">
        <f>IFERROR(VLOOKUP(E585,الاصناف!$B:$E,4,FALSE),"")</f>
        <v/>
      </c>
      <c r="I585" s="45"/>
      <c r="J585" s="46"/>
      <c r="K585" s="42">
        <f t="shared" si="7"/>
        <v>0</v>
      </c>
      <c r="L585" s="42" t="str">
        <f>IFERROR(VLOOKUP(E585,الاصناف!$B:$Q,15,FALSE),"")</f>
        <v/>
      </c>
    </row>
    <row r="586" spans="1:12" ht="18" customHeight="1" x14ac:dyDescent="0.2">
      <c r="A586" s="43"/>
      <c r="B586" s="37"/>
      <c r="C586" s="44" t="str">
        <f>IFERROR(VLOOKUP(B586,[6]المورديين!$B:$C,2,FALSE),"")</f>
        <v/>
      </c>
      <c r="D586" s="39"/>
      <c r="E586" s="45"/>
      <c r="F586" s="44" t="str">
        <f>IFERROR(VLOOKUP(E586,الاصناف!$B:$E,2,FALSE),"")</f>
        <v/>
      </c>
      <c r="G586" s="44" t="str">
        <f>IFERROR(VLOOKUP(E586,الاصناف!$B:$E,3,FALSE),"")</f>
        <v/>
      </c>
      <c r="H586" s="44" t="str">
        <f>IFERROR(VLOOKUP(E586,الاصناف!$B:$E,4,FALSE),"")</f>
        <v/>
      </c>
      <c r="I586" s="45"/>
      <c r="J586" s="46"/>
      <c r="K586" s="42">
        <f t="shared" si="7"/>
        <v>0</v>
      </c>
      <c r="L586" s="42" t="str">
        <f>IFERROR(VLOOKUP(E586,الاصناف!$B:$Q,15,FALSE),"")</f>
        <v/>
      </c>
    </row>
    <row r="587" spans="1:12" ht="18" customHeight="1" x14ac:dyDescent="0.2">
      <c r="A587" s="43"/>
      <c r="B587" s="37"/>
      <c r="C587" s="44" t="str">
        <f>IFERROR(VLOOKUP(B587,[6]المورديين!$B:$C,2,FALSE),"")</f>
        <v/>
      </c>
      <c r="D587" s="39"/>
      <c r="E587" s="45"/>
      <c r="F587" s="44" t="str">
        <f>IFERROR(VLOOKUP(E587,الاصناف!$B:$E,2,FALSE),"")</f>
        <v/>
      </c>
      <c r="G587" s="44" t="str">
        <f>IFERROR(VLOOKUP(E587,الاصناف!$B:$E,3,FALSE),"")</f>
        <v/>
      </c>
      <c r="H587" s="44" t="str">
        <f>IFERROR(VLOOKUP(E587,الاصناف!$B:$E,4,FALSE),"")</f>
        <v/>
      </c>
      <c r="I587" s="45"/>
      <c r="J587" s="46"/>
      <c r="K587" s="42">
        <f t="shared" si="7"/>
        <v>0</v>
      </c>
      <c r="L587" s="42" t="str">
        <f>IFERROR(VLOOKUP(E587,الاصناف!$B:$Q,15,FALSE),"")</f>
        <v/>
      </c>
    </row>
    <row r="588" spans="1:12" ht="18" customHeight="1" x14ac:dyDescent="0.2">
      <c r="A588" s="43"/>
      <c r="B588" s="37"/>
      <c r="C588" s="44" t="str">
        <f>IFERROR(VLOOKUP(B588,[6]المورديين!$B:$C,2,FALSE),"")</f>
        <v/>
      </c>
      <c r="D588" s="39"/>
      <c r="E588" s="45"/>
      <c r="F588" s="44" t="str">
        <f>IFERROR(VLOOKUP(E588,الاصناف!$B:$E,2,FALSE),"")</f>
        <v/>
      </c>
      <c r="G588" s="44" t="str">
        <f>IFERROR(VLOOKUP(E588,الاصناف!$B:$E,3,FALSE),"")</f>
        <v/>
      </c>
      <c r="H588" s="44" t="str">
        <f>IFERROR(VLOOKUP(E588,الاصناف!$B:$E,4,FALSE),"")</f>
        <v/>
      </c>
      <c r="I588" s="45"/>
      <c r="J588" s="46"/>
      <c r="K588" s="42">
        <f t="shared" si="7"/>
        <v>0</v>
      </c>
      <c r="L588" s="42" t="str">
        <f>IFERROR(VLOOKUP(E588,الاصناف!$B:$Q,15,FALSE),"")</f>
        <v/>
      </c>
    </row>
    <row r="589" spans="1:12" ht="18" customHeight="1" x14ac:dyDescent="0.2">
      <c r="A589" s="43"/>
      <c r="B589" s="37"/>
      <c r="C589" s="44" t="str">
        <f>IFERROR(VLOOKUP(B589,[6]المورديين!$B:$C,2,FALSE),"")</f>
        <v/>
      </c>
      <c r="D589" s="39"/>
      <c r="E589" s="45"/>
      <c r="F589" s="44" t="str">
        <f>IFERROR(VLOOKUP(E589,الاصناف!$B:$E,2,FALSE),"")</f>
        <v/>
      </c>
      <c r="G589" s="44" t="str">
        <f>IFERROR(VLOOKUP(E589,الاصناف!$B:$E,3,FALSE),"")</f>
        <v/>
      </c>
      <c r="H589" s="44" t="str">
        <f>IFERROR(VLOOKUP(E589,الاصناف!$B:$E,4,FALSE),"")</f>
        <v/>
      </c>
      <c r="I589" s="45"/>
      <c r="J589" s="46"/>
      <c r="K589" s="42">
        <f t="shared" si="7"/>
        <v>0</v>
      </c>
      <c r="L589" s="42" t="str">
        <f>IFERROR(VLOOKUP(E589,الاصناف!$B:$Q,15,FALSE),"")</f>
        <v/>
      </c>
    </row>
    <row r="590" spans="1:12" ht="18" customHeight="1" x14ac:dyDescent="0.2">
      <c r="A590" s="43"/>
      <c r="B590" s="37"/>
      <c r="C590" s="44" t="str">
        <f>IFERROR(VLOOKUP(B590,[6]المورديين!$B:$C,2,FALSE),"")</f>
        <v/>
      </c>
      <c r="D590" s="39"/>
      <c r="E590" s="45"/>
      <c r="F590" s="44" t="str">
        <f>IFERROR(VLOOKUP(E590,الاصناف!$B:$E,2,FALSE),"")</f>
        <v/>
      </c>
      <c r="G590" s="44" t="str">
        <f>IFERROR(VLOOKUP(E590,الاصناف!$B:$E,3,FALSE),"")</f>
        <v/>
      </c>
      <c r="H590" s="44" t="str">
        <f>IFERROR(VLOOKUP(E590,الاصناف!$B:$E,4,FALSE),"")</f>
        <v/>
      </c>
      <c r="I590" s="45"/>
      <c r="J590" s="46"/>
      <c r="K590" s="42">
        <f t="shared" si="7"/>
        <v>0</v>
      </c>
      <c r="L590" s="42" t="str">
        <f>IFERROR(VLOOKUP(E590,الاصناف!$B:$Q,15,FALSE),"")</f>
        <v/>
      </c>
    </row>
    <row r="591" spans="1:12" ht="18" customHeight="1" x14ac:dyDescent="0.2">
      <c r="A591" s="43"/>
      <c r="B591" s="37"/>
      <c r="C591" s="44" t="str">
        <f>IFERROR(VLOOKUP(B591,[6]المورديين!$B:$C,2,FALSE),"")</f>
        <v/>
      </c>
      <c r="D591" s="39"/>
      <c r="E591" s="45"/>
      <c r="F591" s="44" t="str">
        <f>IFERROR(VLOOKUP(E591,الاصناف!$B:$E,2,FALSE),"")</f>
        <v/>
      </c>
      <c r="G591" s="44" t="str">
        <f>IFERROR(VLOOKUP(E591,الاصناف!$B:$E,3,FALSE),"")</f>
        <v/>
      </c>
      <c r="H591" s="44" t="str">
        <f>IFERROR(VLOOKUP(E591,الاصناف!$B:$E,4,FALSE),"")</f>
        <v/>
      </c>
      <c r="I591" s="45"/>
      <c r="J591" s="46"/>
      <c r="K591" s="42">
        <f t="shared" si="7"/>
        <v>0</v>
      </c>
      <c r="L591" s="42" t="str">
        <f>IFERROR(VLOOKUP(E591,الاصناف!$B:$Q,15,FALSE),"")</f>
        <v/>
      </c>
    </row>
    <row r="592" spans="1:12" ht="18" customHeight="1" x14ac:dyDescent="0.2">
      <c r="A592" s="43"/>
      <c r="B592" s="37"/>
      <c r="C592" s="44" t="str">
        <f>IFERROR(VLOOKUP(B592,[6]المورديين!$B:$C,2,FALSE),"")</f>
        <v/>
      </c>
      <c r="D592" s="39"/>
      <c r="E592" s="45"/>
      <c r="F592" s="44" t="str">
        <f>IFERROR(VLOOKUP(E592,الاصناف!$B:$E,2,FALSE),"")</f>
        <v/>
      </c>
      <c r="G592" s="44" t="str">
        <f>IFERROR(VLOOKUP(E592,الاصناف!$B:$E,3,FALSE),"")</f>
        <v/>
      </c>
      <c r="H592" s="44" t="str">
        <f>IFERROR(VLOOKUP(E592,الاصناف!$B:$E,4,FALSE),"")</f>
        <v/>
      </c>
      <c r="I592" s="45"/>
      <c r="J592" s="46"/>
      <c r="K592" s="42">
        <f t="shared" si="7"/>
        <v>0</v>
      </c>
      <c r="L592" s="42" t="str">
        <f>IFERROR(VLOOKUP(E592,الاصناف!$B:$Q,15,FALSE),"")</f>
        <v/>
      </c>
    </row>
    <row r="593" spans="1:12" ht="18" customHeight="1" x14ac:dyDescent="0.2">
      <c r="A593" s="43"/>
      <c r="B593" s="37"/>
      <c r="C593" s="44" t="str">
        <f>IFERROR(VLOOKUP(B593,[6]المورديين!$B:$C,2,FALSE),"")</f>
        <v/>
      </c>
      <c r="D593" s="39"/>
      <c r="E593" s="45"/>
      <c r="F593" s="44" t="str">
        <f>IFERROR(VLOOKUP(E593,الاصناف!$B:$E,2,FALSE),"")</f>
        <v/>
      </c>
      <c r="G593" s="44" t="str">
        <f>IFERROR(VLOOKUP(E593,الاصناف!$B:$E,3,FALSE),"")</f>
        <v/>
      </c>
      <c r="H593" s="44" t="str">
        <f>IFERROR(VLOOKUP(E593,الاصناف!$B:$E,4,FALSE),"")</f>
        <v/>
      </c>
      <c r="I593" s="45"/>
      <c r="J593" s="46"/>
      <c r="K593" s="42">
        <f t="shared" si="7"/>
        <v>0</v>
      </c>
      <c r="L593" s="42" t="str">
        <f>IFERROR(VLOOKUP(E593,الاصناف!$B:$Q,15,FALSE),"")</f>
        <v/>
      </c>
    </row>
    <row r="594" spans="1:12" ht="18" customHeight="1" x14ac:dyDescent="0.2">
      <c r="A594" s="43"/>
      <c r="B594" s="37"/>
      <c r="C594" s="44" t="str">
        <f>IFERROR(VLOOKUP(B594,[6]المورديين!$B:$C,2,FALSE),"")</f>
        <v/>
      </c>
      <c r="D594" s="39"/>
      <c r="E594" s="45"/>
      <c r="F594" s="44" t="str">
        <f>IFERROR(VLOOKUP(E594,الاصناف!$B:$E,2,FALSE),"")</f>
        <v/>
      </c>
      <c r="G594" s="44" t="str">
        <f>IFERROR(VLOOKUP(E594,الاصناف!$B:$E,3,FALSE),"")</f>
        <v/>
      </c>
      <c r="H594" s="44" t="str">
        <f>IFERROR(VLOOKUP(E594,الاصناف!$B:$E,4,FALSE),"")</f>
        <v/>
      </c>
      <c r="I594" s="45"/>
      <c r="J594" s="46"/>
      <c r="K594" s="42">
        <f t="shared" si="7"/>
        <v>0</v>
      </c>
      <c r="L594" s="42" t="str">
        <f>IFERROR(VLOOKUP(E594,الاصناف!$B:$Q,15,FALSE),"")</f>
        <v/>
      </c>
    </row>
    <row r="595" spans="1:12" ht="18" customHeight="1" x14ac:dyDescent="0.2">
      <c r="A595" s="43"/>
      <c r="B595" s="37"/>
      <c r="C595" s="44" t="str">
        <f>IFERROR(VLOOKUP(B595,[6]المورديين!$B:$C,2,FALSE),"")</f>
        <v/>
      </c>
      <c r="D595" s="39"/>
      <c r="E595" s="45"/>
      <c r="F595" s="44" t="str">
        <f>IFERROR(VLOOKUP(E595,الاصناف!$B:$E,2,FALSE),"")</f>
        <v/>
      </c>
      <c r="G595" s="44" t="str">
        <f>IFERROR(VLOOKUP(E595,الاصناف!$B:$E,3,FALSE),"")</f>
        <v/>
      </c>
      <c r="H595" s="44" t="str">
        <f>IFERROR(VLOOKUP(E595,الاصناف!$B:$E,4,FALSE),"")</f>
        <v/>
      </c>
      <c r="I595" s="45"/>
      <c r="J595" s="46"/>
      <c r="K595" s="42">
        <f t="shared" si="7"/>
        <v>0</v>
      </c>
      <c r="L595" s="42" t="str">
        <f>IFERROR(VLOOKUP(E595,الاصناف!$B:$Q,15,FALSE),"")</f>
        <v/>
      </c>
    </row>
    <row r="596" spans="1:12" ht="18" customHeight="1" x14ac:dyDescent="0.2">
      <c r="A596" s="43"/>
      <c r="B596" s="37"/>
      <c r="C596" s="44" t="str">
        <f>IFERROR(VLOOKUP(B596,[6]المورديين!$B:$C,2,FALSE),"")</f>
        <v/>
      </c>
      <c r="D596" s="39"/>
      <c r="E596" s="45"/>
      <c r="F596" s="44" t="str">
        <f>IFERROR(VLOOKUP(E596,الاصناف!$B:$E,2,FALSE),"")</f>
        <v/>
      </c>
      <c r="G596" s="44" t="str">
        <f>IFERROR(VLOOKUP(E596,الاصناف!$B:$E,3,FALSE),"")</f>
        <v/>
      </c>
      <c r="H596" s="44" t="str">
        <f>IFERROR(VLOOKUP(E596,الاصناف!$B:$E,4,FALSE),"")</f>
        <v/>
      </c>
      <c r="I596" s="45"/>
      <c r="J596" s="46"/>
      <c r="K596" s="42">
        <f t="shared" si="7"/>
        <v>0</v>
      </c>
      <c r="L596" s="42" t="str">
        <f>IFERROR(VLOOKUP(E596,الاصناف!$B:$Q,15,FALSE),"")</f>
        <v/>
      </c>
    </row>
    <row r="597" spans="1:12" ht="18" customHeight="1" x14ac:dyDescent="0.2">
      <c r="A597" s="43"/>
      <c r="B597" s="37"/>
      <c r="C597" s="44" t="str">
        <f>IFERROR(VLOOKUP(B597,[6]المورديين!$B:$C,2,FALSE),"")</f>
        <v/>
      </c>
      <c r="D597" s="39"/>
      <c r="E597" s="45"/>
      <c r="F597" s="44" t="str">
        <f>IFERROR(VLOOKUP(E597,الاصناف!$B:$E,2,FALSE),"")</f>
        <v/>
      </c>
      <c r="G597" s="44" t="str">
        <f>IFERROR(VLOOKUP(E597,الاصناف!$B:$E,3,FALSE),"")</f>
        <v/>
      </c>
      <c r="H597" s="44" t="str">
        <f>IFERROR(VLOOKUP(E597,الاصناف!$B:$E,4,FALSE),"")</f>
        <v/>
      </c>
      <c r="I597" s="45"/>
      <c r="J597" s="46"/>
      <c r="K597" s="42">
        <f t="shared" si="7"/>
        <v>0</v>
      </c>
      <c r="L597" s="42" t="str">
        <f>IFERROR(VLOOKUP(E597,الاصناف!$B:$Q,15,FALSE),"")</f>
        <v/>
      </c>
    </row>
    <row r="598" spans="1:12" ht="18" customHeight="1" x14ac:dyDescent="0.2">
      <c r="A598" s="43"/>
      <c r="B598" s="37"/>
      <c r="C598" s="44" t="str">
        <f>IFERROR(VLOOKUP(B598,[6]المورديين!$B:$C,2,FALSE),"")</f>
        <v/>
      </c>
      <c r="D598" s="39"/>
      <c r="E598" s="45"/>
      <c r="F598" s="44" t="str">
        <f>IFERROR(VLOOKUP(E598,الاصناف!$B:$E,2,FALSE),"")</f>
        <v/>
      </c>
      <c r="G598" s="44" t="str">
        <f>IFERROR(VLOOKUP(E598,الاصناف!$B:$E,3,FALSE),"")</f>
        <v/>
      </c>
      <c r="H598" s="44" t="str">
        <f>IFERROR(VLOOKUP(E598,الاصناف!$B:$E,4,FALSE),"")</f>
        <v/>
      </c>
      <c r="I598" s="45"/>
      <c r="J598" s="46"/>
      <c r="K598" s="42">
        <f t="shared" si="7"/>
        <v>0</v>
      </c>
      <c r="L598" s="42" t="str">
        <f>IFERROR(VLOOKUP(E598,الاصناف!$B:$Q,15,FALSE),"")</f>
        <v/>
      </c>
    </row>
    <row r="599" spans="1:12" ht="18" customHeight="1" x14ac:dyDescent="0.2">
      <c r="A599" s="47"/>
      <c r="B599" s="37"/>
      <c r="C599" s="48" t="str">
        <f>IFERROR(VLOOKUP(B599,[6]المورديين!$B:$C,2,FALSE),"")</f>
        <v/>
      </c>
      <c r="D599" s="39"/>
      <c r="E599" s="49"/>
      <c r="F599" s="48" t="str">
        <f>IFERROR(VLOOKUP(E599,الاصناف!$B:$E,2,FALSE),"")</f>
        <v/>
      </c>
      <c r="G599" s="48" t="str">
        <f>IFERROR(VLOOKUP(E599,الاصناف!$B:$E,3,FALSE),"")</f>
        <v/>
      </c>
      <c r="H599" s="48" t="str">
        <f>IFERROR(VLOOKUP(E599,الاصناف!$B:$E,4,FALSE),"")</f>
        <v/>
      </c>
      <c r="I599" s="49"/>
      <c r="J599" s="50"/>
      <c r="K599" s="51">
        <f t="shared" si="7"/>
        <v>0</v>
      </c>
      <c r="L599" s="51" t="str">
        <f>IFERROR(VLOOKUP(E599,الاصناف!$B:$Q,15,FALSE),"")</f>
        <v/>
      </c>
    </row>
    <row r="600" spans="1:12" ht="18" customHeight="1" x14ac:dyDescent="0.2">
      <c r="A600" s="52"/>
      <c r="B600" s="53"/>
      <c r="C600" s="54" t="str">
        <f>IFERROR(VLOOKUP(B600,[6]المورديين!$B:$C,2,FALSE),"")</f>
        <v/>
      </c>
      <c r="D600" s="55"/>
      <c r="E600" s="55"/>
      <c r="F600" s="55"/>
      <c r="G600" s="55"/>
      <c r="H600" s="55"/>
      <c r="I600" s="54">
        <f>SUBTOTAL(9,I5:I599)</f>
        <v>26185.45</v>
      </c>
      <c r="J600" s="55"/>
      <c r="K600" s="56">
        <f t="shared" ref="K600" si="8">SUBTOTAL(9,K5:K599)</f>
        <v>253100.35200000001</v>
      </c>
      <c r="L600" s="57"/>
    </row>
  </sheetData>
  <mergeCells count="1">
    <mergeCell ref="A2:L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الاصناف</vt:lpstr>
      <vt:lpstr>فواتير مشتريات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Elazhar</dc:creator>
  <cp:lastModifiedBy>Haleem</cp:lastModifiedBy>
  <dcterms:created xsi:type="dcterms:W3CDTF">2024-03-10T07:46:07Z</dcterms:created>
  <dcterms:modified xsi:type="dcterms:W3CDTF">2024-03-10T22:15:25Z</dcterms:modified>
</cp:coreProperties>
</file>