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39c\AC\Temp\"/>
    </mc:Choice>
  </mc:AlternateContent>
  <xr:revisionPtr revIDLastSave="0" documentId="8_{96214BD7-CFD7-864D-89D7-960CE610B489}" xr6:coauthVersionLast="47" xr6:coauthVersionMax="47" xr10:uidLastSave="{00000000-0000-0000-0000-000000000000}"/>
  <bookViews>
    <workbookView xWindow="-60" yWindow="-60" windowWidth="15480" windowHeight="11640" tabRatio="610" firstSheet="1" xr2:uid="{00000000-000D-0000-FFFF-FFFF00000000}"/>
  </bookViews>
  <sheets>
    <sheet name="شهر 1" sheetId="8" r:id="rId1"/>
    <sheet name="شهر 2" sheetId="11" r:id="rId2"/>
    <sheet name="شهر 3" sheetId="5" r:id="rId3"/>
    <sheet name="شهر 4" sheetId="12" r:id="rId4"/>
    <sheet name="شهر 5" sheetId="13" r:id="rId5"/>
    <sheet name="شهر 6" sheetId="14" r:id="rId6"/>
    <sheet name="شهر 7" sheetId="15" r:id="rId7"/>
    <sheet name="شهر 8" sheetId="16" r:id="rId8"/>
    <sheet name="شهر 9" sheetId="17" r:id="rId9"/>
    <sheet name="شهر 10" sheetId="18" r:id="rId10"/>
    <sheet name="شهر 11" sheetId="19" r:id="rId11"/>
    <sheet name="شهر 12" sheetId="20" r:id="rId12"/>
    <sheet name="صافي الارباح السنوي " sheetId="22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8" l="1"/>
  <c r="E9" i="8"/>
  <c r="F9" i="8"/>
  <c r="H9" i="8"/>
  <c r="P7" i="20"/>
  <c r="P52" i="20"/>
  <c r="L7" i="20"/>
  <c r="M7" i="20"/>
  <c r="N7" i="20"/>
  <c r="O7" i="20"/>
  <c r="L8" i="20"/>
  <c r="M8" i="20"/>
  <c r="N8" i="20"/>
  <c r="O8" i="20"/>
  <c r="L9" i="20"/>
  <c r="M9" i="20"/>
  <c r="N9" i="20"/>
  <c r="O9" i="20"/>
  <c r="L10" i="20"/>
  <c r="M10" i="20"/>
  <c r="N10" i="20"/>
  <c r="O10" i="20"/>
  <c r="L11" i="20"/>
  <c r="M11" i="20"/>
  <c r="N11" i="20"/>
  <c r="O11" i="20"/>
  <c r="L12" i="20"/>
  <c r="M12" i="20"/>
  <c r="N12" i="20"/>
  <c r="O12" i="20"/>
  <c r="L13" i="20"/>
  <c r="M13" i="20"/>
  <c r="N13" i="20"/>
  <c r="O13" i="20"/>
  <c r="L14" i="20"/>
  <c r="M14" i="20"/>
  <c r="N14" i="20"/>
  <c r="O14" i="20"/>
  <c r="L15" i="20"/>
  <c r="M15" i="20"/>
  <c r="N15" i="20"/>
  <c r="O15" i="20"/>
  <c r="L16" i="20"/>
  <c r="M16" i="20"/>
  <c r="N16" i="20"/>
  <c r="O16" i="20"/>
  <c r="L17" i="20"/>
  <c r="M17" i="20"/>
  <c r="N17" i="20"/>
  <c r="O17" i="20"/>
  <c r="L18" i="20"/>
  <c r="M18" i="20"/>
  <c r="N18" i="20"/>
  <c r="O18" i="20"/>
  <c r="L19" i="20"/>
  <c r="M19" i="20"/>
  <c r="N19" i="20"/>
  <c r="O19" i="20"/>
  <c r="L20" i="20"/>
  <c r="M20" i="20"/>
  <c r="N20" i="20"/>
  <c r="O20" i="20"/>
  <c r="L21" i="20"/>
  <c r="M21" i="20"/>
  <c r="N21" i="20"/>
  <c r="O21" i="20"/>
  <c r="L22" i="20"/>
  <c r="M22" i="20"/>
  <c r="N22" i="20"/>
  <c r="O22" i="20"/>
  <c r="L23" i="20"/>
  <c r="M23" i="20"/>
  <c r="N23" i="20"/>
  <c r="O23" i="20"/>
  <c r="L24" i="20"/>
  <c r="M24" i="20"/>
  <c r="N24" i="20"/>
  <c r="O24" i="20"/>
  <c r="L25" i="20"/>
  <c r="M25" i="20"/>
  <c r="N25" i="20"/>
  <c r="O25" i="20"/>
  <c r="L26" i="20"/>
  <c r="M26" i="20"/>
  <c r="N26" i="20"/>
  <c r="O26" i="20"/>
  <c r="L27" i="20"/>
  <c r="M27" i="20"/>
  <c r="N27" i="20"/>
  <c r="O27" i="20"/>
  <c r="L28" i="20"/>
  <c r="M28" i="20"/>
  <c r="N28" i="20"/>
  <c r="O28" i="20"/>
  <c r="L29" i="20"/>
  <c r="M29" i="20"/>
  <c r="N29" i="20"/>
  <c r="O29" i="20"/>
  <c r="L30" i="20"/>
  <c r="M30" i="20"/>
  <c r="N30" i="20"/>
  <c r="O30" i="20"/>
  <c r="L31" i="20"/>
  <c r="M31" i="20"/>
  <c r="N31" i="20"/>
  <c r="O31" i="20"/>
  <c r="L32" i="20"/>
  <c r="M32" i="20"/>
  <c r="N32" i="20"/>
  <c r="O32" i="20"/>
  <c r="L33" i="20"/>
  <c r="M33" i="20"/>
  <c r="N33" i="20"/>
  <c r="O33" i="20"/>
  <c r="L34" i="20"/>
  <c r="M34" i="20"/>
  <c r="N34" i="20"/>
  <c r="O34" i="20"/>
  <c r="L35" i="20"/>
  <c r="M35" i="20"/>
  <c r="N35" i="20"/>
  <c r="O35" i="20"/>
  <c r="L36" i="20"/>
  <c r="M36" i="20"/>
  <c r="N36" i="20"/>
  <c r="O36" i="20"/>
  <c r="L37" i="20"/>
  <c r="M37" i="20"/>
  <c r="N37" i="20"/>
  <c r="O37" i="20"/>
  <c r="L38" i="20"/>
  <c r="M38" i="20"/>
  <c r="N38" i="20"/>
  <c r="O38" i="20"/>
  <c r="L39" i="20"/>
  <c r="M39" i="20"/>
  <c r="N39" i="20"/>
  <c r="O39" i="20"/>
  <c r="L40" i="20"/>
  <c r="M40" i="20"/>
  <c r="N40" i="20"/>
  <c r="O40" i="20"/>
  <c r="L41" i="20"/>
  <c r="M41" i="20"/>
  <c r="N41" i="20"/>
  <c r="O41" i="20"/>
  <c r="L42" i="20"/>
  <c r="M42" i="20"/>
  <c r="N42" i="20"/>
  <c r="O42" i="20"/>
  <c r="L43" i="20"/>
  <c r="M43" i="20"/>
  <c r="N43" i="20"/>
  <c r="O43" i="20"/>
  <c r="L44" i="20"/>
  <c r="M44" i="20"/>
  <c r="N44" i="20"/>
  <c r="O44" i="20"/>
  <c r="L45" i="20"/>
  <c r="M45" i="20"/>
  <c r="N45" i="20"/>
  <c r="O45" i="20"/>
  <c r="L46" i="20"/>
  <c r="M46" i="20"/>
  <c r="N46" i="20"/>
  <c r="O46" i="20"/>
  <c r="L47" i="20"/>
  <c r="M47" i="20"/>
  <c r="N47" i="20"/>
  <c r="O47" i="20"/>
  <c r="L48" i="20"/>
  <c r="M48" i="20"/>
  <c r="N48" i="20"/>
  <c r="O48" i="20"/>
  <c r="O52" i="20"/>
  <c r="N52" i="20"/>
  <c r="M52" i="20"/>
  <c r="L52" i="20"/>
  <c r="K52" i="20"/>
  <c r="J52" i="20"/>
  <c r="F10" i="20"/>
  <c r="G10" i="20"/>
  <c r="H10" i="20"/>
  <c r="F11" i="20"/>
  <c r="G11" i="20"/>
  <c r="H11" i="20"/>
  <c r="F12" i="20"/>
  <c r="G12" i="20"/>
  <c r="H12" i="20"/>
  <c r="F13" i="20"/>
  <c r="G13" i="20"/>
  <c r="H13" i="20"/>
  <c r="F14" i="20"/>
  <c r="G14" i="20"/>
  <c r="H14" i="20"/>
  <c r="F15" i="20"/>
  <c r="G15" i="20"/>
  <c r="H15" i="20"/>
  <c r="F16" i="20"/>
  <c r="G16" i="20"/>
  <c r="H16" i="20"/>
  <c r="F17" i="20"/>
  <c r="G17" i="20"/>
  <c r="H17" i="20"/>
  <c r="F18" i="20"/>
  <c r="G18" i="20"/>
  <c r="H18" i="20"/>
  <c r="F19" i="20"/>
  <c r="G19" i="20"/>
  <c r="H19" i="20"/>
  <c r="F20" i="20"/>
  <c r="G20" i="20"/>
  <c r="H20" i="20"/>
  <c r="F21" i="20"/>
  <c r="G21" i="20"/>
  <c r="H21" i="20"/>
  <c r="F22" i="20"/>
  <c r="G22" i="20"/>
  <c r="H22" i="20"/>
  <c r="F23" i="20"/>
  <c r="G23" i="20"/>
  <c r="H23" i="20"/>
  <c r="F24" i="20"/>
  <c r="G24" i="20"/>
  <c r="H24" i="20"/>
  <c r="F25" i="20"/>
  <c r="G25" i="20"/>
  <c r="H25" i="20"/>
  <c r="F26" i="20"/>
  <c r="G26" i="20"/>
  <c r="H26" i="20"/>
  <c r="F27" i="20"/>
  <c r="G27" i="20"/>
  <c r="H27" i="20"/>
  <c r="F28" i="20"/>
  <c r="G28" i="20"/>
  <c r="H28" i="20"/>
  <c r="F29" i="20"/>
  <c r="G29" i="20"/>
  <c r="H29" i="20"/>
  <c r="F30" i="20"/>
  <c r="G30" i="20"/>
  <c r="H30" i="20"/>
  <c r="F31" i="20"/>
  <c r="G31" i="20"/>
  <c r="H31" i="20"/>
  <c r="F32" i="20"/>
  <c r="G32" i="20"/>
  <c r="H32" i="20"/>
  <c r="F33" i="20"/>
  <c r="G33" i="20"/>
  <c r="H33" i="20"/>
  <c r="F34" i="20"/>
  <c r="G34" i="20"/>
  <c r="H34" i="20"/>
  <c r="F35" i="20"/>
  <c r="G35" i="20"/>
  <c r="H35" i="20"/>
  <c r="F36" i="20"/>
  <c r="G36" i="20"/>
  <c r="H36" i="20"/>
  <c r="F37" i="20"/>
  <c r="G37" i="20"/>
  <c r="H37" i="20"/>
  <c r="F38" i="20"/>
  <c r="G38" i="20"/>
  <c r="H38" i="20"/>
  <c r="F39" i="20"/>
  <c r="G39" i="20"/>
  <c r="H39" i="20"/>
  <c r="F40" i="20"/>
  <c r="G40" i="20"/>
  <c r="H40" i="20"/>
  <c r="F41" i="20"/>
  <c r="G41" i="20"/>
  <c r="H41" i="20"/>
  <c r="F42" i="20"/>
  <c r="G42" i="20"/>
  <c r="H42" i="20"/>
  <c r="F43" i="20"/>
  <c r="G43" i="20"/>
  <c r="H43" i="20"/>
  <c r="F44" i="20"/>
  <c r="G44" i="20"/>
  <c r="H44" i="20"/>
  <c r="F45" i="20"/>
  <c r="G45" i="20"/>
  <c r="H45" i="20"/>
  <c r="F46" i="20"/>
  <c r="G46" i="20"/>
  <c r="H46" i="20"/>
  <c r="F47" i="20"/>
  <c r="G47" i="20"/>
  <c r="H47" i="20"/>
  <c r="F48" i="20"/>
  <c r="G48" i="20"/>
  <c r="H48" i="20"/>
  <c r="H52" i="20"/>
  <c r="F8" i="20"/>
  <c r="G8" i="20"/>
  <c r="F9" i="20"/>
  <c r="G9" i="20"/>
  <c r="F7" i="20"/>
  <c r="G7" i="20"/>
  <c r="G52" i="20"/>
  <c r="F52" i="20"/>
  <c r="E52" i="20"/>
  <c r="D52" i="20"/>
  <c r="P49" i="20"/>
  <c r="P48" i="20"/>
  <c r="P47" i="20"/>
  <c r="P46" i="20"/>
  <c r="P45" i="20"/>
  <c r="P44" i="20"/>
  <c r="P43" i="20"/>
  <c r="P42" i="20"/>
  <c r="P41" i="20"/>
  <c r="P40" i="20"/>
  <c r="P39" i="20"/>
  <c r="P38" i="20"/>
  <c r="P37" i="20"/>
  <c r="P36" i="20"/>
  <c r="P35" i="20"/>
  <c r="P34" i="20"/>
  <c r="P33" i="20"/>
  <c r="P32" i="20"/>
  <c r="P31" i="20"/>
  <c r="P30" i="20"/>
  <c r="P29" i="20"/>
  <c r="P28" i="20"/>
  <c r="P27" i="20"/>
  <c r="P26" i="20"/>
  <c r="P25" i="20"/>
  <c r="P24" i="20"/>
  <c r="P23" i="20"/>
  <c r="P22" i="20"/>
  <c r="P21" i="20"/>
  <c r="P20" i="20"/>
  <c r="P19" i="20"/>
  <c r="P18" i="20"/>
  <c r="P17" i="20"/>
  <c r="P16" i="20"/>
  <c r="P15" i="20"/>
  <c r="P14" i="20"/>
  <c r="P13" i="20"/>
  <c r="P12" i="20"/>
  <c r="P11" i="20"/>
  <c r="P10" i="20"/>
  <c r="P9" i="20"/>
  <c r="H9" i="20"/>
  <c r="P8" i="20"/>
  <c r="H8" i="20"/>
  <c r="H7" i="20"/>
  <c r="P3" i="20"/>
  <c r="M3" i="20"/>
  <c r="H3" i="20"/>
  <c r="M2" i="20"/>
  <c r="H2" i="20"/>
  <c r="P7" i="19"/>
  <c r="P52" i="19"/>
  <c r="L7" i="19"/>
  <c r="M7" i="19"/>
  <c r="N7" i="19"/>
  <c r="O7" i="19"/>
  <c r="L8" i="19"/>
  <c r="M8" i="19"/>
  <c r="N8" i="19"/>
  <c r="O8" i="19"/>
  <c r="L9" i="19"/>
  <c r="M9" i="19"/>
  <c r="N9" i="19"/>
  <c r="O9" i="19"/>
  <c r="L10" i="19"/>
  <c r="M10" i="19"/>
  <c r="N10" i="19"/>
  <c r="O10" i="19"/>
  <c r="L11" i="19"/>
  <c r="M11" i="19"/>
  <c r="N11" i="19"/>
  <c r="O11" i="19"/>
  <c r="L12" i="19"/>
  <c r="M12" i="19"/>
  <c r="N12" i="19"/>
  <c r="O12" i="19"/>
  <c r="L13" i="19"/>
  <c r="M13" i="19"/>
  <c r="N13" i="19"/>
  <c r="O13" i="19"/>
  <c r="L14" i="19"/>
  <c r="M14" i="19"/>
  <c r="N14" i="19"/>
  <c r="O14" i="19"/>
  <c r="L15" i="19"/>
  <c r="M15" i="19"/>
  <c r="N15" i="19"/>
  <c r="O15" i="19"/>
  <c r="L16" i="19"/>
  <c r="M16" i="19"/>
  <c r="N16" i="19"/>
  <c r="O16" i="19"/>
  <c r="L17" i="19"/>
  <c r="M17" i="19"/>
  <c r="N17" i="19"/>
  <c r="O17" i="19"/>
  <c r="L18" i="19"/>
  <c r="M18" i="19"/>
  <c r="N18" i="19"/>
  <c r="O18" i="19"/>
  <c r="L19" i="19"/>
  <c r="M19" i="19"/>
  <c r="N19" i="19"/>
  <c r="O19" i="19"/>
  <c r="L20" i="19"/>
  <c r="M20" i="19"/>
  <c r="N20" i="19"/>
  <c r="O20" i="19"/>
  <c r="L21" i="19"/>
  <c r="M21" i="19"/>
  <c r="N21" i="19"/>
  <c r="O21" i="19"/>
  <c r="L22" i="19"/>
  <c r="M22" i="19"/>
  <c r="N22" i="19"/>
  <c r="O22" i="19"/>
  <c r="L23" i="19"/>
  <c r="M23" i="19"/>
  <c r="N23" i="19"/>
  <c r="O23" i="19"/>
  <c r="L24" i="19"/>
  <c r="M24" i="19"/>
  <c r="N24" i="19"/>
  <c r="O24" i="19"/>
  <c r="L25" i="19"/>
  <c r="M25" i="19"/>
  <c r="N25" i="19"/>
  <c r="O25" i="19"/>
  <c r="L26" i="19"/>
  <c r="M26" i="19"/>
  <c r="N26" i="19"/>
  <c r="O26" i="19"/>
  <c r="L27" i="19"/>
  <c r="M27" i="19"/>
  <c r="N27" i="19"/>
  <c r="O27" i="19"/>
  <c r="L28" i="19"/>
  <c r="M28" i="19"/>
  <c r="N28" i="19"/>
  <c r="O28" i="19"/>
  <c r="L29" i="19"/>
  <c r="M29" i="19"/>
  <c r="N29" i="19"/>
  <c r="O29" i="19"/>
  <c r="L30" i="19"/>
  <c r="M30" i="19"/>
  <c r="N30" i="19"/>
  <c r="O30" i="19"/>
  <c r="L31" i="19"/>
  <c r="M31" i="19"/>
  <c r="N31" i="19"/>
  <c r="O31" i="19"/>
  <c r="L32" i="19"/>
  <c r="M32" i="19"/>
  <c r="N32" i="19"/>
  <c r="O32" i="19"/>
  <c r="L33" i="19"/>
  <c r="M33" i="19"/>
  <c r="N33" i="19"/>
  <c r="O33" i="19"/>
  <c r="L34" i="19"/>
  <c r="M34" i="19"/>
  <c r="N34" i="19"/>
  <c r="O34" i="19"/>
  <c r="L35" i="19"/>
  <c r="M35" i="19"/>
  <c r="N35" i="19"/>
  <c r="O35" i="19"/>
  <c r="L36" i="19"/>
  <c r="M36" i="19"/>
  <c r="N36" i="19"/>
  <c r="O36" i="19"/>
  <c r="L37" i="19"/>
  <c r="M37" i="19"/>
  <c r="N37" i="19"/>
  <c r="O37" i="19"/>
  <c r="L38" i="19"/>
  <c r="M38" i="19"/>
  <c r="N38" i="19"/>
  <c r="O38" i="19"/>
  <c r="L39" i="19"/>
  <c r="M39" i="19"/>
  <c r="N39" i="19"/>
  <c r="O39" i="19"/>
  <c r="L40" i="19"/>
  <c r="M40" i="19"/>
  <c r="N40" i="19"/>
  <c r="O40" i="19"/>
  <c r="L41" i="19"/>
  <c r="M41" i="19"/>
  <c r="N41" i="19"/>
  <c r="O41" i="19"/>
  <c r="L42" i="19"/>
  <c r="M42" i="19"/>
  <c r="N42" i="19"/>
  <c r="O42" i="19"/>
  <c r="L43" i="19"/>
  <c r="M43" i="19"/>
  <c r="N43" i="19"/>
  <c r="O43" i="19"/>
  <c r="L44" i="19"/>
  <c r="M44" i="19"/>
  <c r="N44" i="19"/>
  <c r="O44" i="19"/>
  <c r="L45" i="19"/>
  <c r="M45" i="19"/>
  <c r="N45" i="19"/>
  <c r="O45" i="19"/>
  <c r="L46" i="19"/>
  <c r="M46" i="19"/>
  <c r="N46" i="19"/>
  <c r="O46" i="19"/>
  <c r="L47" i="19"/>
  <c r="M47" i="19"/>
  <c r="N47" i="19"/>
  <c r="O47" i="19"/>
  <c r="L48" i="19"/>
  <c r="M48" i="19"/>
  <c r="N48" i="19"/>
  <c r="O48" i="19"/>
  <c r="O52" i="19"/>
  <c r="N52" i="19"/>
  <c r="M52" i="19"/>
  <c r="L52" i="19"/>
  <c r="K52" i="19"/>
  <c r="J52" i="19"/>
  <c r="F10" i="19"/>
  <c r="G10" i="19"/>
  <c r="H10" i="19"/>
  <c r="F11" i="19"/>
  <c r="G11" i="19"/>
  <c r="H11" i="19"/>
  <c r="F12" i="19"/>
  <c r="G12" i="19"/>
  <c r="H12" i="19"/>
  <c r="F13" i="19"/>
  <c r="G13" i="19"/>
  <c r="H13" i="19"/>
  <c r="F14" i="19"/>
  <c r="G14" i="19"/>
  <c r="H14" i="19"/>
  <c r="F15" i="19"/>
  <c r="G15" i="19"/>
  <c r="H15" i="19"/>
  <c r="F16" i="19"/>
  <c r="G16" i="19"/>
  <c r="H16" i="19"/>
  <c r="F17" i="19"/>
  <c r="G17" i="19"/>
  <c r="H17" i="19"/>
  <c r="F18" i="19"/>
  <c r="G18" i="19"/>
  <c r="H18" i="19"/>
  <c r="F19" i="19"/>
  <c r="G19" i="19"/>
  <c r="H19" i="19"/>
  <c r="F20" i="19"/>
  <c r="G20" i="19"/>
  <c r="H20" i="19"/>
  <c r="F21" i="19"/>
  <c r="G21" i="19"/>
  <c r="H21" i="19"/>
  <c r="F22" i="19"/>
  <c r="G22" i="19"/>
  <c r="H22" i="19"/>
  <c r="F23" i="19"/>
  <c r="G23" i="19"/>
  <c r="H23" i="19"/>
  <c r="F24" i="19"/>
  <c r="G24" i="19"/>
  <c r="H24" i="19"/>
  <c r="F25" i="19"/>
  <c r="G25" i="19"/>
  <c r="H25" i="19"/>
  <c r="F26" i="19"/>
  <c r="G26" i="19"/>
  <c r="H26" i="19"/>
  <c r="F27" i="19"/>
  <c r="G27" i="19"/>
  <c r="H27" i="19"/>
  <c r="F28" i="19"/>
  <c r="G28" i="19"/>
  <c r="H28" i="19"/>
  <c r="F29" i="19"/>
  <c r="G29" i="19"/>
  <c r="H29" i="19"/>
  <c r="F30" i="19"/>
  <c r="G30" i="19"/>
  <c r="H30" i="19"/>
  <c r="F31" i="19"/>
  <c r="G31" i="19"/>
  <c r="H31" i="19"/>
  <c r="F32" i="19"/>
  <c r="G32" i="19"/>
  <c r="H32" i="19"/>
  <c r="F33" i="19"/>
  <c r="G33" i="19"/>
  <c r="H33" i="19"/>
  <c r="F34" i="19"/>
  <c r="G34" i="19"/>
  <c r="H34" i="19"/>
  <c r="F35" i="19"/>
  <c r="G35" i="19"/>
  <c r="H35" i="19"/>
  <c r="F36" i="19"/>
  <c r="G36" i="19"/>
  <c r="H36" i="19"/>
  <c r="F37" i="19"/>
  <c r="G37" i="19"/>
  <c r="H37" i="19"/>
  <c r="F38" i="19"/>
  <c r="G38" i="19"/>
  <c r="H38" i="19"/>
  <c r="F39" i="19"/>
  <c r="G39" i="19"/>
  <c r="H39" i="19"/>
  <c r="F40" i="19"/>
  <c r="G40" i="19"/>
  <c r="H40" i="19"/>
  <c r="F41" i="19"/>
  <c r="G41" i="19"/>
  <c r="H41" i="19"/>
  <c r="F42" i="19"/>
  <c r="G42" i="19"/>
  <c r="H42" i="19"/>
  <c r="F43" i="19"/>
  <c r="G43" i="19"/>
  <c r="H43" i="19"/>
  <c r="F44" i="19"/>
  <c r="G44" i="19"/>
  <c r="H44" i="19"/>
  <c r="F45" i="19"/>
  <c r="G45" i="19"/>
  <c r="H45" i="19"/>
  <c r="F46" i="19"/>
  <c r="G46" i="19"/>
  <c r="H46" i="19"/>
  <c r="F47" i="19"/>
  <c r="G47" i="19"/>
  <c r="H47" i="19"/>
  <c r="F48" i="19"/>
  <c r="G48" i="19"/>
  <c r="H48" i="19"/>
  <c r="H52" i="19"/>
  <c r="F8" i="19"/>
  <c r="G8" i="19"/>
  <c r="F9" i="19"/>
  <c r="G9" i="19"/>
  <c r="F7" i="19"/>
  <c r="G7" i="19"/>
  <c r="G52" i="19"/>
  <c r="F52" i="19"/>
  <c r="E52" i="19"/>
  <c r="D52" i="19"/>
  <c r="P49" i="19"/>
  <c r="P48" i="19"/>
  <c r="P47" i="19"/>
  <c r="P46" i="19"/>
  <c r="P45" i="19"/>
  <c r="P44" i="19"/>
  <c r="P43" i="19"/>
  <c r="P42" i="19"/>
  <c r="P41" i="19"/>
  <c r="P40" i="19"/>
  <c r="P39" i="19"/>
  <c r="P38" i="19"/>
  <c r="P37" i="19"/>
  <c r="P36" i="19"/>
  <c r="P35" i="19"/>
  <c r="P34" i="19"/>
  <c r="P33" i="19"/>
  <c r="P32" i="19"/>
  <c r="P31" i="19"/>
  <c r="P30" i="19"/>
  <c r="P29" i="19"/>
  <c r="P28" i="19"/>
  <c r="P27" i="19"/>
  <c r="P26" i="19"/>
  <c r="P25" i="19"/>
  <c r="P24" i="19"/>
  <c r="P23" i="19"/>
  <c r="P22" i="19"/>
  <c r="P21" i="19"/>
  <c r="P20" i="19"/>
  <c r="P19" i="19"/>
  <c r="P18" i="19"/>
  <c r="P17" i="19"/>
  <c r="P16" i="19"/>
  <c r="P15" i="19"/>
  <c r="P14" i="19"/>
  <c r="P13" i="19"/>
  <c r="P12" i="19"/>
  <c r="P11" i="19"/>
  <c r="P10" i="19"/>
  <c r="P9" i="19"/>
  <c r="H9" i="19"/>
  <c r="P8" i="19"/>
  <c r="H8" i="19"/>
  <c r="H7" i="19"/>
  <c r="P3" i="19"/>
  <c r="M3" i="19"/>
  <c r="H3" i="19"/>
  <c r="M2" i="19"/>
  <c r="H2" i="19"/>
  <c r="P7" i="18"/>
  <c r="P52" i="18"/>
  <c r="L7" i="18"/>
  <c r="M7" i="18"/>
  <c r="N7" i="18"/>
  <c r="O7" i="18"/>
  <c r="L8" i="18"/>
  <c r="M8" i="18"/>
  <c r="N8" i="18"/>
  <c r="O8" i="18"/>
  <c r="L9" i="18"/>
  <c r="M9" i="18"/>
  <c r="N9" i="18"/>
  <c r="O9" i="18"/>
  <c r="L10" i="18"/>
  <c r="M10" i="18"/>
  <c r="N10" i="18"/>
  <c r="O10" i="18"/>
  <c r="L11" i="18"/>
  <c r="M11" i="18"/>
  <c r="N11" i="18"/>
  <c r="O11" i="18"/>
  <c r="L12" i="18"/>
  <c r="M12" i="18"/>
  <c r="N12" i="18"/>
  <c r="O12" i="18"/>
  <c r="L13" i="18"/>
  <c r="M13" i="18"/>
  <c r="N13" i="18"/>
  <c r="O13" i="18"/>
  <c r="L14" i="18"/>
  <c r="M14" i="18"/>
  <c r="N14" i="18"/>
  <c r="O14" i="18"/>
  <c r="L15" i="18"/>
  <c r="M15" i="18"/>
  <c r="N15" i="18"/>
  <c r="O15" i="18"/>
  <c r="L16" i="18"/>
  <c r="M16" i="18"/>
  <c r="N16" i="18"/>
  <c r="O16" i="18"/>
  <c r="L17" i="18"/>
  <c r="M17" i="18"/>
  <c r="N17" i="18"/>
  <c r="O17" i="18"/>
  <c r="L18" i="18"/>
  <c r="M18" i="18"/>
  <c r="N18" i="18"/>
  <c r="O18" i="18"/>
  <c r="L19" i="18"/>
  <c r="M19" i="18"/>
  <c r="N19" i="18"/>
  <c r="O19" i="18"/>
  <c r="L20" i="18"/>
  <c r="M20" i="18"/>
  <c r="N20" i="18"/>
  <c r="O20" i="18"/>
  <c r="L21" i="18"/>
  <c r="M21" i="18"/>
  <c r="N21" i="18"/>
  <c r="O21" i="18"/>
  <c r="L22" i="18"/>
  <c r="M22" i="18"/>
  <c r="N22" i="18"/>
  <c r="O22" i="18"/>
  <c r="L23" i="18"/>
  <c r="M23" i="18"/>
  <c r="N23" i="18"/>
  <c r="O23" i="18"/>
  <c r="L24" i="18"/>
  <c r="M24" i="18"/>
  <c r="N24" i="18"/>
  <c r="O24" i="18"/>
  <c r="L25" i="18"/>
  <c r="M25" i="18"/>
  <c r="N25" i="18"/>
  <c r="O25" i="18"/>
  <c r="L26" i="18"/>
  <c r="M26" i="18"/>
  <c r="N26" i="18"/>
  <c r="O26" i="18"/>
  <c r="L27" i="18"/>
  <c r="M27" i="18"/>
  <c r="N27" i="18"/>
  <c r="O27" i="18"/>
  <c r="L28" i="18"/>
  <c r="M28" i="18"/>
  <c r="N28" i="18"/>
  <c r="O28" i="18"/>
  <c r="L29" i="18"/>
  <c r="M29" i="18"/>
  <c r="N29" i="18"/>
  <c r="O29" i="18"/>
  <c r="L30" i="18"/>
  <c r="M30" i="18"/>
  <c r="N30" i="18"/>
  <c r="O30" i="18"/>
  <c r="L31" i="18"/>
  <c r="M31" i="18"/>
  <c r="N31" i="18"/>
  <c r="O31" i="18"/>
  <c r="L32" i="18"/>
  <c r="M32" i="18"/>
  <c r="N32" i="18"/>
  <c r="O32" i="18"/>
  <c r="L33" i="18"/>
  <c r="M33" i="18"/>
  <c r="N33" i="18"/>
  <c r="O33" i="18"/>
  <c r="L34" i="18"/>
  <c r="M34" i="18"/>
  <c r="N34" i="18"/>
  <c r="O34" i="18"/>
  <c r="L35" i="18"/>
  <c r="M35" i="18"/>
  <c r="N35" i="18"/>
  <c r="O35" i="18"/>
  <c r="L36" i="18"/>
  <c r="M36" i="18"/>
  <c r="N36" i="18"/>
  <c r="O36" i="18"/>
  <c r="L37" i="18"/>
  <c r="M37" i="18"/>
  <c r="N37" i="18"/>
  <c r="O37" i="18"/>
  <c r="L38" i="18"/>
  <c r="M38" i="18"/>
  <c r="N38" i="18"/>
  <c r="O38" i="18"/>
  <c r="L39" i="18"/>
  <c r="M39" i="18"/>
  <c r="N39" i="18"/>
  <c r="O39" i="18"/>
  <c r="L40" i="18"/>
  <c r="M40" i="18"/>
  <c r="N40" i="18"/>
  <c r="O40" i="18"/>
  <c r="L41" i="18"/>
  <c r="M41" i="18"/>
  <c r="N41" i="18"/>
  <c r="O41" i="18"/>
  <c r="L42" i="18"/>
  <c r="M42" i="18"/>
  <c r="N42" i="18"/>
  <c r="O42" i="18"/>
  <c r="L43" i="18"/>
  <c r="M43" i="18"/>
  <c r="N43" i="18"/>
  <c r="O43" i="18"/>
  <c r="L44" i="18"/>
  <c r="M44" i="18"/>
  <c r="N44" i="18"/>
  <c r="O44" i="18"/>
  <c r="L45" i="18"/>
  <c r="M45" i="18"/>
  <c r="N45" i="18"/>
  <c r="O45" i="18"/>
  <c r="L46" i="18"/>
  <c r="M46" i="18"/>
  <c r="N46" i="18"/>
  <c r="O46" i="18"/>
  <c r="L47" i="18"/>
  <c r="M47" i="18"/>
  <c r="N47" i="18"/>
  <c r="O47" i="18"/>
  <c r="L48" i="18"/>
  <c r="M48" i="18"/>
  <c r="N48" i="18"/>
  <c r="O48" i="18"/>
  <c r="O52" i="18"/>
  <c r="N52" i="18"/>
  <c r="M52" i="18"/>
  <c r="L52" i="18"/>
  <c r="K52" i="18"/>
  <c r="J52" i="18"/>
  <c r="F10" i="18"/>
  <c r="G10" i="18"/>
  <c r="H10" i="18"/>
  <c r="F11" i="18"/>
  <c r="G11" i="18"/>
  <c r="H11" i="18"/>
  <c r="F12" i="18"/>
  <c r="G12" i="18"/>
  <c r="H12" i="18"/>
  <c r="F13" i="18"/>
  <c r="G13" i="18"/>
  <c r="H13" i="18"/>
  <c r="F14" i="18"/>
  <c r="G14" i="18"/>
  <c r="H14" i="18"/>
  <c r="F15" i="18"/>
  <c r="G15" i="18"/>
  <c r="H15" i="18"/>
  <c r="F16" i="18"/>
  <c r="G16" i="18"/>
  <c r="H16" i="18"/>
  <c r="F17" i="18"/>
  <c r="G17" i="18"/>
  <c r="H17" i="18"/>
  <c r="F18" i="18"/>
  <c r="G18" i="18"/>
  <c r="H18" i="18"/>
  <c r="F19" i="18"/>
  <c r="G19" i="18"/>
  <c r="H19" i="18"/>
  <c r="F20" i="18"/>
  <c r="G20" i="18"/>
  <c r="H20" i="18"/>
  <c r="F21" i="18"/>
  <c r="G21" i="18"/>
  <c r="H21" i="18"/>
  <c r="F22" i="18"/>
  <c r="G22" i="18"/>
  <c r="H22" i="18"/>
  <c r="F23" i="18"/>
  <c r="G23" i="18"/>
  <c r="H23" i="18"/>
  <c r="F24" i="18"/>
  <c r="G24" i="18"/>
  <c r="H24" i="18"/>
  <c r="F25" i="18"/>
  <c r="G25" i="18"/>
  <c r="H25" i="18"/>
  <c r="F26" i="18"/>
  <c r="G26" i="18"/>
  <c r="H26" i="18"/>
  <c r="F27" i="18"/>
  <c r="G27" i="18"/>
  <c r="H27" i="18"/>
  <c r="F28" i="18"/>
  <c r="G28" i="18"/>
  <c r="H28" i="18"/>
  <c r="F29" i="18"/>
  <c r="G29" i="18"/>
  <c r="H29" i="18"/>
  <c r="F30" i="18"/>
  <c r="G30" i="18"/>
  <c r="H30" i="18"/>
  <c r="F31" i="18"/>
  <c r="G31" i="18"/>
  <c r="H31" i="18"/>
  <c r="F32" i="18"/>
  <c r="G32" i="18"/>
  <c r="H32" i="18"/>
  <c r="F33" i="18"/>
  <c r="G33" i="18"/>
  <c r="H33" i="18"/>
  <c r="F34" i="18"/>
  <c r="G34" i="18"/>
  <c r="H34" i="18"/>
  <c r="F35" i="18"/>
  <c r="G35" i="18"/>
  <c r="H35" i="18"/>
  <c r="F36" i="18"/>
  <c r="G36" i="18"/>
  <c r="H36" i="18"/>
  <c r="F37" i="18"/>
  <c r="G37" i="18"/>
  <c r="H37" i="18"/>
  <c r="F38" i="18"/>
  <c r="G38" i="18"/>
  <c r="H38" i="18"/>
  <c r="F39" i="18"/>
  <c r="G39" i="18"/>
  <c r="H39" i="18"/>
  <c r="F40" i="18"/>
  <c r="G40" i="18"/>
  <c r="H40" i="18"/>
  <c r="F41" i="18"/>
  <c r="G41" i="18"/>
  <c r="H41" i="18"/>
  <c r="F42" i="18"/>
  <c r="G42" i="18"/>
  <c r="H42" i="18"/>
  <c r="F43" i="18"/>
  <c r="G43" i="18"/>
  <c r="H43" i="18"/>
  <c r="F44" i="18"/>
  <c r="G44" i="18"/>
  <c r="H44" i="18"/>
  <c r="F45" i="18"/>
  <c r="G45" i="18"/>
  <c r="H45" i="18"/>
  <c r="F46" i="18"/>
  <c r="G46" i="18"/>
  <c r="H46" i="18"/>
  <c r="F47" i="18"/>
  <c r="G47" i="18"/>
  <c r="H47" i="18"/>
  <c r="F48" i="18"/>
  <c r="G48" i="18"/>
  <c r="H48" i="18"/>
  <c r="H52" i="18"/>
  <c r="F8" i="18"/>
  <c r="G8" i="18"/>
  <c r="F9" i="18"/>
  <c r="G9" i="18"/>
  <c r="F7" i="18"/>
  <c r="G7" i="18"/>
  <c r="G52" i="18"/>
  <c r="F52" i="18"/>
  <c r="E52" i="18"/>
  <c r="D52" i="18"/>
  <c r="P49" i="18"/>
  <c r="P48" i="18"/>
  <c r="P47" i="18"/>
  <c r="P46" i="18"/>
  <c r="P45" i="18"/>
  <c r="P44" i="18"/>
  <c r="P43" i="18"/>
  <c r="P42" i="18"/>
  <c r="P41" i="18"/>
  <c r="P40" i="18"/>
  <c r="P39" i="18"/>
  <c r="P38" i="18"/>
  <c r="P37" i="18"/>
  <c r="P36" i="18"/>
  <c r="P35" i="18"/>
  <c r="P34" i="18"/>
  <c r="P33" i="18"/>
  <c r="P32" i="18"/>
  <c r="P31" i="18"/>
  <c r="P30" i="18"/>
  <c r="P29" i="18"/>
  <c r="P28" i="18"/>
  <c r="P27" i="18"/>
  <c r="P26" i="18"/>
  <c r="P25" i="18"/>
  <c r="P24" i="18"/>
  <c r="P23" i="18"/>
  <c r="P22" i="18"/>
  <c r="P21" i="18"/>
  <c r="P20" i="18"/>
  <c r="P19" i="18"/>
  <c r="P18" i="18"/>
  <c r="P17" i="18"/>
  <c r="P16" i="18"/>
  <c r="P15" i="18"/>
  <c r="P14" i="18"/>
  <c r="P13" i="18"/>
  <c r="P12" i="18"/>
  <c r="P11" i="18"/>
  <c r="P10" i="18"/>
  <c r="P9" i="18"/>
  <c r="H9" i="18"/>
  <c r="P8" i="18"/>
  <c r="H8" i="18"/>
  <c r="H7" i="18"/>
  <c r="P3" i="18"/>
  <c r="M3" i="18"/>
  <c r="H3" i="18"/>
  <c r="M2" i="18"/>
  <c r="H2" i="18"/>
  <c r="P7" i="17"/>
  <c r="P52" i="17"/>
  <c r="L7" i="17"/>
  <c r="M7" i="17"/>
  <c r="N7" i="17"/>
  <c r="O7" i="17"/>
  <c r="L8" i="17"/>
  <c r="M8" i="17"/>
  <c r="N8" i="17"/>
  <c r="O8" i="17"/>
  <c r="L9" i="17"/>
  <c r="M9" i="17"/>
  <c r="N9" i="17"/>
  <c r="O9" i="17"/>
  <c r="L10" i="17"/>
  <c r="M10" i="17"/>
  <c r="N10" i="17"/>
  <c r="O10" i="17"/>
  <c r="L11" i="17"/>
  <c r="M11" i="17"/>
  <c r="N11" i="17"/>
  <c r="O11" i="17"/>
  <c r="L12" i="17"/>
  <c r="M12" i="17"/>
  <c r="N12" i="17"/>
  <c r="O12" i="17"/>
  <c r="L13" i="17"/>
  <c r="M13" i="17"/>
  <c r="N13" i="17"/>
  <c r="O13" i="17"/>
  <c r="L14" i="17"/>
  <c r="M14" i="17"/>
  <c r="N14" i="17"/>
  <c r="O14" i="17"/>
  <c r="L15" i="17"/>
  <c r="M15" i="17"/>
  <c r="N15" i="17"/>
  <c r="O15" i="17"/>
  <c r="L16" i="17"/>
  <c r="M16" i="17"/>
  <c r="N16" i="17"/>
  <c r="O16" i="17"/>
  <c r="L17" i="17"/>
  <c r="M17" i="17"/>
  <c r="N17" i="17"/>
  <c r="O17" i="17"/>
  <c r="L18" i="17"/>
  <c r="M18" i="17"/>
  <c r="N18" i="17"/>
  <c r="O18" i="17"/>
  <c r="L19" i="17"/>
  <c r="M19" i="17"/>
  <c r="N19" i="17"/>
  <c r="O19" i="17"/>
  <c r="L20" i="17"/>
  <c r="M20" i="17"/>
  <c r="N20" i="17"/>
  <c r="O20" i="17"/>
  <c r="L21" i="17"/>
  <c r="M21" i="17"/>
  <c r="N21" i="17"/>
  <c r="O21" i="17"/>
  <c r="L22" i="17"/>
  <c r="M22" i="17"/>
  <c r="N22" i="17"/>
  <c r="O22" i="17"/>
  <c r="L23" i="17"/>
  <c r="M23" i="17"/>
  <c r="N23" i="17"/>
  <c r="O23" i="17"/>
  <c r="L24" i="17"/>
  <c r="M24" i="17"/>
  <c r="N24" i="17"/>
  <c r="O24" i="17"/>
  <c r="L25" i="17"/>
  <c r="M25" i="17"/>
  <c r="N25" i="17"/>
  <c r="O25" i="17"/>
  <c r="L26" i="17"/>
  <c r="M26" i="17"/>
  <c r="N26" i="17"/>
  <c r="O26" i="17"/>
  <c r="L27" i="17"/>
  <c r="M27" i="17"/>
  <c r="N27" i="17"/>
  <c r="O27" i="17"/>
  <c r="L28" i="17"/>
  <c r="M28" i="17"/>
  <c r="N28" i="17"/>
  <c r="O28" i="17"/>
  <c r="L29" i="17"/>
  <c r="M29" i="17"/>
  <c r="N29" i="17"/>
  <c r="O29" i="17"/>
  <c r="L30" i="17"/>
  <c r="M30" i="17"/>
  <c r="N30" i="17"/>
  <c r="O30" i="17"/>
  <c r="L31" i="17"/>
  <c r="M31" i="17"/>
  <c r="N31" i="17"/>
  <c r="O31" i="17"/>
  <c r="L32" i="17"/>
  <c r="M32" i="17"/>
  <c r="N32" i="17"/>
  <c r="O32" i="17"/>
  <c r="L33" i="17"/>
  <c r="M33" i="17"/>
  <c r="N33" i="17"/>
  <c r="O33" i="17"/>
  <c r="L34" i="17"/>
  <c r="M34" i="17"/>
  <c r="N34" i="17"/>
  <c r="O34" i="17"/>
  <c r="L35" i="17"/>
  <c r="M35" i="17"/>
  <c r="N35" i="17"/>
  <c r="O35" i="17"/>
  <c r="L36" i="17"/>
  <c r="M36" i="17"/>
  <c r="N36" i="17"/>
  <c r="O36" i="17"/>
  <c r="L37" i="17"/>
  <c r="M37" i="17"/>
  <c r="N37" i="17"/>
  <c r="O37" i="17"/>
  <c r="L38" i="17"/>
  <c r="M38" i="17"/>
  <c r="N38" i="17"/>
  <c r="O38" i="17"/>
  <c r="L39" i="17"/>
  <c r="M39" i="17"/>
  <c r="N39" i="17"/>
  <c r="O39" i="17"/>
  <c r="L40" i="17"/>
  <c r="M40" i="17"/>
  <c r="N40" i="17"/>
  <c r="O40" i="17"/>
  <c r="L41" i="17"/>
  <c r="M41" i="17"/>
  <c r="N41" i="17"/>
  <c r="O41" i="17"/>
  <c r="L42" i="17"/>
  <c r="M42" i="17"/>
  <c r="N42" i="17"/>
  <c r="O42" i="17"/>
  <c r="L43" i="17"/>
  <c r="M43" i="17"/>
  <c r="N43" i="17"/>
  <c r="O43" i="17"/>
  <c r="L44" i="17"/>
  <c r="M44" i="17"/>
  <c r="N44" i="17"/>
  <c r="O44" i="17"/>
  <c r="L45" i="17"/>
  <c r="M45" i="17"/>
  <c r="N45" i="17"/>
  <c r="O45" i="17"/>
  <c r="L46" i="17"/>
  <c r="M46" i="17"/>
  <c r="N46" i="17"/>
  <c r="O46" i="17"/>
  <c r="L47" i="17"/>
  <c r="M47" i="17"/>
  <c r="N47" i="17"/>
  <c r="O47" i="17"/>
  <c r="L48" i="17"/>
  <c r="M48" i="17"/>
  <c r="N48" i="17"/>
  <c r="O48" i="17"/>
  <c r="O52" i="17"/>
  <c r="N52" i="17"/>
  <c r="M52" i="17"/>
  <c r="L52" i="17"/>
  <c r="K52" i="17"/>
  <c r="J52" i="17"/>
  <c r="F10" i="17"/>
  <c r="G10" i="17"/>
  <c r="H10" i="17"/>
  <c r="F11" i="17"/>
  <c r="G11" i="17"/>
  <c r="H11" i="17"/>
  <c r="F12" i="17"/>
  <c r="G12" i="17"/>
  <c r="H12" i="17"/>
  <c r="F13" i="17"/>
  <c r="G13" i="17"/>
  <c r="H13" i="17"/>
  <c r="F14" i="17"/>
  <c r="G14" i="17"/>
  <c r="H14" i="17"/>
  <c r="F15" i="17"/>
  <c r="G15" i="17"/>
  <c r="H15" i="17"/>
  <c r="F16" i="17"/>
  <c r="G16" i="17"/>
  <c r="H16" i="17"/>
  <c r="F17" i="17"/>
  <c r="G17" i="17"/>
  <c r="H17" i="17"/>
  <c r="F18" i="17"/>
  <c r="G18" i="17"/>
  <c r="H18" i="17"/>
  <c r="F19" i="17"/>
  <c r="G19" i="17"/>
  <c r="H19" i="17"/>
  <c r="F20" i="17"/>
  <c r="G20" i="17"/>
  <c r="H20" i="17"/>
  <c r="F21" i="17"/>
  <c r="G21" i="17"/>
  <c r="H21" i="17"/>
  <c r="F22" i="17"/>
  <c r="G22" i="17"/>
  <c r="H22" i="17"/>
  <c r="F23" i="17"/>
  <c r="G23" i="17"/>
  <c r="H23" i="17"/>
  <c r="F24" i="17"/>
  <c r="G24" i="17"/>
  <c r="H24" i="17"/>
  <c r="F25" i="17"/>
  <c r="G25" i="17"/>
  <c r="H25" i="17"/>
  <c r="F26" i="17"/>
  <c r="G26" i="17"/>
  <c r="H26" i="17"/>
  <c r="F27" i="17"/>
  <c r="G27" i="17"/>
  <c r="H27" i="17"/>
  <c r="F28" i="17"/>
  <c r="G28" i="17"/>
  <c r="H28" i="17"/>
  <c r="F29" i="17"/>
  <c r="G29" i="17"/>
  <c r="H29" i="17"/>
  <c r="F30" i="17"/>
  <c r="G30" i="17"/>
  <c r="H30" i="17"/>
  <c r="F31" i="17"/>
  <c r="G31" i="17"/>
  <c r="H31" i="17"/>
  <c r="F32" i="17"/>
  <c r="G32" i="17"/>
  <c r="H32" i="17"/>
  <c r="F33" i="17"/>
  <c r="G33" i="17"/>
  <c r="H33" i="17"/>
  <c r="F34" i="17"/>
  <c r="G34" i="17"/>
  <c r="H34" i="17"/>
  <c r="F35" i="17"/>
  <c r="G35" i="17"/>
  <c r="H35" i="17"/>
  <c r="F36" i="17"/>
  <c r="G36" i="17"/>
  <c r="H36" i="17"/>
  <c r="F37" i="17"/>
  <c r="G37" i="17"/>
  <c r="H37" i="17"/>
  <c r="F38" i="17"/>
  <c r="G38" i="17"/>
  <c r="H38" i="17"/>
  <c r="F39" i="17"/>
  <c r="G39" i="17"/>
  <c r="H39" i="17"/>
  <c r="F40" i="17"/>
  <c r="G40" i="17"/>
  <c r="H40" i="17"/>
  <c r="F41" i="17"/>
  <c r="G41" i="17"/>
  <c r="H41" i="17"/>
  <c r="F42" i="17"/>
  <c r="G42" i="17"/>
  <c r="H42" i="17"/>
  <c r="F43" i="17"/>
  <c r="G43" i="17"/>
  <c r="H43" i="17"/>
  <c r="F44" i="17"/>
  <c r="G44" i="17"/>
  <c r="H44" i="17"/>
  <c r="F45" i="17"/>
  <c r="G45" i="17"/>
  <c r="H45" i="17"/>
  <c r="F46" i="17"/>
  <c r="G46" i="17"/>
  <c r="H46" i="17"/>
  <c r="F47" i="17"/>
  <c r="G47" i="17"/>
  <c r="H47" i="17"/>
  <c r="F48" i="17"/>
  <c r="G48" i="17"/>
  <c r="H48" i="17"/>
  <c r="H52" i="17"/>
  <c r="F8" i="17"/>
  <c r="G8" i="17"/>
  <c r="F9" i="17"/>
  <c r="G9" i="17"/>
  <c r="F7" i="17"/>
  <c r="G7" i="17"/>
  <c r="G52" i="17"/>
  <c r="F52" i="17"/>
  <c r="E52" i="17"/>
  <c r="D52" i="17"/>
  <c r="P49" i="17"/>
  <c r="P48" i="17"/>
  <c r="P47" i="17"/>
  <c r="P46" i="17"/>
  <c r="P45" i="17"/>
  <c r="P44" i="17"/>
  <c r="P43" i="17"/>
  <c r="P42" i="17"/>
  <c r="P41" i="17"/>
  <c r="P40" i="17"/>
  <c r="P39" i="17"/>
  <c r="P38" i="17"/>
  <c r="P37" i="17"/>
  <c r="P36" i="17"/>
  <c r="P35" i="17"/>
  <c r="P34" i="17"/>
  <c r="P33" i="17"/>
  <c r="P32" i="17"/>
  <c r="P31" i="17"/>
  <c r="P30" i="17"/>
  <c r="P29" i="17"/>
  <c r="P28" i="17"/>
  <c r="P27" i="17"/>
  <c r="P26" i="17"/>
  <c r="P25" i="17"/>
  <c r="P24" i="17"/>
  <c r="P23" i="17"/>
  <c r="P22" i="17"/>
  <c r="P21" i="17"/>
  <c r="P20" i="17"/>
  <c r="P19" i="17"/>
  <c r="P18" i="17"/>
  <c r="P17" i="17"/>
  <c r="P16" i="17"/>
  <c r="P15" i="17"/>
  <c r="P14" i="17"/>
  <c r="P13" i="17"/>
  <c r="P12" i="17"/>
  <c r="P11" i="17"/>
  <c r="P10" i="17"/>
  <c r="P9" i="17"/>
  <c r="H9" i="17"/>
  <c r="P8" i="17"/>
  <c r="H8" i="17"/>
  <c r="H7" i="17"/>
  <c r="P3" i="17"/>
  <c r="M3" i="17"/>
  <c r="H3" i="17"/>
  <c r="M2" i="17"/>
  <c r="H2" i="17"/>
  <c r="P7" i="16"/>
  <c r="P52" i="16"/>
  <c r="L7" i="16"/>
  <c r="M7" i="16"/>
  <c r="N7" i="16"/>
  <c r="O7" i="16"/>
  <c r="L8" i="16"/>
  <c r="M8" i="16"/>
  <c r="N8" i="16"/>
  <c r="O8" i="16"/>
  <c r="L9" i="16"/>
  <c r="M9" i="16"/>
  <c r="N9" i="16"/>
  <c r="O9" i="16"/>
  <c r="L10" i="16"/>
  <c r="M10" i="16"/>
  <c r="N10" i="16"/>
  <c r="O10" i="16"/>
  <c r="L11" i="16"/>
  <c r="M11" i="16"/>
  <c r="N11" i="16"/>
  <c r="O11" i="16"/>
  <c r="L12" i="16"/>
  <c r="M12" i="16"/>
  <c r="N12" i="16"/>
  <c r="O12" i="16"/>
  <c r="L13" i="16"/>
  <c r="M13" i="16"/>
  <c r="N13" i="16"/>
  <c r="O13" i="16"/>
  <c r="L14" i="16"/>
  <c r="M14" i="16"/>
  <c r="N14" i="16"/>
  <c r="O14" i="16"/>
  <c r="L15" i="16"/>
  <c r="M15" i="16"/>
  <c r="N15" i="16"/>
  <c r="O15" i="16"/>
  <c r="L16" i="16"/>
  <c r="M16" i="16"/>
  <c r="N16" i="16"/>
  <c r="O16" i="16"/>
  <c r="L17" i="16"/>
  <c r="M17" i="16"/>
  <c r="N17" i="16"/>
  <c r="O17" i="16"/>
  <c r="L18" i="16"/>
  <c r="M18" i="16"/>
  <c r="N18" i="16"/>
  <c r="O18" i="16"/>
  <c r="L19" i="16"/>
  <c r="M19" i="16"/>
  <c r="N19" i="16"/>
  <c r="O19" i="16"/>
  <c r="L20" i="16"/>
  <c r="M20" i="16"/>
  <c r="N20" i="16"/>
  <c r="O20" i="16"/>
  <c r="L21" i="16"/>
  <c r="M21" i="16"/>
  <c r="N21" i="16"/>
  <c r="O21" i="16"/>
  <c r="L22" i="16"/>
  <c r="M22" i="16"/>
  <c r="N22" i="16"/>
  <c r="O22" i="16"/>
  <c r="L23" i="16"/>
  <c r="M23" i="16"/>
  <c r="N23" i="16"/>
  <c r="O23" i="16"/>
  <c r="L24" i="16"/>
  <c r="M24" i="16"/>
  <c r="N24" i="16"/>
  <c r="O24" i="16"/>
  <c r="L25" i="16"/>
  <c r="M25" i="16"/>
  <c r="N25" i="16"/>
  <c r="O25" i="16"/>
  <c r="L26" i="16"/>
  <c r="M26" i="16"/>
  <c r="N26" i="16"/>
  <c r="O26" i="16"/>
  <c r="L27" i="16"/>
  <c r="M27" i="16"/>
  <c r="N27" i="16"/>
  <c r="O27" i="16"/>
  <c r="L28" i="16"/>
  <c r="M28" i="16"/>
  <c r="N28" i="16"/>
  <c r="O28" i="16"/>
  <c r="L29" i="16"/>
  <c r="M29" i="16"/>
  <c r="N29" i="16"/>
  <c r="O29" i="16"/>
  <c r="L30" i="16"/>
  <c r="M30" i="16"/>
  <c r="N30" i="16"/>
  <c r="O30" i="16"/>
  <c r="L31" i="16"/>
  <c r="M31" i="16"/>
  <c r="N31" i="16"/>
  <c r="O31" i="16"/>
  <c r="L32" i="16"/>
  <c r="M32" i="16"/>
  <c r="N32" i="16"/>
  <c r="O32" i="16"/>
  <c r="L33" i="16"/>
  <c r="M33" i="16"/>
  <c r="N33" i="16"/>
  <c r="O33" i="16"/>
  <c r="L34" i="16"/>
  <c r="M34" i="16"/>
  <c r="N34" i="16"/>
  <c r="O34" i="16"/>
  <c r="L35" i="16"/>
  <c r="M35" i="16"/>
  <c r="N35" i="16"/>
  <c r="O35" i="16"/>
  <c r="L36" i="16"/>
  <c r="M36" i="16"/>
  <c r="N36" i="16"/>
  <c r="O36" i="16"/>
  <c r="L37" i="16"/>
  <c r="M37" i="16"/>
  <c r="N37" i="16"/>
  <c r="O37" i="16"/>
  <c r="L38" i="16"/>
  <c r="M38" i="16"/>
  <c r="N38" i="16"/>
  <c r="O38" i="16"/>
  <c r="L39" i="16"/>
  <c r="M39" i="16"/>
  <c r="N39" i="16"/>
  <c r="O39" i="16"/>
  <c r="L40" i="16"/>
  <c r="M40" i="16"/>
  <c r="N40" i="16"/>
  <c r="O40" i="16"/>
  <c r="L41" i="16"/>
  <c r="M41" i="16"/>
  <c r="N41" i="16"/>
  <c r="O41" i="16"/>
  <c r="L42" i="16"/>
  <c r="M42" i="16"/>
  <c r="N42" i="16"/>
  <c r="O42" i="16"/>
  <c r="L43" i="16"/>
  <c r="M43" i="16"/>
  <c r="N43" i="16"/>
  <c r="O43" i="16"/>
  <c r="L44" i="16"/>
  <c r="M44" i="16"/>
  <c r="N44" i="16"/>
  <c r="O44" i="16"/>
  <c r="L45" i="16"/>
  <c r="M45" i="16"/>
  <c r="N45" i="16"/>
  <c r="O45" i="16"/>
  <c r="L46" i="16"/>
  <c r="M46" i="16"/>
  <c r="N46" i="16"/>
  <c r="O46" i="16"/>
  <c r="L47" i="16"/>
  <c r="M47" i="16"/>
  <c r="N47" i="16"/>
  <c r="O47" i="16"/>
  <c r="L48" i="16"/>
  <c r="M48" i="16"/>
  <c r="N48" i="16"/>
  <c r="O48" i="16"/>
  <c r="O52" i="16"/>
  <c r="N52" i="16"/>
  <c r="M52" i="16"/>
  <c r="L52" i="16"/>
  <c r="K52" i="16"/>
  <c r="J52" i="16"/>
  <c r="F10" i="16"/>
  <c r="G10" i="16"/>
  <c r="H10" i="16"/>
  <c r="F11" i="16"/>
  <c r="G11" i="16"/>
  <c r="H11" i="16"/>
  <c r="F12" i="16"/>
  <c r="G12" i="16"/>
  <c r="H12" i="16"/>
  <c r="F13" i="16"/>
  <c r="G13" i="16"/>
  <c r="H13" i="16"/>
  <c r="F14" i="16"/>
  <c r="G14" i="16"/>
  <c r="H14" i="16"/>
  <c r="F15" i="16"/>
  <c r="G15" i="16"/>
  <c r="H15" i="16"/>
  <c r="F16" i="16"/>
  <c r="G16" i="16"/>
  <c r="H16" i="16"/>
  <c r="F17" i="16"/>
  <c r="G17" i="16"/>
  <c r="H17" i="16"/>
  <c r="F18" i="16"/>
  <c r="G18" i="16"/>
  <c r="H18" i="16"/>
  <c r="F19" i="16"/>
  <c r="G19" i="16"/>
  <c r="H19" i="16"/>
  <c r="F20" i="16"/>
  <c r="G20" i="16"/>
  <c r="H20" i="16"/>
  <c r="F21" i="16"/>
  <c r="G21" i="16"/>
  <c r="H21" i="16"/>
  <c r="F22" i="16"/>
  <c r="G22" i="16"/>
  <c r="H22" i="16"/>
  <c r="F23" i="16"/>
  <c r="G23" i="16"/>
  <c r="H23" i="16"/>
  <c r="F24" i="16"/>
  <c r="G24" i="16"/>
  <c r="H24" i="16"/>
  <c r="F25" i="16"/>
  <c r="G25" i="16"/>
  <c r="H25" i="16"/>
  <c r="F26" i="16"/>
  <c r="G26" i="16"/>
  <c r="H26" i="16"/>
  <c r="F27" i="16"/>
  <c r="G27" i="16"/>
  <c r="H27" i="16"/>
  <c r="F28" i="16"/>
  <c r="G28" i="16"/>
  <c r="H28" i="16"/>
  <c r="F29" i="16"/>
  <c r="G29" i="16"/>
  <c r="H29" i="16"/>
  <c r="F30" i="16"/>
  <c r="G30" i="16"/>
  <c r="H30" i="16"/>
  <c r="F31" i="16"/>
  <c r="G31" i="16"/>
  <c r="H31" i="16"/>
  <c r="F32" i="16"/>
  <c r="G32" i="16"/>
  <c r="H32" i="16"/>
  <c r="F33" i="16"/>
  <c r="G33" i="16"/>
  <c r="H33" i="16"/>
  <c r="F34" i="16"/>
  <c r="G34" i="16"/>
  <c r="H34" i="16"/>
  <c r="F35" i="16"/>
  <c r="G35" i="16"/>
  <c r="H35" i="16"/>
  <c r="F36" i="16"/>
  <c r="G36" i="16"/>
  <c r="H36" i="16"/>
  <c r="F37" i="16"/>
  <c r="G37" i="16"/>
  <c r="H37" i="16"/>
  <c r="F38" i="16"/>
  <c r="G38" i="16"/>
  <c r="H38" i="16"/>
  <c r="F39" i="16"/>
  <c r="G39" i="16"/>
  <c r="H39" i="16"/>
  <c r="F40" i="16"/>
  <c r="G40" i="16"/>
  <c r="H40" i="16"/>
  <c r="F41" i="16"/>
  <c r="G41" i="16"/>
  <c r="H41" i="16"/>
  <c r="F42" i="16"/>
  <c r="G42" i="16"/>
  <c r="H42" i="16"/>
  <c r="F43" i="16"/>
  <c r="G43" i="16"/>
  <c r="H43" i="16"/>
  <c r="F44" i="16"/>
  <c r="G44" i="16"/>
  <c r="H44" i="16"/>
  <c r="F45" i="16"/>
  <c r="G45" i="16"/>
  <c r="H45" i="16"/>
  <c r="F46" i="16"/>
  <c r="G46" i="16"/>
  <c r="H46" i="16"/>
  <c r="F47" i="16"/>
  <c r="G47" i="16"/>
  <c r="H47" i="16"/>
  <c r="F48" i="16"/>
  <c r="G48" i="16"/>
  <c r="H48" i="16"/>
  <c r="H52" i="16"/>
  <c r="F8" i="16"/>
  <c r="G8" i="16"/>
  <c r="F9" i="16"/>
  <c r="G9" i="16"/>
  <c r="F7" i="16"/>
  <c r="G7" i="16"/>
  <c r="G52" i="16"/>
  <c r="F52" i="16"/>
  <c r="E52" i="16"/>
  <c r="D52" i="16"/>
  <c r="P49" i="16"/>
  <c r="P48" i="16"/>
  <c r="P47" i="16"/>
  <c r="P46" i="16"/>
  <c r="P45" i="16"/>
  <c r="P44" i="16"/>
  <c r="P43" i="16"/>
  <c r="P42" i="16"/>
  <c r="P41" i="16"/>
  <c r="P40" i="16"/>
  <c r="P39" i="16"/>
  <c r="P38" i="16"/>
  <c r="P37" i="16"/>
  <c r="P36" i="16"/>
  <c r="P35" i="16"/>
  <c r="P34" i="16"/>
  <c r="P33" i="16"/>
  <c r="P32" i="16"/>
  <c r="P31" i="16"/>
  <c r="P30" i="16"/>
  <c r="P29" i="16"/>
  <c r="P28" i="16"/>
  <c r="P27" i="16"/>
  <c r="P26" i="16"/>
  <c r="P25" i="16"/>
  <c r="P24" i="16"/>
  <c r="P23" i="16"/>
  <c r="P22" i="16"/>
  <c r="P21" i="16"/>
  <c r="P20" i="16"/>
  <c r="P19" i="16"/>
  <c r="P18" i="16"/>
  <c r="P17" i="16"/>
  <c r="P16" i="16"/>
  <c r="P15" i="16"/>
  <c r="P14" i="16"/>
  <c r="P13" i="16"/>
  <c r="P12" i="16"/>
  <c r="P11" i="16"/>
  <c r="P10" i="16"/>
  <c r="P9" i="16"/>
  <c r="H9" i="16"/>
  <c r="P8" i="16"/>
  <c r="H8" i="16"/>
  <c r="H7" i="16"/>
  <c r="P3" i="16"/>
  <c r="M3" i="16"/>
  <c r="H3" i="16"/>
  <c r="M2" i="16"/>
  <c r="H2" i="16"/>
  <c r="P7" i="15"/>
  <c r="P52" i="15"/>
  <c r="L7" i="15"/>
  <c r="M7" i="15"/>
  <c r="N7" i="15"/>
  <c r="O7" i="15"/>
  <c r="L8" i="15"/>
  <c r="M8" i="15"/>
  <c r="N8" i="15"/>
  <c r="O8" i="15"/>
  <c r="L9" i="15"/>
  <c r="M9" i="15"/>
  <c r="N9" i="15"/>
  <c r="O9" i="15"/>
  <c r="L10" i="15"/>
  <c r="M10" i="15"/>
  <c r="N10" i="15"/>
  <c r="O10" i="15"/>
  <c r="L11" i="15"/>
  <c r="M11" i="15"/>
  <c r="N11" i="15"/>
  <c r="O11" i="15"/>
  <c r="L12" i="15"/>
  <c r="M12" i="15"/>
  <c r="N12" i="15"/>
  <c r="O12" i="15"/>
  <c r="L13" i="15"/>
  <c r="M13" i="15"/>
  <c r="N13" i="15"/>
  <c r="O13" i="15"/>
  <c r="L14" i="15"/>
  <c r="M14" i="15"/>
  <c r="N14" i="15"/>
  <c r="O14" i="15"/>
  <c r="L15" i="15"/>
  <c r="M15" i="15"/>
  <c r="N15" i="15"/>
  <c r="O15" i="15"/>
  <c r="L16" i="15"/>
  <c r="M16" i="15"/>
  <c r="N16" i="15"/>
  <c r="O16" i="15"/>
  <c r="L17" i="15"/>
  <c r="M17" i="15"/>
  <c r="N17" i="15"/>
  <c r="O17" i="15"/>
  <c r="L18" i="15"/>
  <c r="M18" i="15"/>
  <c r="N18" i="15"/>
  <c r="O18" i="15"/>
  <c r="L19" i="15"/>
  <c r="M19" i="15"/>
  <c r="N19" i="15"/>
  <c r="O19" i="15"/>
  <c r="L20" i="15"/>
  <c r="M20" i="15"/>
  <c r="N20" i="15"/>
  <c r="O20" i="15"/>
  <c r="L21" i="15"/>
  <c r="M21" i="15"/>
  <c r="N21" i="15"/>
  <c r="O21" i="15"/>
  <c r="L22" i="15"/>
  <c r="M22" i="15"/>
  <c r="N22" i="15"/>
  <c r="O22" i="15"/>
  <c r="L23" i="15"/>
  <c r="M23" i="15"/>
  <c r="N23" i="15"/>
  <c r="O23" i="15"/>
  <c r="L24" i="15"/>
  <c r="M24" i="15"/>
  <c r="N24" i="15"/>
  <c r="O24" i="15"/>
  <c r="L25" i="15"/>
  <c r="M25" i="15"/>
  <c r="N25" i="15"/>
  <c r="O25" i="15"/>
  <c r="L26" i="15"/>
  <c r="M26" i="15"/>
  <c r="N26" i="15"/>
  <c r="O26" i="15"/>
  <c r="L27" i="15"/>
  <c r="M27" i="15"/>
  <c r="N27" i="15"/>
  <c r="O27" i="15"/>
  <c r="L28" i="15"/>
  <c r="M28" i="15"/>
  <c r="N28" i="15"/>
  <c r="O28" i="15"/>
  <c r="L29" i="15"/>
  <c r="M29" i="15"/>
  <c r="N29" i="15"/>
  <c r="O29" i="15"/>
  <c r="L30" i="15"/>
  <c r="M30" i="15"/>
  <c r="N30" i="15"/>
  <c r="O30" i="15"/>
  <c r="L31" i="15"/>
  <c r="M31" i="15"/>
  <c r="N31" i="15"/>
  <c r="O31" i="15"/>
  <c r="L32" i="15"/>
  <c r="M32" i="15"/>
  <c r="N32" i="15"/>
  <c r="O32" i="15"/>
  <c r="L33" i="15"/>
  <c r="M33" i="15"/>
  <c r="N33" i="15"/>
  <c r="O33" i="15"/>
  <c r="L34" i="15"/>
  <c r="M34" i="15"/>
  <c r="N34" i="15"/>
  <c r="O34" i="15"/>
  <c r="L35" i="15"/>
  <c r="M35" i="15"/>
  <c r="N35" i="15"/>
  <c r="O35" i="15"/>
  <c r="L36" i="15"/>
  <c r="M36" i="15"/>
  <c r="N36" i="15"/>
  <c r="O36" i="15"/>
  <c r="L37" i="15"/>
  <c r="M37" i="15"/>
  <c r="N37" i="15"/>
  <c r="O37" i="15"/>
  <c r="L38" i="15"/>
  <c r="M38" i="15"/>
  <c r="N38" i="15"/>
  <c r="O38" i="15"/>
  <c r="L39" i="15"/>
  <c r="M39" i="15"/>
  <c r="N39" i="15"/>
  <c r="O39" i="15"/>
  <c r="L40" i="15"/>
  <c r="M40" i="15"/>
  <c r="N40" i="15"/>
  <c r="O40" i="15"/>
  <c r="L41" i="15"/>
  <c r="M41" i="15"/>
  <c r="N41" i="15"/>
  <c r="O41" i="15"/>
  <c r="L42" i="15"/>
  <c r="M42" i="15"/>
  <c r="N42" i="15"/>
  <c r="O42" i="15"/>
  <c r="L43" i="15"/>
  <c r="M43" i="15"/>
  <c r="N43" i="15"/>
  <c r="O43" i="15"/>
  <c r="L44" i="15"/>
  <c r="M44" i="15"/>
  <c r="N44" i="15"/>
  <c r="O44" i="15"/>
  <c r="L45" i="15"/>
  <c r="M45" i="15"/>
  <c r="N45" i="15"/>
  <c r="O45" i="15"/>
  <c r="L46" i="15"/>
  <c r="M46" i="15"/>
  <c r="N46" i="15"/>
  <c r="O46" i="15"/>
  <c r="L47" i="15"/>
  <c r="M47" i="15"/>
  <c r="N47" i="15"/>
  <c r="O47" i="15"/>
  <c r="L48" i="15"/>
  <c r="M48" i="15"/>
  <c r="N48" i="15"/>
  <c r="O48" i="15"/>
  <c r="O52" i="15"/>
  <c r="N52" i="15"/>
  <c r="M52" i="15"/>
  <c r="L52" i="15"/>
  <c r="K52" i="15"/>
  <c r="J52" i="15"/>
  <c r="F10" i="15"/>
  <c r="G10" i="15"/>
  <c r="H10" i="15"/>
  <c r="F11" i="15"/>
  <c r="G11" i="15"/>
  <c r="H11" i="15"/>
  <c r="F12" i="15"/>
  <c r="G12" i="15"/>
  <c r="H12" i="15"/>
  <c r="F13" i="15"/>
  <c r="G13" i="15"/>
  <c r="H13" i="15"/>
  <c r="F14" i="15"/>
  <c r="G14" i="15"/>
  <c r="H14" i="15"/>
  <c r="F15" i="15"/>
  <c r="G15" i="15"/>
  <c r="H15" i="15"/>
  <c r="F16" i="15"/>
  <c r="G16" i="15"/>
  <c r="H16" i="15"/>
  <c r="F17" i="15"/>
  <c r="G17" i="15"/>
  <c r="H17" i="15"/>
  <c r="F18" i="15"/>
  <c r="G18" i="15"/>
  <c r="H18" i="15"/>
  <c r="F19" i="15"/>
  <c r="G19" i="15"/>
  <c r="H19" i="15"/>
  <c r="F20" i="15"/>
  <c r="G20" i="15"/>
  <c r="H20" i="15"/>
  <c r="F21" i="15"/>
  <c r="G21" i="15"/>
  <c r="H21" i="15"/>
  <c r="F22" i="15"/>
  <c r="G22" i="15"/>
  <c r="H22" i="15"/>
  <c r="F23" i="15"/>
  <c r="G23" i="15"/>
  <c r="H23" i="15"/>
  <c r="F24" i="15"/>
  <c r="G24" i="15"/>
  <c r="H24" i="15"/>
  <c r="F25" i="15"/>
  <c r="G25" i="15"/>
  <c r="H25" i="15"/>
  <c r="F26" i="15"/>
  <c r="G26" i="15"/>
  <c r="H26" i="15"/>
  <c r="F27" i="15"/>
  <c r="G27" i="15"/>
  <c r="H27" i="15"/>
  <c r="F28" i="15"/>
  <c r="G28" i="15"/>
  <c r="H28" i="15"/>
  <c r="F29" i="15"/>
  <c r="G29" i="15"/>
  <c r="H29" i="15"/>
  <c r="F30" i="15"/>
  <c r="G30" i="15"/>
  <c r="H30" i="15"/>
  <c r="F31" i="15"/>
  <c r="G31" i="15"/>
  <c r="H31" i="15"/>
  <c r="F32" i="15"/>
  <c r="G32" i="15"/>
  <c r="H32" i="15"/>
  <c r="F33" i="15"/>
  <c r="G33" i="15"/>
  <c r="H33" i="15"/>
  <c r="F34" i="15"/>
  <c r="G34" i="15"/>
  <c r="H34" i="15"/>
  <c r="F35" i="15"/>
  <c r="G35" i="15"/>
  <c r="H35" i="15"/>
  <c r="F36" i="15"/>
  <c r="G36" i="15"/>
  <c r="H36" i="15"/>
  <c r="F37" i="15"/>
  <c r="G37" i="15"/>
  <c r="H37" i="15"/>
  <c r="F38" i="15"/>
  <c r="G38" i="15"/>
  <c r="H38" i="15"/>
  <c r="F39" i="15"/>
  <c r="G39" i="15"/>
  <c r="H39" i="15"/>
  <c r="F40" i="15"/>
  <c r="G40" i="15"/>
  <c r="H40" i="15"/>
  <c r="F41" i="15"/>
  <c r="G41" i="15"/>
  <c r="H41" i="15"/>
  <c r="F42" i="15"/>
  <c r="G42" i="15"/>
  <c r="H42" i="15"/>
  <c r="F43" i="15"/>
  <c r="G43" i="15"/>
  <c r="H43" i="15"/>
  <c r="F44" i="15"/>
  <c r="G44" i="15"/>
  <c r="H44" i="15"/>
  <c r="F45" i="15"/>
  <c r="G45" i="15"/>
  <c r="H45" i="15"/>
  <c r="F46" i="15"/>
  <c r="G46" i="15"/>
  <c r="H46" i="15"/>
  <c r="F47" i="15"/>
  <c r="G47" i="15"/>
  <c r="H47" i="15"/>
  <c r="F48" i="15"/>
  <c r="G48" i="15"/>
  <c r="H48" i="15"/>
  <c r="H52" i="15"/>
  <c r="F8" i="15"/>
  <c r="G8" i="15"/>
  <c r="F9" i="15"/>
  <c r="G9" i="15"/>
  <c r="F7" i="15"/>
  <c r="G7" i="15"/>
  <c r="G52" i="15"/>
  <c r="F52" i="15"/>
  <c r="E52" i="15"/>
  <c r="D52" i="15"/>
  <c r="P49" i="15"/>
  <c r="P48" i="15"/>
  <c r="P47" i="15"/>
  <c r="P46" i="15"/>
  <c r="P45" i="15"/>
  <c r="P44" i="15"/>
  <c r="P43" i="15"/>
  <c r="P42" i="15"/>
  <c r="P41" i="15"/>
  <c r="P40" i="15"/>
  <c r="P39" i="15"/>
  <c r="P38" i="15"/>
  <c r="P37" i="15"/>
  <c r="P36" i="15"/>
  <c r="P35" i="15"/>
  <c r="P34" i="15"/>
  <c r="P33" i="15"/>
  <c r="P32" i="15"/>
  <c r="P31" i="15"/>
  <c r="P30" i="15"/>
  <c r="P29" i="15"/>
  <c r="P28" i="15"/>
  <c r="P27" i="15"/>
  <c r="P26" i="15"/>
  <c r="P25" i="15"/>
  <c r="P24" i="15"/>
  <c r="P23" i="15"/>
  <c r="P22" i="15"/>
  <c r="P21" i="15"/>
  <c r="P20" i="15"/>
  <c r="P19" i="15"/>
  <c r="P18" i="15"/>
  <c r="P17" i="15"/>
  <c r="P16" i="15"/>
  <c r="P15" i="15"/>
  <c r="P14" i="15"/>
  <c r="P13" i="15"/>
  <c r="P12" i="15"/>
  <c r="P11" i="15"/>
  <c r="P10" i="15"/>
  <c r="P9" i="15"/>
  <c r="H9" i="15"/>
  <c r="P8" i="15"/>
  <c r="H8" i="15"/>
  <c r="H7" i="15"/>
  <c r="P3" i="15"/>
  <c r="M3" i="15"/>
  <c r="H3" i="15"/>
  <c r="M2" i="15"/>
  <c r="H2" i="15"/>
  <c r="P7" i="14"/>
  <c r="P52" i="14"/>
  <c r="L7" i="14"/>
  <c r="M7" i="14"/>
  <c r="N7" i="14"/>
  <c r="O7" i="14"/>
  <c r="L8" i="14"/>
  <c r="M8" i="14"/>
  <c r="N8" i="14"/>
  <c r="O8" i="14"/>
  <c r="L9" i="14"/>
  <c r="M9" i="14"/>
  <c r="N9" i="14"/>
  <c r="O9" i="14"/>
  <c r="L10" i="14"/>
  <c r="M10" i="14"/>
  <c r="N10" i="14"/>
  <c r="O10" i="14"/>
  <c r="L11" i="14"/>
  <c r="M11" i="14"/>
  <c r="N11" i="14"/>
  <c r="O11" i="14"/>
  <c r="L12" i="14"/>
  <c r="M12" i="14"/>
  <c r="N12" i="14"/>
  <c r="O12" i="14"/>
  <c r="L13" i="14"/>
  <c r="M13" i="14"/>
  <c r="N13" i="14"/>
  <c r="O13" i="14"/>
  <c r="L14" i="14"/>
  <c r="M14" i="14"/>
  <c r="N14" i="14"/>
  <c r="O14" i="14"/>
  <c r="L15" i="14"/>
  <c r="M15" i="14"/>
  <c r="N15" i="14"/>
  <c r="O15" i="14"/>
  <c r="L16" i="14"/>
  <c r="M16" i="14"/>
  <c r="N16" i="14"/>
  <c r="O16" i="14"/>
  <c r="L17" i="14"/>
  <c r="M17" i="14"/>
  <c r="N17" i="14"/>
  <c r="O17" i="14"/>
  <c r="L18" i="14"/>
  <c r="M18" i="14"/>
  <c r="N18" i="14"/>
  <c r="O18" i="14"/>
  <c r="L19" i="14"/>
  <c r="M19" i="14"/>
  <c r="N19" i="14"/>
  <c r="O19" i="14"/>
  <c r="L20" i="14"/>
  <c r="M20" i="14"/>
  <c r="N20" i="14"/>
  <c r="O20" i="14"/>
  <c r="L21" i="14"/>
  <c r="M21" i="14"/>
  <c r="N21" i="14"/>
  <c r="O21" i="14"/>
  <c r="L22" i="14"/>
  <c r="M22" i="14"/>
  <c r="N22" i="14"/>
  <c r="O22" i="14"/>
  <c r="L23" i="14"/>
  <c r="M23" i="14"/>
  <c r="N23" i="14"/>
  <c r="O23" i="14"/>
  <c r="L24" i="14"/>
  <c r="M24" i="14"/>
  <c r="N24" i="14"/>
  <c r="O24" i="14"/>
  <c r="L25" i="14"/>
  <c r="M25" i="14"/>
  <c r="N25" i="14"/>
  <c r="O25" i="14"/>
  <c r="L26" i="14"/>
  <c r="M26" i="14"/>
  <c r="N26" i="14"/>
  <c r="O26" i="14"/>
  <c r="L27" i="14"/>
  <c r="M27" i="14"/>
  <c r="N27" i="14"/>
  <c r="O27" i="14"/>
  <c r="L28" i="14"/>
  <c r="M28" i="14"/>
  <c r="N28" i="14"/>
  <c r="O28" i="14"/>
  <c r="L29" i="14"/>
  <c r="M29" i="14"/>
  <c r="N29" i="14"/>
  <c r="O29" i="14"/>
  <c r="L30" i="14"/>
  <c r="M30" i="14"/>
  <c r="N30" i="14"/>
  <c r="O30" i="14"/>
  <c r="L31" i="14"/>
  <c r="M31" i="14"/>
  <c r="N31" i="14"/>
  <c r="O31" i="14"/>
  <c r="L32" i="14"/>
  <c r="M32" i="14"/>
  <c r="N32" i="14"/>
  <c r="O32" i="14"/>
  <c r="L33" i="14"/>
  <c r="M33" i="14"/>
  <c r="N33" i="14"/>
  <c r="O33" i="14"/>
  <c r="L34" i="14"/>
  <c r="M34" i="14"/>
  <c r="N34" i="14"/>
  <c r="O34" i="14"/>
  <c r="L35" i="14"/>
  <c r="M35" i="14"/>
  <c r="N35" i="14"/>
  <c r="O35" i="14"/>
  <c r="L36" i="14"/>
  <c r="M36" i="14"/>
  <c r="N36" i="14"/>
  <c r="O36" i="14"/>
  <c r="L37" i="14"/>
  <c r="M37" i="14"/>
  <c r="N37" i="14"/>
  <c r="O37" i="14"/>
  <c r="L38" i="14"/>
  <c r="M38" i="14"/>
  <c r="N38" i="14"/>
  <c r="O38" i="14"/>
  <c r="L39" i="14"/>
  <c r="M39" i="14"/>
  <c r="N39" i="14"/>
  <c r="O39" i="14"/>
  <c r="L40" i="14"/>
  <c r="M40" i="14"/>
  <c r="N40" i="14"/>
  <c r="O40" i="14"/>
  <c r="L41" i="14"/>
  <c r="M41" i="14"/>
  <c r="N41" i="14"/>
  <c r="O41" i="14"/>
  <c r="L42" i="14"/>
  <c r="M42" i="14"/>
  <c r="N42" i="14"/>
  <c r="O42" i="14"/>
  <c r="L43" i="14"/>
  <c r="M43" i="14"/>
  <c r="N43" i="14"/>
  <c r="O43" i="14"/>
  <c r="L44" i="14"/>
  <c r="M44" i="14"/>
  <c r="N44" i="14"/>
  <c r="O44" i="14"/>
  <c r="L45" i="14"/>
  <c r="M45" i="14"/>
  <c r="N45" i="14"/>
  <c r="O45" i="14"/>
  <c r="L46" i="14"/>
  <c r="M46" i="14"/>
  <c r="N46" i="14"/>
  <c r="O46" i="14"/>
  <c r="L47" i="14"/>
  <c r="M47" i="14"/>
  <c r="N47" i="14"/>
  <c r="O47" i="14"/>
  <c r="L48" i="14"/>
  <c r="M48" i="14"/>
  <c r="N48" i="14"/>
  <c r="O48" i="14"/>
  <c r="O52" i="14"/>
  <c r="N52" i="14"/>
  <c r="M52" i="14"/>
  <c r="L52" i="14"/>
  <c r="K52" i="14"/>
  <c r="J52" i="14"/>
  <c r="F10" i="14"/>
  <c r="G10" i="14"/>
  <c r="H10" i="14"/>
  <c r="F11" i="14"/>
  <c r="G11" i="14"/>
  <c r="H11" i="14"/>
  <c r="F12" i="14"/>
  <c r="G12" i="14"/>
  <c r="H12" i="14"/>
  <c r="F13" i="14"/>
  <c r="G13" i="14"/>
  <c r="H13" i="14"/>
  <c r="F14" i="14"/>
  <c r="G14" i="14"/>
  <c r="H14" i="14"/>
  <c r="F15" i="14"/>
  <c r="G15" i="14"/>
  <c r="H15" i="14"/>
  <c r="F16" i="14"/>
  <c r="G16" i="14"/>
  <c r="H16" i="14"/>
  <c r="F17" i="14"/>
  <c r="G17" i="14"/>
  <c r="H17" i="14"/>
  <c r="F18" i="14"/>
  <c r="G18" i="14"/>
  <c r="H18" i="14"/>
  <c r="F19" i="14"/>
  <c r="G19" i="14"/>
  <c r="H19" i="14"/>
  <c r="F20" i="14"/>
  <c r="G20" i="14"/>
  <c r="H20" i="14"/>
  <c r="F21" i="14"/>
  <c r="G21" i="14"/>
  <c r="H21" i="14"/>
  <c r="F22" i="14"/>
  <c r="G22" i="14"/>
  <c r="H22" i="14"/>
  <c r="F23" i="14"/>
  <c r="G23" i="14"/>
  <c r="H23" i="14"/>
  <c r="F24" i="14"/>
  <c r="G24" i="14"/>
  <c r="H24" i="14"/>
  <c r="F25" i="14"/>
  <c r="G25" i="14"/>
  <c r="H25" i="14"/>
  <c r="F26" i="14"/>
  <c r="G26" i="14"/>
  <c r="H26" i="14"/>
  <c r="F27" i="14"/>
  <c r="G27" i="14"/>
  <c r="H27" i="14"/>
  <c r="F28" i="14"/>
  <c r="G28" i="14"/>
  <c r="H28" i="14"/>
  <c r="F29" i="14"/>
  <c r="G29" i="14"/>
  <c r="H29" i="14"/>
  <c r="F30" i="14"/>
  <c r="G30" i="14"/>
  <c r="H30" i="14"/>
  <c r="F31" i="14"/>
  <c r="G31" i="14"/>
  <c r="H31" i="14"/>
  <c r="F32" i="14"/>
  <c r="G32" i="14"/>
  <c r="H32" i="14"/>
  <c r="F33" i="14"/>
  <c r="G33" i="14"/>
  <c r="H33" i="14"/>
  <c r="F34" i="14"/>
  <c r="G34" i="14"/>
  <c r="H34" i="14"/>
  <c r="F35" i="14"/>
  <c r="G35" i="14"/>
  <c r="H35" i="14"/>
  <c r="F36" i="14"/>
  <c r="G36" i="14"/>
  <c r="H36" i="14"/>
  <c r="F37" i="14"/>
  <c r="G37" i="14"/>
  <c r="H37" i="14"/>
  <c r="F38" i="14"/>
  <c r="G38" i="14"/>
  <c r="H38" i="14"/>
  <c r="F39" i="14"/>
  <c r="G39" i="14"/>
  <c r="H39" i="14"/>
  <c r="F40" i="14"/>
  <c r="G40" i="14"/>
  <c r="H40" i="14"/>
  <c r="F41" i="14"/>
  <c r="G41" i="14"/>
  <c r="H41" i="14"/>
  <c r="F42" i="14"/>
  <c r="G42" i="14"/>
  <c r="H42" i="14"/>
  <c r="F43" i="14"/>
  <c r="G43" i="14"/>
  <c r="H43" i="14"/>
  <c r="F44" i="14"/>
  <c r="G44" i="14"/>
  <c r="H44" i="14"/>
  <c r="F45" i="14"/>
  <c r="G45" i="14"/>
  <c r="H45" i="14"/>
  <c r="F46" i="14"/>
  <c r="G46" i="14"/>
  <c r="H46" i="14"/>
  <c r="F47" i="14"/>
  <c r="G47" i="14"/>
  <c r="H47" i="14"/>
  <c r="F48" i="14"/>
  <c r="G48" i="14"/>
  <c r="H48" i="14"/>
  <c r="H52" i="14"/>
  <c r="F8" i="14"/>
  <c r="G8" i="14"/>
  <c r="F9" i="14"/>
  <c r="G9" i="14"/>
  <c r="F7" i="14"/>
  <c r="G7" i="14"/>
  <c r="G52" i="14"/>
  <c r="F52" i="14"/>
  <c r="E52" i="14"/>
  <c r="D52" i="14"/>
  <c r="P49" i="14"/>
  <c r="P48" i="14"/>
  <c r="P47" i="14"/>
  <c r="P46" i="14"/>
  <c r="P45" i="14"/>
  <c r="P44" i="14"/>
  <c r="P43" i="14"/>
  <c r="P42" i="14"/>
  <c r="P41" i="14"/>
  <c r="P40" i="14"/>
  <c r="P39" i="14"/>
  <c r="P38" i="14"/>
  <c r="P37" i="14"/>
  <c r="P36" i="14"/>
  <c r="P35" i="14"/>
  <c r="P34" i="14"/>
  <c r="P33" i="14"/>
  <c r="P32" i="14"/>
  <c r="P31" i="14"/>
  <c r="P30" i="14"/>
  <c r="P29" i="14"/>
  <c r="P28" i="14"/>
  <c r="P27" i="14"/>
  <c r="P26" i="14"/>
  <c r="P25" i="14"/>
  <c r="P24" i="14"/>
  <c r="P23" i="14"/>
  <c r="P22" i="14"/>
  <c r="P21" i="14"/>
  <c r="P20" i="14"/>
  <c r="P19" i="14"/>
  <c r="P18" i="14"/>
  <c r="P17" i="14"/>
  <c r="P16" i="14"/>
  <c r="P15" i="14"/>
  <c r="P14" i="14"/>
  <c r="P13" i="14"/>
  <c r="P12" i="14"/>
  <c r="P11" i="14"/>
  <c r="P10" i="14"/>
  <c r="P9" i="14"/>
  <c r="H9" i="14"/>
  <c r="P8" i="14"/>
  <c r="H8" i="14"/>
  <c r="H7" i="14"/>
  <c r="P3" i="14"/>
  <c r="M3" i="14"/>
  <c r="H3" i="14"/>
  <c r="M2" i="14"/>
  <c r="H2" i="14"/>
  <c r="P7" i="13"/>
  <c r="P52" i="13"/>
  <c r="L7" i="13"/>
  <c r="M7" i="13"/>
  <c r="N7" i="13"/>
  <c r="O7" i="13"/>
  <c r="L8" i="13"/>
  <c r="M8" i="13"/>
  <c r="N8" i="13"/>
  <c r="O8" i="13"/>
  <c r="L9" i="13"/>
  <c r="M9" i="13"/>
  <c r="N9" i="13"/>
  <c r="O9" i="13"/>
  <c r="L10" i="13"/>
  <c r="M10" i="13"/>
  <c r="N10" i="13"/>
  <c r="O10" i="13"/>
  <c r="L11" i="13"/>
  <c r="M11" i="13"/>
  <c r="N11" i="13"/>
  <c r="O11" i="13"/>
  <c r="L12" i="13"/>
  <c r="M12" i="13"/>
  <c r="N12" i="13"/>
  <c r="O12" i="13"/>
  <c r="L13" i="13"/>
  <c r="M13" i="13"/>
  <c r="N13" i="13"/>
  <c r="O13" i="13"/>
  <c r="L14" i="13"/>
  <c r="M14" i="13"/>
  <c r="N14" i="13"/>
  <c r="O14" i="13"/>
  <c r="L15" i="13"/>
  <c r="M15" i="13"/>
  <c r="N15" i="13"/>
  <c r="O15" i="13"/>
  <c r="L16" i="13"/>
  <c r="M16" i="13"/>
  <c r="N16" i="13"/>
  <c r="O16" i="13"/>
  <c r="L17" i="13"/>
  <c r="M17" i="13"/>
  <c r="N17" i="13"/>
  <c r="O17" i="13"/>
  <c r="L18" i="13"/>
  <c r="M18" i="13"/>
  <c r="N18" i="13"/>
  <c r="O18" i="13"/>
  <c r="L19" i="13"/>
  <c r="M19" i="13"/>
  <c r="N19" i="13"/>
  <c r="O19" i="13"/>
  <c r="L20" i="13"/>
  <c r="M20" i="13"/>
  <c r="N20" i="13"/>
  <c r="O20" i="13"/>
  <c r="L21" i="13"/>
  <c r="M21" i="13"/>
  <c r="N21" i="13"/>
  <c r="O21" i="13"/>
  <c r="L22" i="13"/>
  <c r="M22" i="13"/>
  <c r="N22" i="13"/>
  <c r="O22" i="13"/>
  <c r="L23" i="13"/>
  <c r="M23" i="13"/>
  <c r="N23" i="13"/>
  <c r="O23" i="13"/>
  <c r="L24" i="13"/>
  <c r="M24" i="13"/>
  <c r="N24" i="13"/>
  <c r="O24" i="13"/>
  <c r="L25" i="13"/>
  <c r="M25" i="13"/>
  <c r="N25" i="13"/>
  <c r="O25" i="13"/>
  <c r="L26" i="13"/>
  <c r="M26" i="13"/>
  <c r="N26" i="13"/>
  <c r="O26" i="13"/>
  <c r="L27" i="13"/>
  <c r="M27" i="13"/>
  <c r="N27" i="13"/>
  <c r="O27" i="13"/>
  <c r="L28" i="13"/>
  <c r="M28" i="13"/>
  <c r="N28" i="13"/>
  <c r="O28" i="13"/>
  <c r="L29" i="13"/>
  <c r="M29" i="13"/>
  <c r="N29" i="13"/>
  <c r="O29" i="13"/>
  <c r="L30" i="13"/>
  <c r="M30" i="13"/>
  <c r="N30" i="13"/>
  <c r="O30" i="13"/>
  <c r="L31" i="13"/>
  <c r="M31" i="13"/>
  <c r="N31" i="13"/>
  <c r="O31" i="13"/>
  <c r="L32" i="13"/>
  <c r="M32" i="13"/>
  <c r="N32" i="13"/>
  <c r="O32" i="13"/>
  <c r="L33" i="13"/>
  <c r="M33" i="13"/>
  <c r="N33" i="13"/>
  <c r="O33" i="13"/>
  <c r="L34" i="13"/>
  <c r="M34" i="13"/>
  <c r="N34" i="13"/>
  <c r="O34" i="13"/>
  <c r="L35" i="13"/>
  <c r="M35" i="13"/>
  <c r="N35" i="13"/>
  <c r="O35" i="13"/>
  <c r="L36" i="13"/>
  <c r="M36" i="13"/>
  <c r="N36" i="13"/>
  <c r="O36" i="13"/>
  <c r="L37" i="13"/>
  <c r="M37" i="13"/>
  <c r="N37" i="13"/>
  <c r="O37" i="13"/>
  <c r="L38" i="13"/>
  <c r="M38" i="13"/>
  <c r="N38" i="13"/>
  <c r="O38" i="13"/>
  <c r="L39" i="13"/>
  <c r="M39" i="13"/>
  <c r="N39" i="13"/>
  <c r="O39" i="13"/>
  <c r="L40" i="13"/>
  <c r="M40" i="13"/>
  <c r="N40" i="13"/>
  <c r="O40" i="13"/>
  <c r="L41" i="13"/>
  <c r="M41" i="13"/>
  <c r="N41" i="13"/>
  <c r="O41" i="13"/>
  <c r="L42" i="13"/>
  <c r="M42" i="13"/>
  <c r="N42" i="13"/>
  <c r="O42" i="13"/>
  <c r="L43" i="13"/>
  <c r="M43" i="13"/>
  <c r="N43" i="13"/>
  <c r="O43" i="13"/>
  <c r="L44" i="13"/>
  <c r="M44" i="13"/>
  <c r="N44" i="13"/>
  <c r="O44" i="13"/>
  <c r="L45" i="13"/>
  <c r="M45" i="13"/>
  <c r="N45" i="13"/>
  <c r="O45" i="13"/>
  <c r="L46" i="13"/>
  <c r="M46" i="13"/>
  <c r="N46" i="13"/>
  <c r="O46" i="13"/>
  <c r="L47" i="13"/>
  <c r="M47" i="13"/>
  <c r="N47" i="13"/>
  <c r="O47" i="13"/>
  <c r="L48" i="13"/>
  <c r="M48" i="13"/>
  <c r="N48" i="13"/>
  <c r="O48" i="13"/>
  <c r="O52" i="13"/>
  <c r="N52" i="13"/>
  <c r="M52" i="13"/>
  <c r="L52" i="13"/>
  <c r="K52" i="13"/>
  <c r="J52" i="13"/>
  <c r="F10" i="13"/>
  <c r="G10" i="13"/>
  <c r="H10" i="13"/>
  <c r="F11" i="13"/>
  <c r="G11" i="13"/>
  <c r="H11" i="13"/>
  <c r="F12" i="13"/>
  <c r="G12" i="13"/>
  <c r="H12" i="13"/>
  <c r="F13" i="13"/>
  <c r="G13" i="13"/>
  <c r="H13" i="13"/>
  <c r="F14" i="13"/>
  <c r="G14" i="13"/>
  <c r="H14" i="13"/>
  <c r="F15" i="13"/>
  <c r="G15" i="13"/>
  <c r="H15" i="13"/>
  <c r="F16" i="13"/>
  <c r="G16" i="13"/>
  <c r="H16" i="13"/>
  <c r="F17" i="13"/>
  <c r="G17" i="13"/>
  <c r="H17" i="13"/>
  <c r="F18" i="13"/>
  <c r="G18" i="13"/>
  <c r="H18" i="13"/>
  <c r="F19" i="13"/>
  <c r="G19" i="13"/>
  <c r="H19" i="13"/>
  <c r="F20" i="13"/>
  <c r="G20" i="13"/>
  <c r="H20" i="13"/>
  <c r="F21" i="13"/>
  <c r="G21" i="13"/>
  <c r="H21" i="13"/>
  <c r="F22" i="13"/>
  <c r="G22" i="13"/>
  <c r="H22" i="13"/>
  <c r="F23" i="13"/>
  <c r="G23" i="13"/>
  <c r="H23" i="13"/>
  <c r="F24" i="13"/>
  <c r="G24" i="13"/>
  <c r="H24" i="13"/>
  <c r="F25" i="13"/>
  <c r="G25" i="13"/>
  <c r="H25" i="13"/>
  <c r="F26" i="13"/>
  <c r="G26" i="13"/>
  <c r="H26" i="13"/>
  <c r="F27" i="13"/>
  <c r="G27" i="13"/>
  <c r="H27" i="13"/>
  <c r="F28" i="13"/>
  <c r="G28" i="13"/>
  <c r="H28" i="13"/>
  <c r="F29" i="13"/>
  <c r="G29" i="13"/>
  <c r="H29" i="13"/>
  <c r="F30" i="13"/>
  <c r="G30" i="13"/>
  <c r="H30" i="13"/>
  <c r="F31" i="13"/>
  <c r="G31" i="13"/>
  <c r="H31" i="13"/>
  <c r="F32" i="13"/>
  <c r="G32" i="13"/>
  <c r="H32" i="13"/>
  <c r="F33" i="13"/>
  <c r="G33" i="13"/>
  <c r="H33" i="13"/>
  <c r="F34" i="13"/>
  <c r="G34" i="13"/>
  <c r="H34" i="13"/>
  <c r="F35" i="13"/>
  <c r="G35" i="13"/>
  <c r="H35" i="13"/>
  <c r="F36" i="13"/>
  <c r="G36" i="13"/>
  <c r="H36" i="13"/>
  <c r="F37" i="13"/>
  <c r="G37" i="13"/>
  <c r="H37" i="13"/>
  <c r="F38" i="13"/>
  <c r="G38" i="13"/>
  <c r="H38" i="13"/>
  <c r="F39" i="13"/>
  <c r="G39" i="13"/>
  <c r="H39" i="13"/>
  <c r="F40" i="13"/>
  <c r="G40" i="13"/>
  <c r="H40" i="13"/>
  <c r="F41" i="13"/>
  <c r="G41" i="13"/>
  <c r="H41" i="13"/>
  <c r="F42" i="13"/>
  <c r="G42" i="13"/>
  <c r="H42" i="13"/>
  <c r="F43" i="13"/>
  <c r="G43" i="13"/>
  <c r="H43" i="13"/>
  <c r="F44" i="13"/>
  <c r="G44" i="13"/>
  <c r="H44" i="13"/>
  <c r="F45" i="13"/>
  <c r="G45" i="13"/>
  <c r="H45" i="13"/>
  <c r="F46" i="13"/>
  <c r="G46" i="13"/>
  <c r="H46" i="13"/>
  <c r="F47" i="13"/>
  <c r="G47" i="13"/>
  <c r="H47" i="13"/>
  <c r="F48" i="13"/>
  <c r="G48" i="13"/>
  <c r="H48" i="13"/>
  <c r="H52" i="13"/>
  <c r="F8" i="13"/>
  <c r="G8" i="13"/>
  <c r="F9" i="13"/>
  <c r="G9" i="13"/>
  <c r="F7" i="13"/>
  <c r="G7" i="13"/>
  <c r="G52" i="13"/>
  <c r="F52" i="13"/>
  <c r="E52" i="13"/>
  <c r="D52" i="13"/>
  <c r="P49" i="13"/>
  <c r="P48" i="13"/>
  <c r="P47" i="13"/>
  <c r="P46" i="13"/>
  <c r="P45" i="13"/>
  <c r="P44" i="13"/>
  <c r="P43" i="13"/>
  <c r="P42" i="13"/>
  <c r="P41" i="13"/>
  <c r="P40" i="13"/>
  <c r="P39" i="13"/>
  <c r="P38" i="13"/>
  <c r="P37" i="13"/>
  <c r="P36" i="13"/>
  <c r="P35" i="13"/>
  <c r="P34" i="13"/>
  <c r="P33" i="13"/>
  <c r="P32" i="13"/>
  <c r="P31" i="13"/>
  <c r="P30" i="13"/>
  <c r="P29" i="13"/>
  <c r="P28" i="13"/>
  <c r="P27" i="13"/>
  <c r="P26" i="13"/>
  <c r="P25" i="13"/>
  <c r="P24" i="13"/>
  <c r="P23" i="13"/>
  <c r="P22" i="13"/>
  <c r="P21" i="13"/>
  <c r="P20" i="13"/>
  <c r="P19" i="13"/>
  <c r="P18" i="13"/>
  <c r="P17" i="13"/>
  <c r="P16" i="13"/>
  <c r="P15" i="13"/>
  <c r="P14" i="13"/>
  <c r="P13" i="13"/>
  <c r="P12" i="13"/>
  <c r="P11" i="13"/>
  <c r="P10" i="13"/>
  <c r="P9" i="13"/>
  <c r="H9" i="13"/>
  <c r="P8" i="13"/>
  <c r="H8" i="13"/>
  <c r="H7" i="13"/>
  <c r="P3" i="13"/>
  <c r="M3" i="13"/>
  <c r="H3" i="13"/>
  <c r="M2" i="13"/>
  <c r="H2" i="13"/>
  <c r="P7" i="5"/>
  <c r="P52" i="5"/>
  <c r="L7" i="5"/>
  <c r="M7" i="5"/>
  <c r="N7" i="5"/>
  <c r="O7" i="5"/>
  <c r="L8" i="5"/>
  <c r="M8" i="5"/>
  <c r="N8" i="5"/>
  <c r="O8" i="5"/>
  <c r="L9" i="5"/>
  <c r="M9" i="5"/>
  <c r="N9" i="5"/>
  <c r="O9" i="5"/>
  <c r="L10" i="5"/>
  <c r="M10" i="5"/>
  <c r="N10" i="5"/>
  <c r="O10" i="5"/>
  <c r="L11" i="5"/>
  <c r="M11" i="5"/>
  <c r="N11" i="5"/>
  <c r="O11" i="5"/>
  <c r="L12" i="5"/>
  <c r="M12" i="5"/>
  <c r="N12" i="5"/>
  <c r="O12" i="5"/>
  <c r="L13" i="5"/>
  <c r="M13" i="5"/>
  <c r="N13" i="5"/>
  <c r="O13" i="5"/>
  <c r="L14" i="5"/>
  <c r="M14" i="5"/>
  <c r="N14" i="5"/>
  <c r="O14" i="5"/>
  <c r="L15" i="5"/>
  <c r="M15" i="5"/>
  <c r="N15" i="5"/>
  <c r="O15" i="5"/>
  <c r="L16" i="5"/>
  <c r="M16" i="5"/>
  <c r="N16" i="5"/>
  <c r="O16" i="5"/>
  <c r="L17" i="5"/>
  <c r="M17" i="5"/>
  <c r="N17" i="5"/>
  <c r="O17" i="5"/>
  <c r="L18" i="5"/>
  <c r="M18" i="5"/>
  <c r="N18" i="5"/>
  <c r="O18" i="5"/>
  <c r="L19" i="5"/>
  <c r="M19" i="5"/>
  <c r="N19" i="5"/>
  <c r="O19" i="5"/>
  <c r="L20" i="5"/>
  <c r="M20" i="5"/>
  <c r="N20" i="5"/>
  <c r="O20" i="5"/>
  <c r="L21" i="5"/>
  <c r="M21" i="5"/>
  <c r="N21" i="5"/>
  <c r="O21" i="5"/>
  <c r="L22" i="5"/>
  <c r="M22" i="5"/>
  <c r="N22" i="5"/>
  <c r="O22" i="5"/>
  <c r="L23" i="5"/>
  <c r="M23" i="5"/>
  <c r="N23" i="5"/>
  <c r="O23" i="5"/>
  <c r="L24" i="5"/>
  <c r="M24" i="5"/>
  <c r="N24" i="5"/>
  <c r="O24" i="5"/>
  <c r="L25" i="5"/>
  <c r="M25" i="5"/>
  <c r="N25" i="5"/>
  <c r="O25" i="5"/>
  <c r="L26" i="5"/>
  <c r="M26" i="5"/>
  <c r="N26" i="5"/>
  <c r="O26" i="5"/>
  <c r="L27" i="5"/>
  <c r="M27" i="5"/>
  <c r="N27" i="5"/>
  <c r="O27" i="5"/>
  <c r="L28" i="5"/>
  <c r="M28" i="5"/>
  <c r="N28" i="5"/>
  <c r="O28" i="5"/>
  <c r="L29" i="5"/>
  <c r="M29" i="5"/>
  <c r="N29" i="5"/>
  <c r="O29" i="5"/>
  <c r="L30" i="5"/>
  <c r="M30" i="5"/>
  <c r="N30" i="5"/>
  <c r="O30" i="5"/>
  <c r="L31" i="5"/>
  <c r="M31" i="5"/>
  <c r="N31" i="5"/>
  <c r="O31" i="5"/>
  <c r="L32" i="5"/>
  <c r="M32" i="5"/>
  <c r="N32" i="5"/>
  <c r="O32" i="5"/>
  <c r="L33" i="5"/>
  <c r="M33" i="5"/>
  <c r="N33" i="5"/>
  <c r="O33" i="5"/>
  <c r="L34" i="5"/>
  <c r="M34" i="5"/>
  <c r="N34" i="5"/>
  <c r="O34" i="5"/>
  <c r="L35" i="5"/>
  <c r="M35" i="5"/>
  <c r="N35" i="5"/>
  <c r="O35" i="5"/>
  <c r="L36" i="5"/>
  <c r="M36" i="5"/>
  <c r="N36" i="5"/>
  <c r="O36" i="5"/>
  <c r="L37" i="5"/>
  <c r="M37" i="5"/>
  <c r="N37" i="5"/>
  <c r="O37" i="5"/>
  <c r="L38" i="5"/>
  <c r="M38" i="5"/>
  <c r="N38" i="5"/>
  <c r="O38" i="5"/>
  <c r="L39" i="5"/>
  <c r="M39" i="5"/>
  <c r="N39" i="5"/>
  <c r="O39" i="5"/>
  <c r="L40" i="5"/>
  <c r="M40" i="5"/>
  <c r="N40" i="5"/>
  <c r="O40" i="5"/>
  <c r="L41" i="5"/>
  <c r="M41" i="5"/>
  <c r="N41" i="5"/>
  <c r="O41" i="5"/>
  <c r="L42" i="5"/>
  <c r="M42" i="5"/>
  <c r="N42" i="5"/>
  <c r="O42" i="5"/>
  <c r="L43" i="5"/>
  <c r="M43" i="5"/>
  <c r="N43" i="5"/>
  <c r="O43" i="5"/>
  <c r="L44" i="5"/>
  <c r="M44" i="5"/>
  <c r="N44" i="5"/>
  <c r="O44" i="5"/>
  <c r="L45" i="5"/>
  <c r="M45" i="5"/>
  <c r="N45" i="5"/>
  <c r="O45" i="5"/>
  <c r="L46" i="5"/>
  <c r="M46" i="5"/>
  <c r="N46" i="5"/>
  <c r="O46" i="5"/>
  <c r="L47" i="5"/>
  <c r="M47" i="5"/>
  <c r="N47" i="5"/>
  <c r="O47" i="5"/>
  <c r="L48" i="5"/>
  <c r="M48" i="5"/>
  <c r="N48" i="5"/>
  <c r="O48" i="5"/>
  <c r="O52" i="5"/>
  <c r="N52" i="5"/>
  <c r="M52" i="5"/>
  <c r="L52" i="5"/>
  <c r="K52" i="5"/>
  <c r="J52" i="5"/>
  <c r="F10" i="5"/>
  <c r="G10" i="5"/>
  <c r="H10" i="5"/>
  <c r="F11" i="5"/>
  <c r="G11" i="5"/>
  <c r="H11" i="5"/>
  <c r="F12" i="5"/>
  <c r="G12" i="5"/>
  <c r="H12" i="5"/>
  <c r="F13" i="5"/>
  <c r="G13" i="5"/>
  <c r="H13" i="5"/>
  <c r="F14" i="5"/>
  <c r="G14" i="5"/>
  <c r="H14" i="5"/>
  <c r="F15" i="5"/>
  <c r="G15" i="5"/>
  <c r="H15" i="5"/>
  <c r="F16" i="5"/>
  <c r="G16" i="5"/>
  <c r="H16" i="5"/>
  <c r="F17" i="5"/>
  <c r="G17" i="5"/>
  <c r="H17" i="5"/>
  <c r="F18" i="5"/>
  <c r="G18" i="5"/>
  <c r="H18" i="5"/>
  <c r="F19" i="5"/>
  <c r="G19" i="5"/>
  <c r="H19" i="5"/>
  <c r="F20" i="5"/>
  <c r="G20" i="5"/>
  <c r="H20" i="5"/>
  <c r="F21" i="5"/>
  <c r="G21" i="5"/>
  <c r="H21" i="5"/>
  <c r="F22" i="5"/>
  <c r="G22" i="5"/>
  <c r="H22" i="5"/>
  <c r="F23" i="5"/>
  <c r="G23" i="5"/>
  <c r="H23" i="5"/>
  <c r="F24" i="5"/>
  <c r="G24" i="5"/>
  <c r="H24" i="5"/>
  <c r="F25" i="5"/>
  <c r="G25" i="5"/>
  <c r="H25" i="5"/>
  <c r="F26" i="5"/>
  <c r="G26" i="5"/>
  <c r="H26" i="5"/>
  <c r="F27" i="5"/>
  <c r="G27" i="5"/>
  <c r="H27" i="5"/>
  <c r="F28" i="5"/>
  <c r="G28" i="5"/>
  <c r="H28" i="5"/>
  <c r="F29" i="5"/>
  <c r="G29" i="5"/>
  <c r="H29" i="5"/>
  <c r="F30" i="5"/>
  <c r="G30" i="5"/>
  <c r="H30" i="5"/>
  <c r="F31" i="5"/>
  <c r="G31" i="5"/>
  <c r="H31" i="5"/>
  <c r="F32" i="5"/>
  <c r="G32" i="5"/>
  <c r="H32" i="5"/>
  <c r="F33" i="5"/>
  <c r="G33" i="5"/>
  <c r="H33" i="5"/>
  <c r="F34" i="5"/>
  <c r="G34" i="5"/>
  <c r="H34" i="5"/>
  <c r="F35" i="5"/>
  <c r="G35" i="5"/>
  <c r="H35" i="5"/>
  <c r="F36" i="5"/>
  <c r="G36" i="5"/>
  <c r="H36" i="5"/>
  <c r="F37" i="5"/>
  <c r="G37" i="5"/>
  <c r="H37" i="5"/>
  <c r="F38" i="5"/>
  <c r="G38" i="5"/>
  <c r="H38" i="5"/>
  <c r="F39" i="5"/>
  <c r="G39" i="5"/>
  <c r="H39" i="5"/>
  <c r="F40" i="5"/>
  <c r="G40" i="5"/>
  <c r="H40" i="5"/>
  <c r="F41" i="5"/>
  <c r="G41" i="5"/>
  <c r="H41" i="5"/>
  <c r="F42" i="5"/>
  <c r="G42" i="5"/>
  <c r="H42" i="5"/>
  <c r="F43" i="5"/>
  <c r="G43" i="5"/>
  <c r="H43" i="5"/>
  <c r="F44" i="5"/>
  <c r="G44" i="5"/>
  <c r="H44" i="5"/>
  <c r="F45" i="5"/>
  <c r="G45" i="5"/>
  <c r="H45" i="5"/>
  <c r="F46" i="5"/>
  <c r="G46" i="5"/>
  <c r="H46" i="5"/>
  <c r="F47" i="5"/>
  <c r="G47" i="5"/>
  <c r="H47" i="5"/>
  <c r="F48" i="5"/>
  <c r="G48" i="5"/>
  <c r="H48" i="5"/>
  <c r="H52" i="5"/>
  <c r="F8" i="5"/>
  <c r="G8" i="5"/>
  <c r="F9" i="5"/>
  <c r="G9" i="5"/>
  <c r="F7" i="5"/>
  <c r="G7" i="5"/>
  <c r="G52" i="5"/>
  <c r="F52" i="5"/>
  <c r="E52" i="5"/>
  <c r="D52" i="5"/>
  <c r="P49" i="5"/>
  <c r="P48" i="5"/>
  <c r="P47" i="5"/>
  <c r="P46" i="5"/>
  <c r="P45" i="5"/>
  <c r="P44" i="5"/>
  <c r="P43" i="5"/>
  <c r="P42" i="5"/>
  <c r="P41" i="5"/>
  <c r="P40" i="5"/>
  <c r="P39" i="5"/>
  <c r="P38" i="5"/>
  <c r="P37" i="5"/>
  <c r="P36" i="5"/>
  <c r="P35" i="5"/>
  <c r="P34" i="5"/>
  <c r="P33" i="5"/>
  <c r="P32" i="5"/>
  <c r="P31" i="5"/>
  <c r="P30" i="5"/>
  <c r="P29" i="5"/>
  <c r="P28" i="5"/>
  <c r="P27" i="5"/>
  <c r="P26" i="5"/>
  <c r="P25" i="5"/>
  <c r="P24" i="5"/>
  <c r="P23" i="5"/>
  <c r="P22" i="5"/>
  <c r="P21" i="5"/>
  <c r="P20" i="5"/>
  <c r="P19" i="5"/>
  <c r="P18" i="5"/>
  <c r="P17" i="5"/>
  <c r="P16" i="5"/>
  <c r="P15" i="5"/>
  <c r="P14" i="5"/>
  <c r="P13" i="5"/>
  <c r="P12" i="5"/>
  <c r="P11" i="5"/>
  <c r="P10" i="5"/>
  <c r="P9" i="5"/>
  <c r="H9" i="5"/>
  <c r="P8" i="5"/>
  <c r="H8" i="5"/>
  <c r="H7" i="5"/>
  <c r="P3" i="5"/>
  <c r="M3" i="5"/>
  <c r="H3" i="5"/>
  <c r="M2" i="5"/>
  <c r="H2" i="5"/>
  <c r="P7" i="11"/>
  <c r="P52" i="11"/>
  <c r="L7" i="11"/>
  <c r="M7" i="11"/>
  <c r="N7" i="11"/>
  <c r="O7" i="11"/>
  <c r="L8" i="11"/>
  <c r="M8" i="11"/>
  <c r="N8" i="11"/>
  <c r="O8" i="11"/>
  <c r="L9" i="11"/>
  <c r="M9" i="11"/>
  <c r="N9" i="11"/>
  <c r="O9" i="11"/>
  <c r="L10" i="11"/>
  <c r="M10" i="11"/>
  <c r="N10" i="11"/>
  <c r="O10" i="11"/>
  <c r="L11" i="11"/>
  <c r="M11" i="11"/>
  <c r="N11" i="11"/>
  <c r="O11" i="11"/>
  <c r="L12" i="11"/>
  <c r="M12" i="11"/>
  <c r="N12" i="11"/>
  <c r="O12" i="11"/>
  <c r="L13" i="11"/>
  <c r="M13" i="11"/>
  <c r="N13" i="11"/>
  <c r="O13" i="11"/>
  <c r="L14" i="11"/>
  <c r="M14" i="11"/>
  <c r="N14" i="11"/>
  <c r="O14" i="11"/>
  <c r="L15" i="11"/>
  <c r="M15" i="11"/>
  <c r="N15" i="11"/>
  <c r="O15" i="11"/>
  <c r="L16" i="11"/>
  <c r="M16" i="11"/>
  <c r="N16" i="11"/>
  <c r="O16" i="11"/>
  <c r="L17" i="11"/>
  <c r="M17" i="11"/>
  <c r="N17" i="11"/>
  <c r="O17" i="11"/>
  <c r="L18" i="11"/>
  <c r="M18" i="11"/>
  <c r="N18" i="11"/>
  <c r="O18" i="11"/>
  <c r="L19" i="11"/>
  <c r="M19" i="11"/>
  <c r="N19" i="11"/>
  <c r="O19" i="11"/>
  <c r="L20" i="11"/>
  <c r="M20" i="11"/>
  <c r="N20" i="11"/>
  <c r="O20" i="11"/>
  <c r="L21" i="11"/>
  <c r="M21" i="11"/>
  <c r="N21" i="11"/>
  <c r="O21" i="11"/>
  <c r="L22" i="11"/>
  <c r="M22" i="11"/>
  <c r="N22" i="11"/>
  <c r="O22" i="11"/>
  <c r="L23" i="11"/>
  <c r="M23" i="11"/>
  <c r="N23" i="11"/>
  <c r="O23" i="11"/>
  <c r="L24" i="11"/>
  <c r="M24" i="11"/>
  <c r="N24" i="11"/>
  <c r="O24" i="11"/>
  <c r="L25" i="11"/>
  <c r="M25" i="11"/>
  <c r="N25" i="11"/>
  <c r="O25" i="11"/>
  <c r="L26" i="11"/>
  <c r="M26" i="11"/>
  <c r="N26" i="11"/>
  <c r="O26" i="11"/>
  <c r="L27" i="11"/>
  <c r="M27" i="11"/>
  <c r="N27" i="11"/>
  <c r="O27" i="11"/>
  <c r="L28" i="11"/>
  <c r="M28" i="11"/>
  <c r="N28" i="11"/>
  <c r="O28" i="11"/>
  <c r="L29" i="11"/>
  <c r="M29" i="11"/>
  <c r="N29" i="11"/>
  <c r="O29" i="11"/>
  <c r="L30" i="11"/>
  <c r="M30" i="11"/>
  <c r="N30" i="11"/>
  <c r="O30" i="11"/>
  <c r="L31" i="11"/>
  <c r="M31" i="11"/>
  <c r="N31" i="11"/>
  <c r="O31" i="11"/>
  <c r="L32" i="11"/>
  <c r="M32" i="11"/>
  <c r="N32" i="11"/>
  <c r="O32" i="11"/>
  <c r="L33" i="11"/>
  <c r="M33" i="11"/>
  <c r="N33" i="11"/>
  <c r="O33" i="11"/>
  <c r="L34" i="11"/>
  <c r="M34" i="11"/>
  <c r="N34" i="11"/>
  <c r="O34" i="11"/>
  <c r="L35" i="11"/>
  <c r="M35" i="11"/>
  <c r="N35" i="11"/>
  <c r="O35" i="11"/>
  <c r="L36" i="11"/>
  <c r="M36" i="11"/>
  <c r="N36" i="11"/>
  <c r="O36" i="11"/>
  <c r="L37" i="11"/>
  <c r="M37" i="11"/>
  <c r="N37" i="11"/>
  <c r="O37" i="11"/>
  <c r="L38" i="11"/>
  <c r="M38" i="11"/>
  <c r="N38" i="11"/>
  <c r="O38" i="11"/>
  <c r="L39" i="11"/>
  <c r="M39" i="11"/>
  <c r="N39" i="11"/>
  <c r="O39" i="11"/>
  <c r="L40" i="11"/>
  <c r="M40" i="11"/>
  <c r="N40" i="11"/>
  <c r="O40" i="11"/>
  <c r="L41" i="11"/>
  <c r="M41" i="11"/>
  <c r="N41" i="11"/>
  <c r="O41" i="11"/>
  <c r="L42" i="11"/>
  <c r="M42" i="11"/>
  <c r="N42" i="11"/>
  <c r="O42" i="11"/>
  <c r="L43" i="11"/>
  <c r="M43" i="11"/>
  <c r="N43" i="11"/>
  <c r="O43" i="11"/>
  <c r="L44" i="11"/>
  <c r="M44" i="11"/>
  <c r="N44" i="11"/>
  <c r="O44" i="11"/>
  <c r="L45" i="11"/>
  <c r="M45" i="11"/>
  <c r="N45" i="11"/>
  <c r="O45" i="11"/>
  <c r="L46" i="11"/>
  <c r="M46" i="11"/>
  <c r="N46" i="11"/>
  <c r="O46" i="11"/>
  <c r="L47" i="11"/>
  <c r="M47" i="11"/>
  <c r="N47" i="11"/>
  <c r="O47" i="11"/>
  <c r="L48" i="11"/>
  <c r="M48" i="11"/>
  <c r="N48" i="11"/>
  <c r="O48" i="11"/>
  <c r="O52" i="11"/>
  <c r="N52" i="11"/>
  <c r="M52" i="11"/>
  <c r="L52" i="11"/>
  <c r="K52" i="11"/>
  <c r="J52" i="11"/>
  <c r="F10" i="11"/>
  <c r="G10" i="11"/>
  <c r="H10" i="11"/>
  <c r="F11" i="11"/>
  <c r="G11" i="11"/>
  <c r="H11" i="11"/>
  <c r="F12" i="11"/>
  <c r="G12" i="11"/>
  <c r="H12" i="11"/>
  <c r="F13" i="11"/>
  <c r="G13" i="11"/>
  <c r="H13" i="11"/>
  <c r="F14" i="11"/>
  <c r="G14" i="11"/>
  <c r="H14" i="11"/>
  <c r="F15" i="11"/>
  <c r="G15" i="11"/>
  <c r="H15" i="11"/>
  <c r="F16" i="11"/>
  <c r="G16" i="11"/>
  <c r="H16" i="11"/>
  <c r="F17" i="11"/>
  <c r="G17" i="11"/>
  <c r="H17" i="11"/>
  <c r="F18" i="11"/>
  <c r="G18" i="11"/>
  <c r="H18" i="11"/>
  <c r="F19" i="11"/>
  <c r="G19" i="11"/>
  <c r="H19" i="11"/>
  <c r="F20" i="11"/>
  <c r="G20" i="11"/>
  <c r="H20" i="11"/>
  <c r="F21" i="11"/>
  <c r="G21" i="11"/>
  <c r="H21" i="11"/>
  <c r="F22" i="11"/>
  <c r="G22" i="11"/>
  <c r="H22" i="11"/>
  <c r="F23" i="11"/>
  <c r="G23" i="11"/>
  <c r="H23" i="11"/>
  <c r="F24" i="11"/>
  <c r="G24" i="11"/>
  <c r="H24" i="11"/>
  <c r="F25" i="11"/>
  <c r="G25" i="11"/>
  <c r="H25" i="11"/>
  <c r="F26" i="11"/>
  <c r="G26" i="11"/>
  <c r="H26" i="11"/>
  <c r="F27" i="11"/>
  <c r="G27" i="11"/>
  <c r="H27" i="11"/>
  <c r="F28" i="11"/>
  <c r="G28" i="11"/>
  <c r="H28" i="11"/>
  <c r="F29" i="11"/>
  <c r="G29" i="11"/>
  <c r="H29" i="11"/>
  <c r="F30" i="11"/>
  <c r="G30" i="11"/>
  <c r="H30" i="11"/>
  <c r="F31" i="11"/>
  <c r="G31" i="11"/>
  <c r="H31" i="11"/>
  <c r="F32" i="11"/>
  <c r="G32" i="11"/>
  <c r="H32" i="11"/>
  <c r="F33" i="11"/>
  <c r="G33" i="11"/>
  <c r="H33" i="11"/>
  <c r="F34" i="11"/>
  <c r="G34" i="11"/>
  <c r="H34" i="11"/>
  <c r="F35" i="11"/>
  <c r="G35" i="11"/>
  <c r="H35" i="11"/>
  <c r="F36" i="11"/>
  <c r="G36" i="11"/>
  <c r="H36" i="11"/>
  <c r="F37" i="11"/>
  <c r="G37" i="11"/>
  <c r="H37" i="11"/>
  <c r="F38" i="11"/>
  <c r="G38" i="11"/>
  <c r="H38" i="11"/>
  <c r="F39" i="11"/>
  <c r="G39" i="11"/>
  <c r="H39" i="11"/>
  <c r="F40" i="11"/>
  <c r="G40" i="11"/>
  <c r="H40" i="11"/>
  <c r="F41" i="11"/>
  <c r="G41" i="11"/>
  <c r="H41" i="11"/>
  <c r="F42" i="11"/>
  <c r="G42" i="11"/>
  <c r="H42" i="11"/>
  <c r="F43" i="11"/>
  <c r="G43" i="11"/>
  <c r="H43" i="11"/>
  <c r="F44" i="11"/>
  <c r="G44" i="11"/>
  <c r="H44" i="11"/>
  <c r="F45" i="11"/>
  <c r="G45" i="11"/>
  <c r="H45" i="11"/>
  <c r="F46" i="11"/>
  <c r="G46" i="11"/>
  <c r="H46" i="11"/>
  <c r="F47" i="11"/>
  <c r="G47" i="11"/>
  <c r="H47" i="11"/>
  <c r="F48" i="11"/>
  <c r="G48" i="11"/>
  <c r="H48" i="11"/>
  <c r="H52" i="11"/>
  <c r="F8" i="11"/>
  <c r="G8" i="11"/>
  <c r="F9" i="11"/>
  <c r="G9" i="11"/>
  <c r="F7" i="11"/>
  <c r="G7" i="11"/>
  <c r="G52" i="11"/>
  <c r="F52" i="11"/>
  <c r="E52" i="11"/>
  <c r="D52" i="11"/>
  <c r="P49" i="11"/>
  <c r="P48" i="11"/>
  <c r="P47" i="11"/>
  <c r="P46" i="11"/>
  <c r="P45" i="11"/>
  <c r="P44" i="11"/>
  <c r="P43" i="11"/>
  <c r="P42" i="11"/>
  <c r="P41" i="11"/>
  <c r="P40" i="11"/>
  <c r="P39" i="11"/>
  <c r="P38" i="11"/>
  <c r="P37" i="11"/>
  <c r="P36" i="11"/>
  <c r="P35" i="11"/>
  <c r="P34" i="11"/>
  <c r="P33" i="11"/>
  <c r="P32" i="11"/>
  <c r="P31" i="11"/>
  <c r="P30" i="11"/>
  <c r="P29" i="11"/>
  <c r="P28" i="11"/>
  <c r="P27" i="11"/>
  <c r="P26" i="11"/>
  <c r="P25" i="11"/>
  <c r="P24" i="11"/>
  <c r="P23" i="11"/>
  <c r="P22" i="11"/>
  <c r="P21" i="11"/>
  <c r="P20" i="11"/>
  <c r="P19" i="11"/>
  <c r="P18" i="11"/>
  <c r="P17" i="11"/>
  <c r="P16" i="11"/>
  <c r="P15" i="11"/>
  <c r="P14" i="11"/>
  <c r="P13" i="11"/>
  <c r="P12" i="11"/>
  <c r="P11" i="11"/>
  <c r="P10" i="11"/>
  <c r="P9" i="11"/>
  <c r="H9" i="11"/>
  <c r="P8" i="11"/>
  <c r="H8" i="11"/>
  <c r="H7" i="11"/>
  <c r="P3" i="11"/>
  <c r="M3" i="11"/>
  <c r="H3" i="11"/>
  <c r="M2" i="11"/>
  <c r="H2" i="11"/>
  <c r="P7" i="8"/>
  <c r="P52" i="8"/>
  <c r="L7" i="8"/>
  <c r="M7" i="8"/>
  <c r="N7" i="8"/>
  <c r="O7" i="8"/>
  <c r="L8" i="8"/>
  <c r="M8" i="8"/>
  <c r="N8" i="8"/>
  <c r="O8" i="8"/>
  <c r="L9" i="8"/>
  <c r="N9" i="8"/>
  <c r="O9" i="8"/>
  <c r="L10" i="8"/>
  <c r="N10" i="8"/>
  <c r="O10" i="8"/>
  <c r="L11" i="8"/>
  <c r="M11" i="8"/>
  <c r="N11" i="8"/>
  <c r="O11" i="8"/>
  <c r="L12" i="8"/>
  <c r="M12" i="8"/>
  <c r="N12" i="8"/>
  <c r="O12" i="8"/>
  <c r="L13" i="8"/>
  <c r="M13" i="8"/>
  <c r="N13" i="8"/>
  <c r="O13" i="8"/>
  <c r="L14" i="8"/>
  <c r="M14" i="8"/>
  <c r="N14" i="8"/>
  <c r="O14" i="8"/>
  <c r="L15" i="8"/>
  <c r="M15" i="8"/>
  <c r="N15" i="8"/>
  <c r="O15" i="8"/>
  <c r="L16" i="8"/>
  <c r="M16" i="8"/>
  <c r="N16" i="8"/>
  <c r="O16" i="8"/>
  <c r="L17" i="8"/>
  <c r="M17" i="8"/>
  <c r="N17" i="8"/>
  <c r="O17" i="8"/>
  <c r="L18" i="8"/>
  <c r="M18" i="8"/>
  <c r="N18" i="8"/>
  <c r="O18" i="8"/>
  <c r="L19" i="8"/>
  <c r="M19" i="8"/>
  <c r="N19" i="8"/>
  <c r="O19" i="8"/>
  <c r="L20" i="8"/>
  <c r="M20" i="8"/>
  <c r="N20" i="8"/>
  <c r="O20" i="8"/>
  <c r="L21" i="8"/>
  <c r="M21" i="8"/>
  <c r="N21" i="8"/>
  <c r="O21" i="8"/>
  <c r="L22" i="8"/>
  <c r="M22" i="8"/>
  <c r="N22" i="8"/>
  <c r="O22" i="8"/>
  <c r="L23" i="8"/>
  <c r="M23" i="8"/>
  <c r="N23" i="8"/>
  <c r="O23" i="8"/>
  <c r="L24" i="8"/>
  <c r="M24" i="8"/>
  <c r="N24" i="8"/>
  <c r="O24" i="8"/>
  <c r="L25" i="8"/>
  <c r="M25" i="8"/>
  <c r="N25" i="8"/>
  <c r="O25" i="8"/>
  <c r="L26" i="8"/>
  <c r="M26" i="8"/>
  <c r="N26" i="8"/>
  <c r="O26" i="8"/>
  <c r="L27" i="8"/>
  <c r="M27" i="8"/>
  <c r="N27" i="8"/>
  <c r="O27" i="8"/>
  <c r="L28" i="8"/>
  <c r="M28" i="8"/>
  <c r="N28" i="8"/>
  <c r="O28" i="8"/>
  <c r="L29" i="8"/>
  <c r="M29" i="8"/>
  <c r="N29" i="8"/>
  <c r="O29" i="8"/>
  <c r="L30" i="8"/>
  <c r="M30" i="8"/>
  <c r="N30" i="8"/>
  <c r="O30" i="8"/>
  <c r="L31" i="8"/>
  <c r="M31" i="8"/>
  <c r="N31" i="8"/>
  <c r="O31" i="8"/>
  <c r="L32" i="8"/>
  <c r="M32" i="8"/>
  <c r="N32" i="8"/>
  <c r="O32" i="8"/>
  <c r="L33" i="8"/>
  <c r="M33" i="8"/>
  <c r="N33" i="8"/>
  <c r="O33" i="8"/>
  <c r="L34" i="8"/>
  <c r="M34" i="8"/>
  <c r="N34" i="8"/>
  <c r="O34" i="8"/>
  <c r="L35" i="8"/>
  <c r="M35" i="8"/>
  <c r="N35" i="8"/>
  <c r="O35" i="8"/>
  <c r="L36" i="8"/>
  <c r="M36" i="8"/>
  <c r="N36" i="8"/>
  <c r="O36" i="8"/>
  <c r="L37" i="8"/>
  <c r="M37" i="8"/>
  <c r="N37" i="8"/>
  <c r="O37" i="8"/>
  <c r="L38" i="8"/>
  <c r="M38" i="8"/>
  <c r="N38" i="8"/>
  <c r="O38" i="8"/>
  <c r="L39" i="8"/>
  <c r="M39" i="8"/>
  <c r="N39" i="8"/>
  <c r="O39" i="8"/>
  <c r="L40" i="8"/>
  <c r="M40" i="8"/>
  <c r="N40" i="8"/>
  <c r="O40" i="8"/>
  <c r="L41" i="8"/>
  <c r="M41" i="8"/>
  <c r="N41" i="8"/>
  <c r="O41" i="8"/>
  <c r="L42" i="8"/>
  <c r="M42" i="8"/>
  <c r="N42" i="8"/>
  <c r="O42" i="8"/>
  <c r="L43" i="8"/>
  <c r="M43" i="8"/>
  <c r="N43" i="8"/>
  <c r="O43" i="8"/>
  <c r="L44" i="8"/>
  <c r="M44" i="8"/>
  <c r="N44" i="8"/>
  <c r="O44" i="8"/>
  <c r="L45" i="8"/>
  <c r="M45" i="8"/>
  <c r="N45" i="8"/>
  <c r="O45" i="8"/>
  <c r="L46" i="8"/>
  <c r="M46" i="8"/>
  <c r="N46" i="8"/>
  <c r="O46" i="8"/>
  <c r="L47" i="8"/>
  <c r="M47" i="8"/>
  <c r="N47" i="8"/>
  <c r="O47" i="8"/>
  <c r="L48" i="8"/>
  <c r="M48" i="8"/>
  <c r="N48" i="8"/>
  <c r="O48" i="8"/>
  <c r="O52" i="8"/>
  <c r="N52" i="8"/>
  <c r="M52" i="8"/>
  <c r="L52" i="8"/>
  <c r="K52" i="8"/>
  <c r="J52" i="8"/>
  <c r="F10" i="8"/>
  <c r="H10" i="8"/>
  <c r="F11" i="8"/>
  <c r="H11" i="8"/>
  <c r="F12" i="8"/>
  <c r="H12" i="8"/>
  <c r="F13" i="8"/>
  <c r="H13" i="8"/>
  <c r="F14" i="8"/>
  <c r="H14" i="8"/>
  <c r="F15" i="8"/>
  <c r="H15" i="8"/>
  <c r="F16" i="8"/>
  <c r="H16" i="8"/>
  <c r="F17" i="8"/>
  <c r="H17" i="8"/>
  <c r="F18" i="8"/>
  <c r="H18" i="8"/>
  <c r="F19" i="8"/>
  <c r="H19" i="8"/>
  <c r="F20" i="8"/>
  <c r="H20" i="8"/>
  <c r="F21" i="8"/>
  <c r="H21" i="8"/>
  <c r="F22" i="8"/>
  <c r="H22" i="8"/>
  <c r="F23" i="8"/>
  <c r="H23" i="8"/>
  <c r="F24" i="8"/>
  <c r="H24" i="8"/>
  <c r="F25" i="8"/>
  <c r="H25" i="8"/>
  <c r="F26" i="8"/>
  <c r="H26" i="8"/>
  <c r="F27" i="8"/>
  <c r="H27" i="8"/>
  <c r="F28" i="8"/>
  <c r="H28" i="8"/>
  <c r="F29" i="8"/>
  <c r="H29" i="8"/>
  <c r="F30" i="8"/>
  <c r="G30" i="8"/>
  <c r="H30" i="8"/>
  <c r="F31" i="8"/>
  <c r="G31" i="8"/>
  <c r="H31" i="8"/>
  <c r="F32" i="8"/>
  <c r="G32" i="8"/>
  <c r="H32" i="8"/>
  <c r="F33" i="8"/>
  <c r="G33" i="8"/>
  <c r="H33" i="8"/>
  <c r="F34" i="8"/>
  <c r="G34" i="8"/>
  <c r="H34" i="8"/>
  <c r="F35" i="8"/>
  <c r="G35" i="8"/>
  <c r="H35" i="8"/>
  <c r="F36" i="8"/>
  <c r="G36" i="8"/>
  <c r="H36" i="8"/>
  <c r="F37" i="8"/>
  <c r="G37" i="8"/>
  <c r="H37" i="8"/>
  <c r="F38" i="8"/>
  <c r="G38" i="8"/>
  <c r="H38" i="8"/>
  <c r="F39" i="8"/>
  <c r="G39" i="8"/>
  <c r="H39" i="8"/>
  <c r="F40" i="8"/>
  <c r="G40" i="8"/>
  <c r="H40" i="8"/>
  <c r="F41" i="8"/>
  <c r="G41" i="8"/>
  <c r="H41" i="8"/>
  <c r="F42" i="8"/>
  <c r="G42" i="8"/>
  <c r="H42" i="8"/>
  <c r="F43" i="8"/>
  <c r="G43" i="8"/>
  <c r="H43" i="8"/>
  <c r="F44" i="8"/>
  <c r="G44" i="8"/>
  <c r="H44" i="8"/>
  <c r="F45" i="8"/>
  <c r="G45" i="8"/>
  <c r="H45" i="8"/>
  <c r="F46" i="8"/>
  <c r="G46" i="8"/>
  <c r="H46" i="8"/>
  <c r="F47" i="8"/>
  <c r="G47" i="8"/>
  <c r="H47" i="8"/>
  <c r="F48" i="8"/>
  <c r="G48" i="8"/>
  <c r="H48" i="8"/>
  <c r="H52" i="8"/>
  <c r="F8" i="8"/>
  <c r="F7" i="8"/>
  <c r="G52" i="8"/>
  <c r="F52" i="8"/>
  <c r="E52" i="8"/>
  <c r="D52" i="8"/>
  <c r="P49" i="8"/>
  <c r="P48" i="8"/>
  <c r="P47" i="8"/>
  <c r="P46" i="8"/>
  <c r="P45" i="8"/>
  <c r="P44" i="8"/>
  <c r="P43" i="8"/>
  <c r="P42" i="8"/>
  <c r="P41" i="8"/>
  <c r="P40" i="8"/>
  <c r="P39" i="8"/>
  <c r="P38" i="8"/>
  <c r="P37" i="8"/>
  <c r="P36" i="8"/>
  <c r="P35" i="8"/>
  <c r="P34" i="8"/>
  <c r="P33" i="8"/>
  <c r="P32" i="8"/>
  <c r="P31" i="8"/>
  <c r="P30" i="8"/>
  <c r="P29" i="8"/>
  <c r="P28" i="8"/>
  <c r="P27" i="8"/>
  <c r="P26" i="8"/>
  <c r="P25" i="8"/>
  <c r="P24" i="8"/>
  <c r="P23" i="8"/>
  <c r="P22" i="8"/>
  <c r="P21" i="8"/>
  <c r="P20" i="8"/>
  <c r="P19" i="8"/>
  <c r="P18" i="8"/>
  <c r="P17" i="8"/>
  <c r="P16" i="8"/>
  <c r="P15" i="8"/>
  <c r="P14" i="8"/>
  <c r="P13" i="8"/>
  <c r="P12" i="8"/>
  <c r="P11" i="8"/>
  <c r="P10" i="8"/>
  <c r="P9" i="8"/>
  <c r="P8" i="8"/>
  <c r="H8" i="8"/>
  <c r="H7" i="8"/>
  <c r="P3" i="8"/>
  <c r="M3" i="8"/>
  <c r="H3" i="8"/>
  <c r="M2" i="8"/>
  <c r="H2" i="8"/>
  <c r="P7" i="12"/>
  <c r="P52" i="12"/>
  <c r="L7" i="12"/>
  <c r="M7" i="12"/>
  <c r="N7" i="12"/>
  <c r="O7" i="12"/>
  <c r="L8" i="12"/>
  <c r="M8" i="12"/>
  <c r="N8" i="12"/>
  <c r="O8" i="12"/>
  <c r="L9" i="12"/>
  <c r="M9" i="12"/>
  <c r="N9" i="12"/>
  <c r="O9" i="12"/>
  <c r="L10" i="12"/>
  <c r="M10" i="12"/>
  <c r="N10" i="12"/>
  <c r="O10" i="12"/>
  <c r="L11" i="12"/>
  <c r="M11" i="12"/>
  <c r="N11" i="12"/>
  <c r="O11" i="12"/>
  <c r="L12" i="12"/>
  <c r="M12" i="12"/>
  <c r="N12" i="12"/>
  <c r="O12" i="12"/>
  <c r="L13" i="12"/>
  <c r="M13" i="12"/>
  <c r="N13" i="12"/>
  <c r="O13" i="12"/>
  <c r="L14" i="12"/>
  <c r="M14" i="12"/>
  <c r="N14" i="12"/>
  <c r="O14" i="12"/>
  <c r="L15" i="12"/>
  <c r="M15" i="12"/>
  <c r="N15" i="12"/>
  <c r="O15" i="12"/>
  <c r="L16" i="12"/>
  <c r="M16" i="12"/>
  <c r="N16" i="12"/>
  <c r="O16" i="12"/>
  <c r="L17" i="12"/>
  <c r="M17" i="12"/>
  <c r="N17" i="12"/>
  <c r="O17" i="12"/>
  <c r="L18" i="12"/>
  <c r="M18" i="12"/>
  <c r="N18" i="12"/>
  <c r="O18" i="12"/>
  <c r="L19" i="12"/>
  <c r="M19" i="12"/>
  <c r="N19" i="12"/>
  <c r="O19" i="12"/>
  <c r="L20" i="12"/>
  <c r="M20" i="12"/>
  <c r="N20" i="12"/>
  <c r="O20" i="12"/>
  <c r="L21" i="12"/>
  <c r="M21" i="12"/>
  <c r="N21" i="12"/>
  <c r="O21" i="12"/>
  <c r="L22" i="12"/>
  <c r="M22" i="12"/>
  <c r="N22" i="12"/>
  <c r="O22" i="12"/>
  <c r="L23" i="12"/>
  <c r="M23" i="12"/>
  <c r="N23" i="12"/>
  <c r="O23" i="12"/>
  <c r="L24" i="12"/>
  <c r="M24" i="12"/>
  <c r="N24" i="12"/>
  <c r="O24" i="12"/>
  <c r="L25" i="12"/>
  <c r="M25" i="12"/>
  <c r="N25" i="12"/>
  <c r="O25" i="12"/>
  <c r="L26" i="12"/>
  <c r="M26" i="12"/>
  <c r="N26" i="12"/>
  <c r="O26" i="12"/>
  <c r="L27" i="12"/>
  <c r="M27" i="12"/>
  <c r="N27" i="12"/>
  <c r="O27" i="12"/>
  <c r="L28" i="12"/>
  <c r="M28" i="12"/>
  <c r="N28" i="12"/>
  <c r="O28" i="12"/>
  <c r="L29" i="12"/>
  <c r="M29" i="12"/>
  <c r="N29" i="12"/>
  <c r="O29" i="12"/>
  <c r="L30" i="12"/>
  <c r="M30" i="12"/>
  <c r="N30" i="12"/>
  <c r="O30" i="12"/>
  <c r="L31" i="12"/>
  <c r="M31" i="12"/>
  <c r="N31" i="12"/>
  <c r="O31" i="12"/>
  <c r="L32" i="12"/>
  <c r="M32" i="12"/>
  <c r="N32" i="12"/>
  <c r="O32" i="12"/>
  <c r="L33" i="12"/>
  <c r="M33" i="12"/>
  <c r="N33" i="12"/>
  <c r="O33" i="12"/>
  <c r="L34" i="12"/>
  <c r="M34" i="12"/>
  <c r="N34" i="12"/>
  <c r="O34" i="12"/>
  <c r="L35" i="12"/>
  <c r="M35" i="12"/>
  <c r="N35" i="12"/>
  <c r="O35" i="12"/>
  <c r="L36" i="12"/>
  <c r="M36" i="12"/>
  <c r="N36" i="12"/>
  <c r="O36" i="12"/>
  <c r="L37" i="12"/>
  <c r="M37" i="12"/>
  <c r="N37" i="12"/>
  <c r="O37" i="12"/>
  <c r="L38" i="12"/>
  <c r="M38" i="12"/>
  <c r="N38" i="12"/>
  <c r="O38" i="12"/>
  <c r="L39" i="12"/>
  <c r="M39" i="12"/>
  <c r="N39" i="12"/>
  <c r="O39" i="12"/>
  <c r="L40" i="12"/>
  <c r="M40" i="12"/>
  <c r="N40" i="12"/>
  <c r="O40" i="12"/>
  <c r="L41" i="12"/>
  <c r="M41" i="12"/>
  <c r="N41" i="12"/>
  <c r="O41" i="12"/>
  <c r="L42" i="12"/>
  <c r="M42" i="12"/>
  <c r="N42" i="12"/>
  <c r="O42" i="12"/>
  <c r="L43" i="12"/>
  <c r="M43" i="12"/>
  <c r="N43" i="12"/>
  <c r="O43" i="12"/>
  <c r="L44" i="12"/>
  <c r="M44" i="12"/>
  <c r="N44" i="12"/>
  <c r="O44" i="12"/>
  <c r="L45" i="12"/>
  <c r="M45" i="12"/>
  <c r="N45" i="12"/>
  <c r="O45" i="12"/>
  <c r="L46" i="12"/>
  <c r="M46" i="12"/>
  <c r="N46" i="12"/>
  <c r="O46" i="12"/>
  <c r="L47" i="12"/>
  <c r="M47" i="12"/>
  <c r="N47" i="12"/>
  <c r="O47" i="12"/>
  <c r="L48" i="12"/>
  <c r="M48" i="12"/>
  <c r="N48" i="12"/>
  <c r="O48" i="12"/>
  <c r="O52" i="12"/>
  <c r="N52" i="12"/>
  <c r="M52" i="12"/>
  <c r="L52" i="12"/>
  <c r="K52" i="12"/>
  <c r="J52" i="12"/>
  <c r="F10" i="12"/>
  <c r="G10" i="12"/>
  <c r="H10" i="12"/>
  <c r="F11" i="12"/>
  <c r="G11" i="12"/>
  <c r="H11" i="12"/>
  <c r="F12" i="12"/>
  <c r="G12" i="12"/>
  <c r="H12" i="12"/>
  <c r="F13" i="12"/>
  <c r="G13" i="12"/>
  <c r="H13" i="12"/>
  <c r="F14" i="12"/>
  <c r="G14" i="12"/>
  <c r="H14" i="12"/>
  <c r="F15" i="12"/>
  <c r="G15" i="12"/>
  <c r="H15" i="12"/>
  <c r="F16" i="12"/>
  <c r="G16" i="12"/>
  <c r="H16" i="12"/>
  <c r="F17" i="12"/>
  <c r="G17" i="12"/>
  <c r="H17" i="12"/>
  <c r="F18" i="12"/>
  <c r="G18" i="12"/>
  <c r="H18" i="12"/>
  <c r="F19" i="12"/>
  <c r="G19" i="12"/>
  <c r="H19" i="12"/>
  <c r="F20" i="12"/>
  <c r="G20" i="12"/>
  <c r="H20" i="12"/>
  <c r="F21" i="12"/>
  <c r="G21" i="12"/>
  <c r="H21" i="12"/>
  <c r="F22" i="12"/>
  <c r="G22" i="12"/>
  <c r="H22" i="12"/>
  <c r="F23" i="12"/>
  <c r="G23" i="12"/>
  <c r="H23" i="12"/>
  <c r="F24" i="12"/>
  <c r="G24" i="12"/>
  <c r="H24" i="12"/>
  <c r="F25" i="12"/>
  <c r="G25" i="12"/>
  <c r="H25" i="12"/>
  <c r="F26" i="12"/>
  <c r="G26" i="12"/>
  <c r="H26" i="12"/>
  <c r="F27" i="12"/>
  <c r="G27" i="12"/>
  <c r="H27" i="12"/>
  <c r="F28" i="12"/>
  <c r="G28" i="12"/>
  <c r="H28" i="12"/>
  <c r="F29" i="12"/>
  <c r="G29" i="12"/>
  <c r="H29" i="12"/>
  <c r="F30" i="12"/>
  <c r="G30" i="12"/>
  <c r="H30" i="12"/>
  <c r="F31" i="12"/>
  <c r="G31" i="12"/>
  <c r="H31" i="12"/>
  <c r="F32" i="12"/>
  <c r="G32" i="12"/>
  <c r="H32" i="12"/>
  <c r="F33" i="12"/>
  <c r="G33" i="12"/>
  <c r="H33" i="12"/>
  <c r="F34" i="12"/>
  <c r="G34" i="12"/>
  <c r="H34" i="12"/>
  <c r="F35" i="12"/>
  <c r="G35" i="12"/>
  <c r="H35" i="12"/>
  <c r="F36" i="12"/>
  <c r="G36" i="12"/>
  <c r="H36" i="12"/>
  <c r="F37" i="12"/>
  <c r="G37" i="12"/>
  <c r="H37" i="12"/>
  <c r="F38" i="12"/>
  <c r="G38" i="12"/>
  <c r="H38" i="12"/>
  <c r="F39" i="12"/>
  <c r="G39" i="12"/>
  <c r="H39" i="12"/>
  <c r="F40" i="12"/>
  <c r="G40" i="12"/>
  <c r="H40" i="12"/>
  <c r="F41" i="12"/>
  <c r="G41" i="12"/>
  <c r="H41" i="12"/>
  <c r="F42" i="12"/>
  <c r="G42" i="12"/>
  <c r="H42" i="12"/>
  <c r="F43" i="12"/>
  <c r="G43" i="12"/>
  <c r="H43" i="12"/>
  <c r="F44" i="12"/>
  <c r="G44" i="12"/>
  <c r="H44" i="12"/>
  <c r="F45" i="12"/>
  <c r="G45" i="12"/>
  <c r="H45" i="12"/>
  <c r="F46" i="12"/>
  <c r="G46" i="12"/>
  <c r="H46" i="12"/>
  <c r="F47" i="12"/>
  <c r="G47" i="12"/>
  <c r="H47" i="12"/>
  <c r="F48" i="12"/>
  <c r="G48" i="12"/>
  <c r="H48" i="12"/>
  <c r="H52" i="12"/>
  <c r="F8" i="12"/>
  <c r="G8" i="12"/>
  <c r="F9" i="12"/>
  <c r="G9" i="12"/>
  <c r="F7" i="12"/>
  <c r="G7" i="12"/>
  <c r="G52" i="12"/>
  <c r="F52" i="12"/>
  <c r="E52" i="12"/>
  <c r="D52" i="12"/>
  <c r="P49" i="12"/>
  <c r="P48" i="12"/>
  <c r="P47" i="12"/>
  <c r="P46" i="12"/>
  <c r="P45" i="12"/>
  <c r="P44" i="12"/>
  <c r="P43" i="12"/>
  <c r="P42" i="12"/>
  <c r="P41" i="12"/>
  <c r="P40" i="12"/>
  <c r="P39" i="12"/>
  <c r="P38" i="12"/>
  <c r="P37" i="12"/>
  <c r="P36" i="12"/>
  <c r="P35" i="12"/>
  <c r="P34" i="12"/>
  <c r="P33" i="12"/>
  <c r="P32" i="12"/>
  <c r="P31" i="12"/>
  <c r="P30" i="12"/>
  <c r="P29" i="12"/>
  <c r="P28" i="12"/>
  <c r="P27" i="12"/>
  <c r="P26" i="12"/>
  <c r="P25" i="12"/>
  <c r="P24" i="12"/>
  <c r="P23" i="12"/>
  <c r="P22" i="12"/>
  <c r="P21" i="12"/>
  <c r="P20" i="12"/>
  <c r="P19" i="12"/>
  <c r="P18" i="12"/>
  <c r="P17" i="12"/>
  <c r="P16" i="12"/>
  <c r="P15" i="12"/>
  <c r="P14" i="12"/>
  <c r="P13" i="12"/>
  <c r="P12" i="12"/>
  <c r="P11" i="12"/>
  <c r="P10" i="12"/>
  <c r="P9" i="12"/>
  <c r="H9" i="12"/>
  <c r="P8" i="12"/>
  <c r="H8" i="12"/>
  <c r="H7" i="12"/>
  <c r="P3" i="12"/>
  <c r="M3" i="12"/>
  <c r="H3" i="12"/>
  <c r="M2" i="12"/>
  <c r="H2" i="12"/>
  <c r="J3" i="22"/>
  <c r="H3" i="22"/>
  <c r="H2" i="22"/>
  <c r="E2" i="22"/>
  <c r="E66" i="22"/>
  <c r="E70" i="22"/>
  <c r="C66" i="22"/>
  <c r="D66" i="22"/>
  <c r="D70" i="22"/>
  <c r="C70" i="22"/>
  <c r="E67" i="22"/>
  <c r="C67" i="22"/>
  <c r="D67" i="22"/>
  <c r="E54" i="22"/>
  <c r="E59" i="22"/>
  <c r="C54" i="22"/>
  <c r="D54" i="22"/>
  <c r="D59" i="22"/>
  <c r="C59" i="22"/>
  <c r="E56" i="22"/>
  <c r="C56" i="22"/>
  <c r="D56" i="22"/>
  <c r="E55" i="22"/>
  <c r="C55" i="22"/>
  <c r="D55" i="22"/>
  <c r="E42" i="22"/>
  <c r="E47" i="22"/>
  <c r="C42" i="22"/>
  <c r="D42" i="22"/>
  <c r="D47" i="22"/>
  <c r="C47" i="22"/>
  <c r="E44" i="22"/>
  <c r="C44" i="22"/>
  <c r="D44" i="22"/>
  <c r="E43" i="22"/>
  <c r="C43" i="22"/>
  <c r="D43" i="22"/>
  <c r="E31" i="22"/>
  <c r="E35" i="22"/>
  <c r="C31" i="22"/>
  <c r="D31" i="22"/>
  <c r="D35" i="22"/>
  <c r="C35" i="22"/>
  <c r="E32" i="22"/>
  <c r="C32" i="22"/>
  <c r="D32" i="22"/>
  <c r="E19" i="22"/>
  <c r="E24" i="22"/>
  <c r="C19" i="22"/>
  <c r="D19" i="22"/>
  <c r="D24" i="22"/>
  <c r="C24" i="22"/>
  <c r="E21" i="22"/>
  <c r="C21" i="22"/>
  <c r="D21" i="22"/>
  <c r="E20" i="22"/>
  <c r="C20" i="22"/>
  <c r="D20" i="22"/>
  <c r="C7" i="22"/>
  <c r="D7" i="22"/>
  <c r="D12" i="22"/>
  <c r="E7" i="22"/>
  <c r="E12" i="22"/>
  <c r="C12" i="22"/>
  <c r="E9" i="22"/>
  <c r="C9" i="22"/>
  <c r="D9" i="22"/>
  <c r="E8" i="22"/>
  <c r="C8" i="22"/>
  <c r="D8" i="22"/>
  <c r="E3" i="22"/>
</calcChain>
</file>

<file path=xl/sharedStrings.xml><?xml version="1.0" encoding="utf-8"?>
<sst xmlns="http://schemas.openxmlformats.org/spreadsheetml/2006/main" count="506" uniqueCount="49">
  <si>
    <t>رأس المال</t>
  </si>
  <si>
    <t>مجموع العمولات</t>
  </si>
  <si>
    <t>الربح والخسارة</t>
  </si>
  <si>
    <t>نسبة الربح / الخسارة من رأس المال</t>
  </si>
  <si>
    <t>الأسهم الباقية</t>
  </si>
  <si>
    <t>الــرصــيــد</t>
  </si>
  <si>
    <t>السهم والكود</t>
  </si>
  <si>
    <t>شــــــــــراء</t>
  </si>
  <si>
    <t>بـــيــــــــع</t>
  </si>
  <si>
    <t>الربح / الخسارة</t>
  </si>
  <si>
    <t>نسبة الربح / الخسارة</t>
  </si>
  <si>
    <t>عدد الأسهم</t>
  </si>
  <si>
    <t>سعر السهم</t>
  </si>
  <si>
    <t>المجموع</t>
  </si>
  <si>
    <t>عمولة</t>
  </si>
  <si>
    <t>صافي الشراء</t>
  </si>
  <si>
    <t>صافي البيع</t>
  </si>
  <si>
    <t>معادن 1211</t>
  </si>
  <si>
    <t xml:space="preserve">سعر الأسهم </t>
  </si>
  <si>
    <t>الربع الأول</t>
  </si>
  <si>
    <t>العمولة</t>
  </si>
  <si>
    <t>كانون الثاني</t>
  </si>
  <si>
    <t>شباط</t>
  </si>
  <si>
    <t>آذار</t>
  </si>
  <si>
    <t>عدد الاشهر</t>
  </si>
  <si>
    <t xml:space="preserve">مجموع العمولة </t>
  </si>
  <si>
    <t>الربع الثاني</t>
  </si>
  <si>
    <t>نيسان</t>
  </si>
  <si>
    <t>آيار</t>
  </si>
  <si>
    <t>حزيران</t>
  </si>
  <si>
    <t>النصف الأول</t>
  </si>
  <si>
    <t>ربع اول</t>
  </si>
  <si>
    <t>ربع ثاني</t>
  </si>
  <si>
    <t>الربع الثالث</t>
  </si>
  <si>
    <t>تموز</t>
  </si>
  <si>
    <t>آب</t>
  </si>
  <si>
    <t>أيلول</t>
  </si>
  <si>
    <t>الربع الرابع</t>
  </si>
  <si>
    <t>تشرين الأول</t>
  </si>
  <si>
    <t xml:space="preserve">تشرين الثاني </t>
  </si>
  <si>
    <t>كانون الأول</t>
  </si>
  <si>
    <t>النصف الثاني</t>
  </si>
  <si>
    <t>ربع ثالث</t>
  </si>
  <si>
    <t>ربع رابع</t>
  </si>
  <si>
    <t>التاريخ</t>
  </si>
  <si>
    <t>أماك 1322</t>
  </si>
  <si>
    <t>ساسكو 4050</t>
  </si>
  <si>
    <t>IF(L10*0.0199&lt;1.99,1.99,IF(L10*0.0199&gt;=0.299*J10,0.299*F4,L10*0.0199))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</si>
</sst>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ر.س.‏&quot;;[Red]\-#,##0.00\ &quot;ر.س.‏&quot;"/>
    <numFmt numFmtId="165" formatCode="#,##0.00\ [$ر.س.‏-401];[Red]\-#,##0.00\ [$ر.س.‏-401]"/>
    <numFmt numFmtId="166" formatCode="#,##0.00\ [$ر.س.‏-401]"/>
    <numFmt numFmtId="167" formatCode="#,##0.00\ &quot;ر.س.‏&quot;"/>
  </numFmts>
  <fonts count="26" x14ac:knownFonts="1">
    <font>
      <sz val="10"/>
      <name val="Arial"/>
      <charset val="178"/>
    </font>
    <font>
      <b/>
      <sz val="10"/>
      <name val="Arial"/>
      <family val="2"/>
      <charset val="178"/>
    </font>
    <font>
      <b/>
      <sz val="10"/>
      <color indexed="9"/>
      <name val="Arial"/>
      <family val="2"/>
      <charset val="178"/>
    </font>
    <font>
      <b/>
      <sz val="10"/>
      <color indexed="13"/>
      <name val="Arial"/>
      <family val="2"/>
      <charset val="178"/>
    </font>
    <font>
      <sz val="10"/>
      <name val="Arial"/>
      <family val="2"/>
    </font>
    <font>
      <b/>
      <sz val="14"/>
      <name val="Arial"/>
      <family val="2"/>
      <charset val="178"/>
    </font>
    <font>
      <b/>
      <sz val="14"/>
      <color indexed="10"/>
      <name val="Arial"/>
      <family val="2"/>
      <charset val="178"/>
    </font>
    <font>
      <b/>
      <sz val="14"/>
      <color indexed="12"/>
      <name val="Arial"/>
      <family val="2"/>
      <charset val="178"/>
    </font>
    <font>
      <b/>
      <sz val="14"/>
      <color indexed="17"/>
      <name val="Arial"/>
      <family val="2"/>
      <charset val="178"/>
    </font>
    <font>
      <b/>
      <sz val="14"/>
      <color indexed="21"/>
      <name val="Arial"/>
      <family val="2"/>
      <charset val="178"/>
    </font>
    <font>
      <b/>
      <sz val="14"/>
      <color indexed="20"/>
      <name val="Arial"/>
      <family val="2"/>
      <charset val="178"/>
    </font>
    <font>
      <b/>
      <sz val="14"/>
      <color indexed="9"/>
      <name val="Arial"/>
      <family val="2"/>
      <charset val="178"/>
    </font>
    <font>
      <b/>
      <sz val="14"/>
      <color indexed="14"/>
      <name val="Arial"/>
      <family val="2"/>
      <charset val="178"/>
    </font>
    <font>
      <b/>
      <sz val="12"/>
      <color indexed="9"/>
      <name val="Arial"/>
      <family val="2"/>
      <charset val="178"/>
    </font>
    <font>
      <b/>
      <sz val="12"/>
      <color theme="0"/>
      <name val="Arial"/>
      <family val="2"/>
      <charset val="178"/>
    </font>
    <font>
      <sz val="10"/>
      <color theme="0"/>
      <name val="Arial"/>
      <charset val="178"/>
    </font>
    <font>
      <b/>
      <sz val="10"/>
      <color theme="0"/>
      <name val="Arial"/>
      <family val="2"/>
      <charset val="178"/>
    </font>
    <font>
      <b/>
      <sz val="10"/>
      <color rgb="FFFFFF00"/>
      <name val="Arial"/>
      <family val="2"/>
      <charset val="178"/>
    </font>
    <font>
      <b/>
      <sz val="14"/>
      <color rgb="FFFF0000"/>
      <name val="Arial"/>
      <family val="2"/>
      <charset val="178"/>
    </font>
    <font>
      <b/>
      <sz val="14"/>
      <color theme="3"/>
      <name val="Arial"/>
      <family val="2"/>
      <charset val="178"/>
    </font>
    <font>
      <b/>
      <sz val="12"/>
      <color theme="3"/>
      <name val="Arial"/>
      <family val="2"/>
      <charset val="178"/>
    </font>
    <font>
      <b/>
      <sz val="10"/>
      <color theme="3"/>
      <name val="Arial"/>
      <family val="2"/>
      <charset val="178"/>
    </font>
    <font>
      <sz val="10"/>
      <color theme="3"/>
      <name val="Arial"/>
      <charset val="178"/>
    </font>
    <font>
      <b/>
      <sz val="12"/>
      <color rgb="FFFF0000"/>
      <name val="Arial"/>
      <family val="2"/>
      <charset val="178"/>
    </font>
    <font>
      <b/>
      <sz val="10"/>
      <color rgb="FFFF0000"/>
      <name val="Arial"/>
      <family val="2"/>
      <charset val="178"/>
    </font>
    <font>
      <sz val="10"/>
      <color rgb="FFFF0000"/>
      <name val="Arial"/>
      <charset val="178"/>
    </font>
  </fonts>
  <fills count="23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mediumGray">
        <fgColor indexed="9"/>
        <bgColor indexed="41"/>
      </patternFill>
    </fill>
    <fill>
      <patternFill patternType="mediumGray">
        <fgColor indexed="9"/>
        <bgColor indexed="22"/>
      </patternFill>
    </fill>
    <fill>
      <patternFill patternType="mediumGray">
        <fgColor indexed="9"/>
        <bgColor indexed="42"/>
      </patternFill>
    </fill>
    <fill>
      <patternFill patternType="mediumGray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gray0625">
        <fgColor indexed="9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8"/>
        <bgColor indexed="18"/>
      </patternFill>
    </fill>
    <fill>
      <patternFill patternType="solid">
        <fgColor indexed="37"/>
        <bgColor indexed="25"/>
      </patternFill>
    </fill>
    <fill>
      <patternFill patternType="solid">
        <fgColor indexed="18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89999084444715716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749992370372631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2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3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 style="thin">
        <color indexed="43"/>
      </left>
      <right style="thin">
        <color indexed="43"/>
      </right>
      <top style="thin">
        <color indexed="43"/>
      </top>
      <bottom/>
      <diagonal/>
    </border>
    <border>
      <left style="thin">
        <color indexed="43"/>
      </left>
      <right style="thin">
        <color indexed="43"/>
      </right>
      <top/>
      <bottom style="thin">
        <color indexed="43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43"/>
      </right>
      <top style="thin">
        <color indexed="43"/>
      </top>
      <bottom/>
      <diagonal/>
    </border>
    <border>
      <left/>
      <right style="thin">
        <color indexed="43"/>
      </right>
      <top/>
      <bottom style="thin">
        <color indexed="43"/>
      </bottom>
      <diagonal/>
    </border>
    <border>
      <left style="thick">
        <color rgb="FFFFFF00"/>
      </left>
      <right/>
      <top style="thick">
        <color rgb="FFFFFF00"/>
      </top>
      <bottom/>
      <diagonal/>
    </border>
    <border>
      <left/>
      <right style="thick">
        <color rgb="FFFFFF00"/>
      </right>
      <top style="thick">
        <color rgb="FFFFFF00"/>
      </top>
      <bottom/>
      <diagonal/>
    </border>
    <border>
      <left style="thick">
        <color rgb="FFFFFF00"/>
      </left>
      <right/>
      <top/>
      <bottom/>
      <diagonal/>
    </border>
    <border>
      <left/>
      <right style="thick">
        <color rgb="FFFFFF00"/>
      </right>
      <top/>
      <bottom/>
      <diagonal/>
    </border>
    <border>
      <left style="thick">
        <color rgb="FFFFFF00"/>
      </left>
      <right/>
      <top/>
      <bottom style="thick">
        <color rgb="FFFFFF00"/>
      </bottom>
      <diagonal/>
    </border>
    <border>
      <left/>
      <right style="thick">
        <color rgb="FFFFFF00"/>
      </right>
      <top/>
      <bottom style="thick">
        <color rgb="FFFFFF00"/>
      </bottom>
      <diagonal/>
    </border>
    <border>
      <left/>
      <right/>
      <top style="thin">
        <color rgb="FFFFFF00"/>
      </top>
      <bottom style="medium">
        <color rgb="FFFFFF00"/>
      </bottom>
      <diagonal/>
    </border>
    <border>
      <left style="thin">
        <color indexed="22"/>
      </left>
      <right/>
      <top/>
      <bottom/>
      <diagonal/>
    </border>
    <border>
      <left style="thin">
        <color rgb="FFFFFF00"/>
      </left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22"/>
      </left>
      <right/>
      <top style="thin">
        <color theme="1"/>
      </top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rgb="FFFFFF00"/>
      </right>
      <top style="thin">
        <color indexed="23"/>
      </top>
      <bottom/>
      <diagonal/>
    </border>
    <border>
      <left style="thin">
        <color indexed="23"/>
      </left>
      <right style="thin">
        <color rgb="FFFFFF00"/>
      </right>
      <top/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/>
      <bottom/>
      <diagonal/>
    </border>
  </borders>
  <cellStyleXfs count="2">
    <xf numFmtId="0" fontId="0" fillId="0" borderId="0"/>
    <xf numFmtId="0" fontId="4" fillId="0" borderId="0"/>
  </cellStyleXfs>
  <cellXfs count="194">
    <xf numFmtId="0" fontId="0" fillId="0" borderId="0" xfId="0"/>
    <xf numFmtId="0" fontId="1" fillId="2" borderId="0" xfId="0" applyFont="1" applyFill="1" applyAlignment="1">
      <alignment horizontal="center" vertical="center" shrinkToFit="1"/>
    </xf>
    <xf numFmtId="0" fontId="1" fillId="9" borderId="0" xfId="0" applyFont="1" applyFill="1" applyAlignment="1">
      <alignment horizontal="center" vertical="center" shrinkToFit="1"/>
    </xf>
    <xf numFmtId="0" fontId="1" fillId="9" borderId="9" xfId="0" applyFont="1" applyFill="1" applyBorder="1" applyAlignment="1">
      <alignment horizontal="center" vertical="center" shrinkToFit="1"/>
    </xf>
    <xf numFmtId="2" fontId="1" fillId="9" borderId="0" xfId="0" applyNumberFormat="1" applyFont="1" applyFill="1" applyAlignment="1">
      <alignment horizontal="center" vertical="center" shrinkToFit="1"/>
    </xf>
    <xf numFmtId="2" fontId="2" fillId="9" borderId="0" xfId="0" applyNumberFormat="1" applyFont="1" applyFill="1" applyAlignment="1">
      <alignment vertical="center" shrinkToFit="1"/>
    </xf>
    <xf numFmtId="2" fontId="2" fillId="9" borderId="0" xfId="0" applyNumberFormat="1" applyFont="1" applyFill="1" applyAlignment="1">
      <alignment horizontal="center" vertical="center" shrinkToFit="1"/>
    </xf>
    <xf numFmtId="2" fontId="1" fillId="9" borderId="0" xfId="0" applyNumberFormat="1" applyFont="1" applyFill="1" applyAlignment="1">
      <alignment vertical="center" shrinkToFit="1"/>
    </xf>
    <xf numFmtId="2" fontId="1" fillId="9" borderId="9" xfId="0" applyNumberFormat="1" applyFont="1" applyFill="1" applyBorder="1" applyAlignment="1">
      <alignment horizontal="center" vertical="center" shrinkToFit="1"/>
    </xf>
    <xf numFmtId="2" fontId="2" fillId="9" borderId="10" xfId="0" applyNumberFormat="1" applyFont="1" applyFill="1" applyBorder="1" applyAlignment="1">
      <alignment horizontal="center" vertical="center" shrinkToFit="1"/>
    </xf>
    <xf numFmtId="2" fontId="2" fillId="9" borderId="11" xfId="0" applyNumberFormat="1" applyFont="1" applyFill="1" applyBorder="1" applyAlignment="1">
      <alignment horizontal="center" vertical="center" shrinkToFit="1"/>
    </xf>
    <xf numFmtId="2" fontId="2" fillId="10" borderId="10" xfId="0" applyNumberFormat="1" applyFont="1" applyFill="1" applyBorder="1" applyAlignment="1">
      <alignment horizontal="center" vertical="center" shrinkToFit="1"/>
    </xf>
    <xf numFmtId="2" fontId="2" fillId="10" borderId="11" xfId="0" applyNumberFormat="1" applyFont="1" applyFill="1" applyBorder="1" applyAlignment="1">
      <alignment horizontal="center" vertical="center" shrinkToFit="1"/>
    </xf>
    <xf numFmtId="4" fontId="1" fillId="9" borderId="0" xfId="0" applyNumberFormat="1" applyFont="1" applyFill="1" applyAlignment="1">
      <alignment horizontal="center" vertical="center" shrinkToFit="1"/>
    </xf>
    <xf numFmtId="4" fontId="2" fillId="9" borderId="0" xfId="0" applyNumberFormat="1" applyFont="1" applyFill="1" applyAlignment="1">
      <alignment horizontal="center" vertical="center" shrinkToFit="1"/>
    </xf>
    <xf numFmtId="4" fontId="2" fillId="9" borderId="0" xfId="0" applyNumberFormat="1" applyFont="1" applyFill="1" applyAlignment="1">
      <alignment vertical="center" shrinkToFit="1"/>
    </xf>
    <xf numFmtId="3" fontId="1" fillId="9" borderId="0" xfId="0" applyNumberFormat="1" applyFont="1" applyFill="1" applyAlignment="1">
      <alignment horizontal="center" vertical="center" shrinkToFit="1"/>
    </xf>
    <xf numFmtId="3" fontId="2" fillId="9" borderId="0" xfId="0" applyNumberFormat="1" applyFont="1" applyFill="1" applyAlignment="1">
      <alignment horizontal="center" vertical="center" shrinkToFit="1"/>
    </xf>
    <xf numFmtId="2" fontId="7" fillId="4" borderId="1" xfId="0" applyNumberFormat="1" applyFont="1" applyFill="1" applyBorder="1" applyAlignment="1">
      <alignment horizontal="center" vertical="center" shrinkToFit="1"/>
    </xf>
    <xf numFmtId="3" fontId="6" fillId="4" borderId="3" xfId="0" applyNumberFormat="1" applyFont="1" applyFill="1" applyBorder="1" applyAlignment="1">
      <alignment horizontal="center" vertical="center" shrinkToFit="1"/>
    </xf>
    <xf numFmtId="4" fontId="6" fillId="4" borderId="4" xfId="0" applyNumberFormat="1" applyFont="1" applyFill="1" applyBorder="1" applyAlignment="1">
      <alignment horizontal="center" vertical="center" shrinkToFit="1"/>
    </xf>
    <xf numFmtId="2" fontId="6" fillId="4" borderId="4" xfId="0" applyNumberFormat="1" applyFont="1" applyFill="1" applyBorder="1" applyAlignment="1">
      <alignment horizontal="center" vertical="center" shrinkToFit="1"/>
    </xf>
    <xf numFmtId="4" fontId="6" fillId="4" borderId="13" xfId="0" applyNumberFormat="1" applyFont="1" applyFill="1" applyBorder="1" applyAlignment="1">
      <alignment horizontal="center" vertical="center" shrinkToFit="1"/>
    </xf>
    <xf numFmtId="4" fontId="7" fillId="4" borderId="1" xfId="0" applyNumberFormat="1" applyFont="1" applyFill="1" applyBorder="1" applyAlignment="1">
      <alignment horizontal="center" vertical="center" shrinkToFit="1"/>
    </xf>
    <xf numFmtId="0" fontId="7" fillId="6" borderId="6" xfId="0" applyFont="1" applyFill="1" applyBorder="1" applyAlignment="1">
      <alignment horizontal="center" vertical="center" shrinkToFit="1"/>
    </xf>
    <xf numFmtId="0" fontId="5" fillId="4" borderId="2" xfId="0" applyFont="1" applyFill="1" applyBorder="1" applyAlignment="1">
      <alignment horizontal="center" vertical="center" shrinkToFit="1"/>
    </xf>
    <xf numFmtId="0" fontId="8" fillId="4" borderId="2" xfId="0" applyFont="1" applyFill="1" applyBorder="1" applyAlignment="1">
      <alignment horizontal="center" vertical="center" shrinkToFit="1"/>
    </xf>
    <xf numFmtId="3" fontId="7" fillId="3" borderId="2" xfId="0" applyNumberFormat="1" applyFont="1" applyFill="1" applyBorder="1" applyAlignment="1">
      <alignment horizontal="center" vertical="center" shrinkToFit="1"/>
    </xf>
    <xf numFmtId="4" fontId="7" fillId="3" borderId="2" xfId="0" applyNumberFormat="1" applyFont="1" applyFill="1" applyBorder="1" applyAlignment="1">
      <alignment horizontal="center" vertical="center" shrinkToFit="1"/>
    </xf>
    <xf numFmtId="4" fontId="5" fillId="3" borderId="2" xfId="0" applyNumberFormat="1" applyFont="1" applyFill="1" applyBorder="1" applyAlignment="1">
      <alignment horizontal="center" vertical="center" shrinkToFit="1"/>
    </xf>
    <xf numFmtId="0" fontId="5" fillId="4" borderId="7" xfId="0" applyFont="1" applyFill="1" applyBorder="1" applyAlignment="1">
      <alignment horizontal="center" vertical="center" shrinkToFit="1"/>
    </xf>
    <xf numFmtId="4" fontId="10" fillId="5" borderId="5" xfId="0" applyNumberFormat="1" applyFont="1" applyFill="1" applyBorder="1" applyAlignment="1">
      <alignment horizontal="center" vertical="center" shrinkToFit="1"/>
    </xf>
    <xf numFmtId="2" fontId="9" fillId="5" borderId="5" xfId="0" applyNumberFormat="1" applyFont="1" applyFill="1" applyBorder="1" applyAlignment="1">
      <alignment horizontal="center" vertical="center" shrinkToFit="1"/>
    </xf>
    <xf numFmtId="4" fontId="5" fillId="5" borderId="5" xfId="0" applyNumberFormat="1" applyFont="1" applyFill="1" applyBorder="1" applyAlignment="1">
      <alignment horizontal="center" vertical="center" shrinkToFit="1"/>
    </xf>
    <xf numFmtId="0" fontId="6" fillId="4" borderId="7" xfId="0" applyFont="1" applyFill="1" applyBorder="1" applyAlignment="1">
      <alignment horizontal="center" vertical="center" shrinkToFit="1"/>
    </xf>
    <xf numFmtId="0" fontId="5" fillId="7" borderId="2" xfId="0" applyFont="1" applyFill="1" applyBorder="1" applyAlignment="1">
      <alignment horizontal="center" vertical="center" shrinkToFit="1"/>
    </xf>
    <xf numFmtId="0" fontId="12" fillId="7" borderId="2" xfId="0" applyFont="1" applyFill="1" applyBorder="1" applyAlignment="1">
      <alignment horizontal="center" vertical="center" shrinkToFit="1"/>
    </xf>
    <xf numFmtId="3" fontId="6" fillId="8" borderId="2" xfId="0" applyNumberFormat="1" applyFont="1" applyFill="1" applyBorder="1" applyAlignment="1">
      <alignment horizontal="center" vertical="center" shrinkToFit="1"/>
    </xf>
    <xf numFmtId="4" fontId="6" fillId="8" borderId="2" xfId="0" applyNumberFormat="1" applyFont="1" applyFill="1" applyBorder="1" applyAlignment="1">
      <alignment horizontal="center" vertical="center" shrinkToFit="1"/>
    </xf>
    <xf numFmtId="4" fontId="5" fillId="8" borderId="2" xfId="0" applyNumberFormat="1" applyFont="1" applyFill="1" applyBorder="1" applyAlignment="1">
      <alignment horizontal="center" vertical="center" shrinkToFit="1"/>
    </xf>
    <xf numFmtId="0" fontId="5" fillId="6" borderId="8" xfId="0" applyFont="1" applyFill="1" applyBorder="1" applyAlignment="1">
      <alignment horizontal="center" vertical="center" shrinkToFit="1"/>
    </xf>
    <xf numFmtId="4" fontId="12" fillId="6" borderId="5" xfId="0" applyNumberFormat="1" applyFont="1" applyFill="1" applyBorder="1" applyAlignment="1">
      <alignment horizontal="center" vertical="center" shrinkToFit="1"/>
    </xf>
    <xf numFmtId="4" fontId="5" fillId="6" borderId="5" xfId="0" applyNumberFormat="1" applyFont="1" applyFill="1" applyBorder="1" applyAlignment="1">
      <alignment horizontal="center" vertical="center" shrinkToFit="1"/>
    </xf>
    <xf numFmtId="3" fontId="7" fillId="4" borderId="1" xfId="0" applyNumberFormat="1" applyFont="1" applyFill="1" applyBorder="1" applyAlignment="1">
      <alignment horizontal="center" vertical="center" shrinkToFit="1"/>
    </xf>
    <xf numFmtId="3" fontId="10" fillId="5" borderId="5" xfId="0" applyNumberFormat="1" applyFont="1" applyFill="1" applyBorder="1" applyAlignment="1">
      <alignment horizontal="center" vertical="center" shrinkToFit="1"/>
    </xf>
    <xf numFmtId="3" fontId="12" fillId="6" borderId="5" xfId="0" applyNumberFormat="1" applyFont="1" applyFill="1" applyBorder="1" applyAlignment="1">
      <alignment horizontal="center" vertical="center" shrinkToFit="1"/>
    </xf>
    <xf numFmtId="14" fontId="5" fillId="4" borderId="2" xfId="0" applyNumberFormat="1" applyFont="1" applyFill="1" applyBorder="1" applyAlignment="1">
      <alignment horizontal="center" vertical="center" shrinkToFit="1"/>
    </xf>
    <xf numFmtId="14" fontId="5" fillId="4" borderId="7" xfId="0" applyNumberFormat="1" applyFont="1" applyFill="1" applyBorder="1" applyAlignment="1">
      <alignment horizontal="center" vertical="center" shrinkToFit="1"/>
    </xf>
    <xf numFmtId="10" fontId="1" fillId="9" borderId="0" xfId="0" applyNumberFormat="1" applyFont="1" applyFill="1" applyAlignment="1">
      <alignment horizontal="center" vertical="center" shrinkToFit="1"/>
    </xf>
    <xf numFmtId="10" fontId="13" fillId="11" borderId="12" xfId="1" applyNumberFormat="1" applyFont="1" applyFill="1" applyBorder="1" applyAlignment="1">
      <alignment horizontal="center" vertical="center" shrinkToFit="1"/>
    </xf>
    <xf numFmtId="10" fontId="2" fillId="9" borderId="0" xfId="0" applyNumberFormat="1" applyFont="1" applyFill="1" applyAlignment="1">
      <alignment horizontal="center" vertical="center" shrinkToFit="1"/>
    </xf>
    <xf numFmtId="165" fontId="1" fillId="15" borderId="0" xfId="0" applyNumberFormat="1" applyFont="1" applyFill="1" applyAlignment="1">
      <alignment horizontal="center" vertical="center" shrinkToFit="1"/>
    </xf>
    <xf numFmtId="165" fontId="13" fillId="14" borderId="12" xfId="1" applyNumberFormat="1" applyFont="1" applyFill="1" applyBorder="1" applyAlignment="1">
      <alignment horizontal="center" vertical="center" shrinkToFit="1"/>
    </xf>
    <xf numFmtId="165" fontId="1" fillId="14" borderId="0" xfId="0" applyNumberFormat="1" applyFont="1" applyFill="1" applyAlignment="1">
      <alignment horizontal="center" vertical="center" shrinkToFit="1"/>
    </xf>
    <xf numFmtId="165" fontId="2" fillId="15" borderId="0" xfId="0" applyNumberFormat="1" applyFont="1" applyFill="1" applyAlignment="1">
      <alignment horizontal="center" vertical="center" shrinkToFit="1"/>
    </xf>
    <xf numFmtId="10" fontId="1" fillId="15" borderId="0" xfId="0" applyNumberFormat="1" applyFont="1" applyFill="1" applyAlignment="1">
      <alignment horizontal="center" vertical="center" shrinkToFit="1"/>
    </xf>
    <xf numFmtId="4" fontId="2" fillId="17" borderId="10" xfId="0" applyNumberFormat="1" applyFont="1" applyFill="1" applyBorder="1" applyAlignment="1">
      <alignment vertical="center" shrinkToFit="1"/>
    </xf>
    <xf numFmtId="4" fontId="2" fillId="17" borderId="11" xfId="0" applyNumberFormat="1" applyFont="1" applyFill="1" applyBorder="1" applyAlignment="1">
      <alignment vertical="center" shrinkToFit="1"/>
    </xf>
    <xf numFmtId="3" fontId="16" fillId="9" borderId="0" xfId="0" applyNumberFormat="1" applyFont="1" applyFill="1" applyAlignment="1">
      <alignment horizontal="center" vertical="center" shrinkToFit="1"/>
    </xf>
    <xf numFmtId="10" fontId="17" fillId="20" borderId="0" xfId="0" applyNumberFormat="1" applyFont="1" applyFill="1" applyAlignment="1">
      <alignment horizontal="center" vertical="center" shrinkToFit="1"/>
    </xf>
    <xf numFmtId="10" fontId="16" fillId="17" borderId="26" xfId="0" applyNumberFormat="1" applyFont="1" applyFill="1" applyBorder="1" applyAlignment="1">
      <alignment horizontal="center" vertical="center" shrinkToFit="1"/>
    </xf>
    <xf numFmtId="165" fontId="16" fillId="15" borderId="0" xfId="0" applyNumberFormat="1" applyFont="1" applyFill="1" applyAlignment="1">
      <alignment horizontal="center" vertical="center" shrinkToFit="1"/>
    </xf>
    <xf numFmtId="14" fontId="5" fillId="7" borderId="2" xfId="0" applyNumberFormat="1" applyFont="1" applyFill="1" applyBorder="1" applyAlignment="1">
      <alignment horizontal="center" vertical="center" shrinkToFit="1"/>
    </xf>
    <xf numFmtId="14" fontId="5" fillId="6" borderId="8" xfId="0" applyNumberFormat="1" applyFont="1" applyFill="1" applyBorder="1" applyAlignment="1">
      <alignment horizontal="center" vertical="center" shrinkToFit="1"/>
    </xf>
    <xf numFmtId="2" fontId="2" fillId="12" borderId="15" xfId="0" applyNumberFormat="1" applyFont="1" applyFill="1" applyBorder="1" applyAlignment="1">
      <alignment horizontal="center" vertical="center" shrinkToFit="1"/>
    </xf>
    <xf numFmtId="2" fontId="3" fillId="13" borderId="15" xfId="0" applyNumberFormat="1" applyFont="1" applyFill="1" applyBorder="1" applyAlignment="1">
      <alignment horizontal="center" vertical="center" shrinkToFit="1"/>
    </xf>
    <xf numFmtId="4" fontId="3" fillId="13" borderId="15" xfId="0" applyNumberFormat="1" applyFont="1" applyFill="1" applyBorder="1" applyAlignment="1">
      <alignment horizontal="center" vertical="center" shrinkToFit="1"/>
    </xf>
    <xf numFmtId="167" fontId="3" fillId="13" borderId="15" xfId="0" applyNumberFormat="1" applyFont="1" applyFill="1" applyBorder="1" applyAlignment="1">
      <alignment horizontal="center" vertical="center" shrinkToFit="1"/>
    </xf>
    <xf numFmtId="3" fontId="3" fillId="13" borderId="15" xfId="0" applyNumberFormat="1" applyFont="1" applyFill="1" applyBorder="1" applyAlignment="1">
      <alignment horizontal="center" vertical="center" shrinkToFit="1"/>
    </xf>
    <xf numFmtId="164" fontId="3" fillId="13" borderId="15" xfId="0" applyNumberFormat="1" applyFont="1" applyFill="1" applyBorder="1" applyAlignment="1">
      <alignment horizontal="center" vertical="center" shrinkToFit="1"/>
    </xf>
    <xf numFmtId="0" fontId="1" fillId="15" borderId="0" xfId="0" applyFont="1" applyFill="1" applyAlignment="1">
      <alignment horizontal="center" vertical="center" shrinkToFit="1"/>
    </xf>
    <xf numFmtId="4" fontId="3" fillId="15" borderId="0" xfId="0" applyNumberFormat="1" applyFont="1" applyFill="1" applyAlignment="1">
      <alignment horizontal="center" vertical="center" shrinkToFit="1"/>
    </xf>
    <xf numFmtId="0" fontId="16" fillId="15" borderId="0" xfId="0" applyFont="1" applyFill="1" applyAlignment="1">
      <alignment horizontal="center" vertical="center" shrinkToFit="1"/>
    </xf>
    <xf numFmtId="164" fontId="3" fillId="15" borderId="0" xfId="0" applyNumberFormat="1" applyFont="1" applyFill="1" applyAlignment="1">
      <alignment horizontal="center" vertical="center" shrinkToFit="1"/>
    </xf>
    <xf numFmtId="2" fontId="2" fillId="15" borderId="0" xfId="0" applyNumberFormat="1" applyFont="1" applyFill="1" applyAlignment="1">
      <alignment horizontal="center" vertical="center" shrinkToFit="1"/>
    </xf>
    <xf numFmtId="3" fontId="3" fillId="15" borderId="0" xfId="0" applyNumberFormat="1" applyFont="1" applyFill="1" applyAlignment="1">
      <alignment horizontal="center" vertical="center" shrinkToFit="1"/>
    </xf>
    <xf numFmtId="2" fontId="1" fillId="15" borderId="0" xfId="0" applyNumberFormat="1" applyFont="1" applyFill="1" applyAlignment="1">
      <alignment horizontal="center" vertical="center" shrinkToFit="1"/>
    </xf>
    <xf numFmtId="0" fontId="0" fillId="15" borderId="0" xfId="0" applyFill="1"/>
    <xf numFmtId="0" fontId="12" fillId="6" borderId="5" xfId="0" applyFont="1" applyFill="1" applyBorder="1" applyAlignment="1">
      <alignment horizontal="center" vertical="center" shrinkToFit="1"/>
    </xf>
    <xf numFmtId="0" fontId="10" fillId="5" borderId="5" xfId="0" applyFont="1" applyFill="1" applyBorder="1" applyAlignment="1">
      <alignment horizontal="center" vertical="center" shrinkToFit="1"/>
    </xf>
    <xf numFmtId="2" fontId="7" fillId="4" borderId="1" xfId="0" applyNumberFormat="1" applyFont="1" applyFill="1" applyBorder="1" applyAlignment="1">
      <alignment horizontal="center" vertical="center" shrinkToFit="1"/>
    </xf>
    <xf numFmtId="2" fontId="7" fillId="4" borderId="1" xfId="0" applyNumberFormat="1" applyFont="1" applyFill="1" applyBorder="1" applyAlignment="1">
      <alignment horizontal="center" vertical="center" shrinkToFit="1"/>
    </xf>
    <xf numFmtId="10" fontId="1" fillId="15" borderId="0" xfId="0" applyNumberFormat="1" applyFont="1" applyFill="1" applyAlignment="1">
      <alignment horizontal="center" vertical="center" shrinkToFit="1"/>
    </xf>
    <xf numFmtId="2" fontId="1" fillId="21" borderId="0" xfId="0" applyNumberFormat="1" applyFont="1" applyFill="1" applyAlignment="1">
      <alignment horizontal="center" vertical="center" shrinkToFit="1"/>
    </xf>
    <xf numFmtId="0" fontId="6" fillId="21" borderId="7" xfId="0" applyFont="1" applyFill="1" applyBorder="1" applyAlignment="1">
      <alignment horizontal="center" vertical="center" shrinkToFit="1"/>
    </xf>
    <xf numFmtId="14" fontId="5" fillId="21" borderId="2" xfId="0" applyNumberFormat="1" applyFont="1" applyFill="1" applyBorder="1" applyAlignment="1">
      <alignment horizontal="center" vertical="center" shrinkToFit="1"/>
    </xf>
    <xf numFmtId="0" fontId="12" fillId="21" borderId="2" xfId="0" applyFont="1" applyFill="1" applyBorder="1" applyAlignment="1">
      <alignment horizontal="center" vertical="center" shrinkToFit="1"/>
    </xf>
    <xf numFmtId="3" fontId="6" fillId="21" borderId="2" xfId="0" applyNumberFormat="1" applyFont="1" applyFill="1" applyBorder="1" applyAlignment="1">
      <alignment horizontal="center" vertical="center" shrinkToFit="1"/>
    </xf>
    <xf numFmtId="4" fontId="6" fillId="21" borderId="2" xfId="0" applyNumberFormat="1" applyFont="1" applyFill="1" applyBorder="1" applyAlignment="1">
      <alignment horizontal="center" vertical="center" shrinkToFit="1"/>
    </xf>
    <xf numFmtId="4" fontId="5" fillId="21" borderId="2" xfId="0" applyNumberFormat="1" applyFont="1" applyFill="1" applyBorder="1" applyAlignment="1">
      <alignment horizontal="center" vertical="center" shrinkToFit="1"/>
    </xf>
    <xf numFmtId="2" fontId="9" fillId="21" borderId="5" xfId="0" applyNumberFormat="1" applyFont="1" applyFill="1" applyBorder="1" applyAlignment="1">
      <alignment horizontal="center" vertical="center" shrinkToFit="1"/>
    </xf>
    <xf numFmtId="14" fontId="5" fillId="21" borderId="7" xfId="0" applyNumberFormat="1" applyFont="1" applyFill="1" applyBorder="1" applyAlignment="1">
      <alignment horizontal="center" vertical="center" shrinkToFit="1"/>
    </xf>
    <xf numFmtId="3" fontId="12" fillId="21" borderId="5" xfId="0" applyNumberFormat="1" applyFont="1" applyFill="1" applyBorder="1" applyAlignment="1">
      <alignment horizontal="center" vertical="center" shrinkToFit="1"/>
    </xf>
    <xf numFmtId="4" fontId="12" fillId="21" borderId="5" xfId="0" applyNumberFormat="1" applyFont="1" applyFill="1" applyBorder="1" applyAlignment="1">
      <alignment horizontal="center" vertical="center" shrinkToFit="1"/>
    </xf>
    <xf numFmtId="4" fontId="5" fillId="21" borderId="5" xfId="0" applyNumberFormat="1" applyFont="1" applyFill="1" applyBorder="1" applyAlignment="1">
      <alignment horizontal="center" vertical="center" shrinkToFit="1"/>
    </xf>
    <xf numFmtId="165" fontId="13" fillId="21" borderId="12" xfId="1" applyNumberFormat="1" applyFont="1" applyFill="1" applyBorder="1" applyAlignment="1">
      <alignment horizontal="center" vertical="center" shrinkToFit="1"/>
    </xf>
    <xf numFmtId="10" fontId="13" fillId="21" borderId="12" xfId="1" applyNumberFormat="1" applyFont="1" applyFill="1" applyBorder="1" applyAlignment="1">
      <alignment horizontal="center" vertical="center" shrinkToFit="1"/>
    </xf>
    <xf numFmtId="0" fontId="1" fillId="21" borderId="0" xfId="0" applyFont="1" applyFill="1" applyAlignment="1">
      <alignment horizontal="center" vertical="center" shrinkToFit="1"/>
    </xf>
    <xf numFmtId="0" fontId="0" fillId="21" borderId="0" xfId="0" applyFill="1"/>
    <xf numFmtId="0" fontId="18" fillId="21" borderId="2" xfId="0" applyFont="1" applyFill="1" applyBorder="1" applyAlignment="1">
      <alignment horizontal="center" vertical="center" shrinkToFit="1"/>
    </xf>
    <xf numFmtId="3" fontId="19" fillId="16" borderId="2" xfId="0" applyNumberFormat="1" applyFont="1" applyFill="1" applyBorder="1" applyAlignment="1">
      <alignment horizontal="center" vertical="center" shrinkToFit="1"/>
    </xf>
    <xf numFmtId="0" fontId="19" fillId="16" borderId="2" xfId="0" applyFont="1" applyFill="1" applyBorder="1" applyAlignment="1">
      <alignment horizontal="center" vertical="center" shrinkToFit="1"/>
    </xf>
    <xf numFmtId="0" fontId="19" fillId="16" borderId="7" xfId="0" applyFont="1" applyFill="1" applyBorder="1" applyAlignment="1">
      <alignment horizontal="center" vertical="center" shrinkToFit="1"/>
    </xf>
    <xf numFmtId="14" fontId="19" fillId="16" borderId="2" xfId="0" applyNumberFormat="1" applyFont="1" applyFill="1" applyBorder="1" applyAlignment="1">
      <alignment horizontal="center" vertical="center" shrinkToFit="1"/>
    </xf>
    <xf numFmtId="4" fontId="19" fillId="16" borderId="2" xfId="0" applyNumberFormat="1" applyFont="1" applyFill="1" applyBorder="1" applyAlignment="1">
      <alignment horizontal="center" vertical="center" shrinkToFit="1"/>
    </xf>
    <xf numFmtId="2" fontId="19" fillId="16" borderId="5" xfId="0" applyNumberFormat="1" applyFont="1" applyFill="1" applyBorder="1" applyAlignment="1">
      <alignment horizontal="center" vertical="center" shrinkToFit="1"/>
    </xf>
    <xf numFmtId="14" fontId="19" fillId="16" borderId="7" xfId="0" applyNumberFormat="1" applyFont="1" applyFill="1" applyBorder="1" applyAlignment="1">
      <alignment horizontal="center" vertical="center" shrinkToFit="1"/>
    </xf>
    <xf numFmtId="3" fontId="19" fillId="16" borderId="5" xfId="0" applyNumberFormat="1" applyFont="1" applyFill="1" applyBorder="1" applyAlignment="1">
      <alignment horizontal="center" vertical="center" shrinkToFit="1"/>
    </xf>
    <xf numFmtId="4" fontId="19" fillId="16" borderId="5" xfId="0" applyNumberFormat="1" applyFont="1" applyFill="1" applyBorder="1" applyAlignment="1">
      <alignment horizontal="center" vertical="center" shrinkToFit="1"/>
    </xf>
    <xf numFmtId="165" fontId="20" fillId="16" borderId="12" xfId="1" applyNumberFormat="1" applyFont="1" applyFill="1" applyBorder="1" applyAlignment="1">
      <alignment horizontal="center" vertical="center" shrinkToFit="1"/>
    </xf>
    <xf numFmtId="10" fontId="20" fillId="16" borderId="12" xfId="1" applyNumberFormat="1" applyFont="1" applyFill="1" applyBorder="1" applyAlignment="1">
      <alignment horizontal="center" vertical="center" shrinkToFit="1"/>
    </xf>
    <xf numFmtId="2" fontId="21" fillId="16" borderId="0" xfId="0" applyNumberFormat="1" applyFont="1" applyFill="1" applyAlignment="1">
      <alignment horizontal="center" vertical="center" shrinkToFit="1"/>
    </xf>
    <xf numFmtId="0" fontId="21" fillId="16" borderId="0" xfId="0" applyFont="1" applyFill="1" applyAlignment="1">
      <alignment horizontal="center" vertical="center" shrinkToFit="1"/>
    </xf>
    <xf numFmtId="0" fontId="22" fillId="16" borderId="0" xfId="0" applyFont="1" applyFill="1"/>
    <xf numFmtId="0" fontId="19" fillId="16" borderId="6" xfId="0" applyFont="1" applyFill="1" applyBorder="1" applyAlignment="1">
      <alignment horizontal="center" vertical="center" shrinkToFit="1"/>
    </xf>
    <xf numFmtId="0" fontId="18" fillId="21" borderId="7" xfId="0" applyFont="1" applyFill="1" applyBorder="1" applyAlignment="1">
      <alignment horizontal="center" vertical="center" shrinkToFit="1"/>
    </xf>
    <xf numFmtId="14" fontId="18" fillId="21" borderId="2" xfId="0" applyNumberFormat="1" applyFont="1" applyFill="1" applyBorder="1" applyAlignment="1">
      <alignment horizontal="center" vertical="center" shrinkToFit="1"/>
    </xf>
    <xf numFmtId="3" fontId="18" fillId="21" borderId="2" xfId="0" applyNumberFormat="1" applyFont="1" applyFill="1" applyBorder="1" applyAlignment="1">
      <alignment horizontal="center" vertical="center" shrinkToFit="1"/>
    </xf>
    <xf numFmtId="4" fontId="18" fillId="21" borderId="2" xfId="0" applyNumberFormat="1" applyFont="1" applyFill="1" applyBorder="1" applyAlignment="1">
      <alignment horizontal="center" vertical="center" shrinkToFit="1"/>
    </xf>
    <xf numFmtId="2" fontId="18" fillId="21" borderId="5" xfId="0" applyNumberFormat="1" applyFont="1" applyFill="1" applyBorder="1" applyAlignment="1">
      <alignment horizontal="center" vertical="center" shrinkToFit="1"/>
    </xf>
    <xf numFmtId="14" fontId="18" fillId="21" borderId="8" xfId="0" applyNumberFormat="1" applyFont="1" applyFill="1" applyBorder="1" applyAlignment="1">
      <alignment horizontal="center" vertical="center" shrinkToFit="1"/>
    </xf>
    <xf numFmtId="3" fontId="18" fillId="21" borderId="5" xfId="0" applyNumberFormat="1" applyFont="1" applyFill="1" applyBorder="1" applyAlignment="1">
      <alignment horizontal="center" vertical="center" shrinkToFit="1"/>
    </xf>
    <xf numFmtId="4" fontId="18" fillId="21" borderId="5" xfId="0" applyNumberFormat="1" applyFont="1" applyFill="1" applyBorder="1" applyAlignment="1">
      <alignment horizontal="center" vertical="center" shrinkToFit="1"/>
    </xf>
    <xf numFmtId="165" fontId="23" fillId="21" borderId="12" xfId="1" applyNumberFormat="1" applyFont="1" applyFill="1" applyBorder="1" applyAlignment="1">
      <alignment horizontal="center" vertical="center" shrinkToFit="1"/>
    </xf>
    <xf numFmtId="10" fontId="23" fillId="21" borderId="12" xfId="1" applyNumberFormat="1" applyFont="1" applyFill="1" applyBorder="1" applyAlignment="1">
      <alignment horizontal="center" vertical="center" shrinkToFit="1"/>
    </xf>
    <xf numFmtId="2" fontId="24" fillId="21" borderId="0" xfId="0" applyNumberFormat="1" applyFont="1" applyFill="1" applyAlignment="1">
      <alignment horizontal="center" vertical="center" shrinkToFit="1"/>
    </xf>
    <xf numFmtId="0" fontId="24" fillId="21" borderId="0" xfId="0" applyFont="1" applyFill="1" applyAlignment="1">
      <alignment horizontal="center" vertical="center" shrinkToFit="1"/>
    </xf>
    <xf numFmtId="0" fontId="25" fillId="21" borderId="0" xfId="0" applyFont="1" applyFill="1"/>
    <xf numFmtId="10" fontId="2" fillId="19" borderId="10" xfId="0" applyNumberFormat="1" applyFont="1" applyFill="1" applyBorder="1" applyAlignment="1">
      <alignment horizontal="center" vertical="center" shrinkToFit="1"/>
    </xf>
    <xf numFmtId="10" fontId="2" fillId="19" borderId="11" xfId="0" applyNumberFormat="1" applyFont="1" applyFill="1" applyBorder="1" applyAlignment="1">
      <alignment horizontal="center" vertical="center" shrinkToFit="1"/>
    </xf>
    <xf numFmtId="4" fontId="2" fillId="17" borderId="10" xfId="0" applyNumberFormat="1" applyFont="1" applyFill="1" applyBorder="1" applyAlignment="1">
      <alignment horizontal="center" vertical="center" shrinkToFit="1"/>
    </xf>
    <xf numFmtId="4" fontId="2" fillId="17" borderId="11" xfId="0" applyNumberFormat="1" applyFont="1" applyFill="1" applyBorder="1" applyAlignment="1">
      <alignment horizontal="center" vertical="center" shrinkToFit="1"/>
    </xf>
    <xf numFmtId="4" fontId="2" fillId="18" borderId="10" xfId="0" applyNumberFormat="1" applyFont="1" applyFill="1" applyBorder="1" applyAlignment="1">
      <alignment horizontal="center" vertical="center" shrinkToFit="1"/>
    </xf>
    <xf numFmtId="4" fontId="2" fillId="18" borderId="11" xfId="0" applyNumberFormat="1" applyFont="1" applyFill="1" applyBorder="1" applyAlignment="1">
      <alignment horizontal="center" vertical="center" shrinkToFit="1"/>
    </xf>
    <xf numFmtId="2" fontId="2" fillId="17" borderId="10" xfId="0" applyNumberFormat="1" applyFont="1" applyFill="1" applyBorder="1" applyAlignment="1">
      <alignment horizontal="center" vertical="center" shrinkToFit="1"/>
    </xf>
    <xf numFmtId="2" fontId="2" fillId="17" borderId="11" xfId="0" applyNumberFormat="1" applyFont="1" applyFill="1" applyBorder="1" applyAlignment="1">
      <alignment horizontal="center" vertical="center" shrinkToFit="1"/>
    </xf>
    <xf numFmtId="165" fontId="2" fillId="17" borderId="10" xfId="0" applyNumberFormat="1" applyFont="1" applyFill="1" applyBorder="1" applyAlignment="1">
      <alignment horizontal="center" vertical="center" shrinkToFit="1"/>
    </xf>
    <xf numFmtId="165" fontId="2" fillId="17" borderId="11" xfId="0" applyNumberFormat="1" applyFont="1" applyFill="1" applyBorder="1" applyAlignment="1">
      <alignment horizontal="center" vertical="center" shrinkToFit="1"/>
    </xf>
    <xf numFmtId="0" fontId="5" fillId="22" borderId="36" xfId="0" applyFont="1" applyFill="1" applyBorder="1" applyAlignment="1">
      <alignment horizontal="center" vertical="center" shrinkToFit="1"/>
    </xf>
    <xf numFmtId="2" fontId="5" fillId="4" borderId="1" xfId="0" applyNumberFormat="1" applyFont="1" applyFill="1" applyBorder="1" applyAlignment="1">
      <alignment horizontal="center" vertical="center" shrinkToFit="1"/>
    </xf>
    <xf numFmtId="2" fontId="5" fillId="4" borderId="14" xfId="0" applyNumberFormat="1" applyFont="1" applyFill="1" applyBorder="1" applyAlignment="1">
      <alignment horizontal="center" vertical="center" shrinkToFit="1"/>
    </xf>
    <xf numFmtId="2" fontId="6" fillId="4" borderId="1" xfId="0" applyNumberFormat="1" applyFont="1" applyFill="1" applyBorder="1" applyAlignment="1">
      <alignment horizontal="center" vertical="center" shrinkToFit="1"/>
    </xf>
    <xf numFmtId="2" fontId="7" fillId="4" borderId="1" xfId="0" applyNumberFormat="1" applyFont="1" applyFill="1" applyBorder="1" applyAlignment="1">
      <alignment horizontal="center" vertical="center" shrinkToFit="1"/>
    </xf>
    <xf numFmtId="4" fontId="3" fillId="13" borderId="15" xfId="0" applyNumberFormat="1" applyFont="1" applyFill="1" applyBorder="1" applyAlignment="1">
      <alignment horizontal="center" vertical="center" shrinkToFit="1"/>
    </xf>
    <xf numFmtId="4" fontId="0" fillId="0" borderId="17" xfId="0" applyNumberFormat="1" applyBorder="1" applyAlignment="1"/>
    <xf numFmtId="4" fontId="0" fillId="0" borderId="16" xfId="0" applyNumberFormat="1" applyBorder="1" applyAlignment="1"/>
    <xf numFmtId="2" fontId="2" fillId="18" borderId="10" xfId="0" applyNumberFormat="1" applyFont="1" applyFill="1" applyBorder="1" applyAlignment="1">
      <alignment horizontal="center" vertical="center" shrinkToFit="1"/>
    </xf>
    <xf numFmtId="2" fontId="2" fillId="18" borderId="11" xfId="0" applyNumberFormat="1" applyFont="1" applyFill="1" applyBorder="1" applyAlignment="1">
      <alignment horizontal="center" vertical="center" shrinkToFit="1"/>
    </xf>
    <xf numFmtId="2" fontId="2" fillId="12" borderId="15" xfId="0" applyNumberFormat="1" applyFont="1" applyFill="1" applyBorder="1" applyAlignment="1">
      <alignment horizontal="center" vertical="center" shrinkToFit="1"/>
    </xf>
    <xf numFmtId="2" fontId="0" fillId="0" borderId="16" xfId="0" applyNumberFormat="1" applyBorder="1" applyAlignment="1"/>
    <xf numFmtId="3" fontId="3" fillId="13" borderId="15" xfId="0" applyNumberFormat="1" applyFont="1" applyFill="1" applyBorder="1" applyAlignment="1">
      <alignment horizontal="center" vertical="center" shrinkToFit="1"/>
    </xf>
    <xf numFmtId="0" fontId="0" fillId="0" borderId="16" xfId="0" applyBorder="1" applyAlignment="1"/>
    <xf numFmtId="164" fontId="3" fillId="13" borderId="15" xfId="0" applyNumberFormat="1" applyFont="1" applyFill="1" applyBorder="1" applyAlignment="1">
      <alignment horizontal="center" vertical="center" shrinkToFit="1"/>
    </xf>
    <xf numFmtId="164" fontId="0" fillId="0" borderId="16" xfId="0" applyNumberFormat="1" applyBorder="1" applyAlignment="1"/>
    <xf numFmtId="2" fontId="14" fillId="17" borderId="20" xfId="0" applyNumberFormat="1" applyFont="1" applyFill="1" applyBorder="1" applyAlignment="1">
      <alignment horizontal="center" vertical="center" shrinkToFit="1"/>
    </xf>
    <xf numFmtId="2" fontId="15" fillId="17" borderId="21" xfId="0" applyNumberFormat="1" applyFont="1" applyFill="1" applyBorder="1" applyAlignment="1"/>
    <xf numFmtId="2" fontId="15" fillId="17" borderId="22" xfId="0" applyNumberFormat="1" applyFont="1" applyFill="1" applyBorder="1" applyAlignment="1"/>
    <xf numFmtId="2" fontId="15" fillId="17" borderId="23" xfId="0" applyNumberFormat="1" applyFont="1" applyFill="1" applyBorder="1" applyAlignment="1"/>
    <xf numFmtId="2" fontId="15" fillId="17" borderId="24" xfId="0" applyNumberFormat="1" applyFont="1" applyFill="1" applyBorder="1" applyAlignment="1"/>
    <xf numFmtId="2" fontId="15" fillId="17" borderId="25" xfId="0" applyNumberFormat="1" applyFont="1" applyFill="1" applyBorder="1" applyAlignment="1"/>
    <xf numFmtId="3" fontId="2" fillId="17" borderId="18" xfId="0" applyNumberFormat="1" applyFont="1" applyFill="1" applyBorder="1" applyAlignment="1">
      <alignment horizontal="center" vertical="center" shrinkToFit="1"/>
    </xf>
    <xf numFmtId="3" fontId="2" fillId="17" borderId="19" xfId="0" applyNumberFormat="1" applyFont="1" applyFill="1" applyBorder="1" applyAlignment="1">
      <alignment horizontal="center" vertical="center" shrinkToFit="1"/>
    </xf>
    <xf numFmtId="3" fontId="2" fillId="18" borderId="10" xfId="0" applyNumberFormat="1" applyFont="1" applyFill="1" applyBorder="1" applyAlignment="1">
      <alignment horizontal="center" vertical="center" shrinkToFit="1"/>
    </xf>
    <xf numFmtId="3" fontId="2" fillId="18" borderId="11" xfId="0" applyNumberFormat="1" applyFont="1" applyFill="1" applyBorder="1" applyAlignment="1">
      <alignment horizontal="center" vertical="center" shrinkToFit="1"/>
    </xf>
    <xf numFmtId="3" fontId="2" fillId="18" borderId="18" xfId="0" applyNumberFormat="1" applyFont="1" applyFill="1" applyBorder="1" applyAlignment="1">
      <alignment horizontal="center" vertical="center" shrinkToFit="1"/>
    </xf>
    <xf numFmtId="3" fontId="2" fillId="18" borderId="19" xfId="0" applyNumberFormat="1" applyFont="1" applyFill="1" applyBorder="1" applyAlignment="1">
      <alignment horizontal="center" vertical="center" shrinkToFit="1"/>
    </xf>
    <xf numFmtId="3" fontId="2" fillId="17" borderId="10" xfId="0" applyNumberFormat="1" applyFont="1" applyFill="1" applyBorder="1" applyAlignment="1">
      <alignment horizontal="center" vertical="center" shrinkToFit="1"/>
    </xf>
    <xf numFmtId="3" fontId="2" fillId="17" borderId="11" xfId="0" applyNumberFormat="1" applyFont="1" applyFill="1" applyBorder="1" applyAlignment="1">
      <alignment horizontal="center" vertical="center" shrinkToFit="1"/>
    </xf>
    <xf numFmtId="2" fontId="0" fillId="0" borderId="17" xfId="0" applyNumberFormat="1" applyBorder="1" applyAlignment="1"/>
    <xf numFmtId="2" fontId="3" fillId="13" borderId="15" xfId="0" applyNumberFormat="1" applyFont="1" applyFill="1" applyBorder="1" applyAlignment="1">
      <alignment horizontal="center" vertical="center" shrinkToFit="1"/>
    </xf>
    <xf numFmtId="167" fontId="3" fillId="13" borderId="15" xfId="0" applyNumberFormat="1" applyFont="1" applyFill="1" applyBorder="1" applyAlignment="1">
      <alignment horizontal="center" vertical="center" shrinkToFit="1"/>
    </xf>
    <xf numFmtId="167" fontId="0" fillId="0" borderId="16" xfId="0" applyNumberFormat="1" applyBorder="1" applyAlignment="1"/>
    <xf numFmtId="2" fontId="1" fillId="15" borderId="0" xfId="0" applyNumberFormat="1" applyFont="1" applyFill="1" applyBorder="1" applyAlignment="1">
      <alignment horizontal="center" vertical="center" shrinkToFit="1"/>
    </xf>
    <xf numFmtId="10" fontId="1" fillId="15" borderId="0" xfId="0" applyNumberFormat="1" applyFont="1" applyFill="1" applyAlignment="1">
      <alignment horizontal="center" vertical="center" shrinkToFit="1"/>
    </xf>
    <xf numFmtId="2" fontId="1" fillId="15" borderId="0" xfId="0" applyNumberFormat="1" applyFont="1" applyFill="1" applyAlignment="1">
      <alignment horizontal="center" vertical="center" shrinkToFit="1"/>
    </xf>
    <xf numFmtId="165" fontId="11" fillId="19" borderId="10" xfId="0" applyNumberFormat="1" applyFont="1" applyFill="1" applyBorder="1" applyAlignment="1">
      <alignment horizontal="center" vertical="center" shrinkToFit="1"/>
    </xf>
    <xf numFmtId="165" fontId="11" fillId="19" borderId="11" xfId="0" applyNumberFormat="1" applyFont="1" applyFill="1" applyBorder="1" applyAlignment="1">
      <alignment horizontal="center" vertical="center" shrinkToFit="1"/>
    </xf>
    <xf numFmtId="10" fontId="11" fillId="19" borderId="10" xfId="0" applyNumberFormat="1" applyFont="1" applyFill="1" applyBorder="1" applyAlignment="1">
      <alignment horizontal="center" vertical="center" shrinkToFit="1"/>
    </xf>
    <xf numFmtId="10" fontId="11" fillId="19" borderId="11" xfId="0" applyNumberFormat="1" applyFont="1" applyFill="1" applyBorder="1" applyAlignment="1">
      <alignment horizontal="center" vertical="center" shrinkToFit="1"/>
    </xf>
    <xf numFmtId="165" fontId="5" fillId="16" borderId="1" xfId="0" applyNumberFormat="1" applyFont="1" applyFill="1" applyBorder="1" applyAlignment="1">
      <alignment horizontal="center" vertical="center" shrinkToFit="1"/>
    </xf>
    <xf numFmtId="165" fontId="1" fillId="15" borderId="27" xfId="0" applyNumberFormat="1" applyFont="1" applyFill="1" applyBorder="1" applyAlignment="1">
      <alignment horizontal="center" vertical="center" shrinkToFit="1"/>
    </xf>
    <xf numFmtId="166" fontId="1" fillId="15" borderId="30" xfId="0" applyNumberFormat="1" applyFont="1" applyFill="1" applyBorder="1" applyAlignment="1">
      <alignment horizontal="center" vertical="center" shrinkToFit="1"/>
    </xf>
    <xf numFmtId="166" fontId="1" fillId="15" borderId="27" xfId="0" applyNumberFormat="1" applyFont="1" applyFill="1" applyBorder="1" applyAlignment="1">
      <alignment horizontal="center" vertical="center" shrinkToFit="1"/>
    </xf>
    <xf numFmtId="2" fontId="1" fillId="15" borderId="28" xfId="0" applyNumberFormat="1" applyFont="1" applyFill="1" applyBorder="1" applyAlignment="1">
      <alignment horizontal="center" vertical="center" shrinkToFit="1"/>
    </xf>
    <xf numFmtId="10" fontId="5" fillId="4" borderId="29" xfId="0" applyNumberFormat="1" applyFont="1" applyFill="1" applyBorder="1" applyAlignment="1">
      <alignment horizontal="center" vertical="center" shrinkToFit="1"/>
    </xf>
    <xf numFmtId="0" fontId="2" fillId="18" borderId="10" xfId="0" applyFont="1" applyFill="1" applyBorder="1" applyAlignment="1">
      <alignment horizontal="center" vertical="center" shrinkToFit="1"/>
    </xf>
    <xf numFmtId="0" fontId="2" fillId="18" borderId="11" xfId="0" applyFont="1" applyFill="1" applyBorder="1" applyAlignment="1">
      <alignment horizontal="center" vertical="center" shrinkToFit="1"/>
    </xf>
    <xf numFmtId="2" fontId="7" fillId="4" borderId="29" xfId="0" applyNumberFormat="1" applyFont="1" applyFill="1" applyBorder="1" applyAlignment="1">
      <alignment horizontal="center" vertical="center" shrinkToFit="1"/>
    </xf>
    <xf numFmtId="2" fontId="7" fillId="4" borderId="32" xfId="0" applyNumberFormat="1" applyFont="1" applyFill="1" applyBorder="1" applyAlignment="1">
      <alignment horizontal="center" vertical="center" shrinkToFit="1"/>
    </xf>
    <xf numFmtId="2" fontId="7" fillId="4" borderId="35" xfId="0" applyNumberFormat="1" applyFont="1" applyFill="1" applyBorder="1" applyAlignment="1">
      <alignment horizontal="center" vertical="center" shrinkToFit="1"/>
    </xf>
    <xf numFmtId="165" fontId="5" fillId="16" borderId="14" xfId="0" applyNumberFormat="1" applyFont="1" applyFill="1" applyBorder="1" applyAlignment="1">
      <alignment horizontal="center" vertical="center" shrinkToFit="1"/>
    </xf>
    <xf numFmtId="165" fontId="5" fillId="16" borderId="31" xfId="0" applyNumberFormat="1" applyFont="1" applyFill="1" applyBorder="1" applyAlignment="1">
      <alignment horizontal="center" vertical="center" shrinkToFit="1"/>
    </xf>
    <xf numFmtId="10" fontId="5" fillId="4" borderId="33" xfId="0" applyNumberFormat="1" applyFont="1" applyFill="1" applyBorder="1" applyAlignment="1">
      <alignment horizontal="center" vertical="center" shrinkToFit="1"/>
    </xf>
    <xf numFmtId="10" fontId="5" fillId="4" borderId="34" xfId="0" applyNumberFormat="1" applyFont="1" applyFill="1" applyBorder="1" applyAlignment="1">
      <alignment horizontal="center" vertical="center" shrinkToFit="1"/>
    </xf>
  </cellXfs>
  <cellStyles count="2">
    <cellStyle name="Normal 2" xfId="1" xr:uid="{00000000-0005-0000-0000-000001000000}"/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worksheet" Target="worksheets/sheet13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worksheet" Target="worksheets/sheet12.xml" /><Relationship Id="rId17" Type="http://schemas.openxmlformats.org/officeDocument/2006/relationships/calcChain" Target="calcChain.xml" /><Relationship Id="rId2" Type="http://schemas.openxmlformats.org/officeDocument/2006/relationships/worksheet" Target="worksheets/sheet2.xml" /><Relationship Id="rId16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5" Type="http://schemas.openxmlformats.org/officeDocument/2006/relationships/worksheet" Target="worksheets/sheet5.xml" /><Relationship Id="rId15" Type="http://schemas.openxmlformats.org/officeDocument/2006/relationships/styles" Target="styles.xml" /><Relationship Id="rId10" Type="http://schemas.openxmlformats.org/officeDocument/2006/relationships/worksheet" Target="worksheets/sheet10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3">
    <tabColor rgb="FF00B050"/>
  </sheetPr>
  <dimension ref="A1:AP382"/>
  <sheetViews>
    <sheetView rightToLeft="1" tabSelected="1" topLeftCell="C1" workbookViewId="0">
      <pane ySplit="4" topLeftCell="C5" activePane="bottomLeft" state="frozen"/>
      <selection activeCell="P8" sqref="P8"/>
      <selection pane="bottomLeft" activeCell="G9" sqref="G9"/>
    </sheetView>
  </sheetViews>
  <sheetFormatPr defaultRowHeight="12.75" x14ac:dyDescent="0.15"/>
  <cols>
    <col min="1" max="1" width="9.16796875"/>
    <col min="2" max="2" width="15.1015625" customWidth="1"/>
    <col min="3" max="3" width="13.75390625" customWidth="1"/>
    <col min="4" max="4" width="13.21484375" customWidth="1"/>
    <col min="5" max="5" width="12.9453125" customWidth="1"/>
    <col min="6" max="6" width="13.484375" customWidth="1"/>
    <col min="7" max="7" width="15.1015625" customWidth="1"/>
    <col min="8" max="8" width="12.9453125" customWidth="1"/>
    <col min="9" max="9" width="14.29296875" customWidth="1"/>
    <col min="10" max="10" width="11.8671875" customWidth="1"/>
    <col min="11" max="11" width="9.16796875"/>
    <col min="12" max="12" width="13.75390625" customWidth="1"/>
    <col min="13" max="13" width="14.29296875" customWidth="1"/>
    <col min="14" max="14" width="16.44921875" customWidth="1"/>
    <col min="15" max="15" width="16.71875" customWidth="1"/>
    <col min="16" max="16" width="25.890625" customWidth="1"/>
    <col min="17" max="19" width="9.16796875"/>
  </cols>
  <sheetData>
    <row r="1" spans="1:42" x14ac:dyDescent="0.15">
      <c r="A1" s="2"/>
      <c r="B1" s="4"/>
      <c r="C1" s="4"/>
      <c r="D1" s="16"/>
      <c r="E1" s="13"/>
      <c r="F1" s="13"/>
      <c r="G1" s="4"/>
      <c r="H1" s="15"/>
      <c r="I1" s="5"/>
      <c r="J1" s="16"/>
      <c r="K1" s="13"/>
      <c r="L1" s="13"/>
      <c r="M1" s="4"/>
      <c r="N1" s="13"/>
      <c r="O1" s="61"/>
      <c r="P1" s="48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13.5" thickBot="1" x14ac:dyDescent="0.2">
      <c r="A2" s="70"/>
      <c r="B2" s="148" t="s">
        <v>0</v>
      </c>
      <c r="C2" s="168"/>
      <c r="D2" s="149"/>
      <c r="E2" s="13"/>
      <c r="F2" s="148" t="s">
        <v>1</v>
      </c>
      <c r="G2" s="149"/>
      <c r="H2" s="169">
        <f>SUM(G52+M52)</f>
        <v>26.09375</v>
      </c>
      <c r="I2" s="149"/>
      <c r="J2" s="16"/>
      <c r="K2" s="148" t="s">
        <v>2</v>
      </c>
      <c r="L2" s="149"/>
      <c r="M2" s="170" t="e">
        <f>SUM(O7:O48)</f>
        <v>#VALUE!</v>
      </c>
      <c r="N2" s="171"/>
      <c r="O2" s="51"/>
      <c r="P2" s="60" t="s">
        <v>3</v>
      </c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x14ac:dyDescent="0.15">
      <c r="A3" s="70"/>
      <c r="B3" s="143">
        <v>91756.89</v>
      </c>
      <c r="C3" s="144"/>
      <c r="D3" s="145"/>
      <c r="E3" s="13"/>
      <c r="F3" s="148" t="s">
        <v>4</v>
      </c>
      <c r="G3" s="149"/>
      <c r="H3" s="150">
        <f>SUM(D15-J15)</f>
        <v>0</v>
      </c>
      <c r="I3" s="151"/>
      <c r="J3" s="16"/>
      <c r="K3" s="148" t="s">
        <v>5</v>
      </c>
      <c r="L3" s="149"/>
      <c r="M3" s="152" t="e">
        <f>SUM(B3+O52)</f>
        <v>#VALUE!</v>
      </c>
      <c r="N3" s="153"/>
      <c r="O3" s="51"/>
      <c r="P3" s="59">
        <f>(K52*E52)/B3</f>
        <v>0</v>
      </c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x14ac:dyDescent="0.15">
      <c r="A4" s="70"/>
      <c r="B4" s="6"/>
      <c r="C4" s="6"/>
      <c r="D4" s="16"/>
      <c r="E4" s="13"/>
      <c r="F4" s="13"/>
      <c r="G4" s="4"/>
      <c r="H4" s="13"/>
      <c r="I4" s="4"/>
      <c r="J4" s="16"/>
      <c r="K4" s="13"/>
      <c r="L4" s="13"/>
      <c r="M4" s="4"/>
      <c r="N4" s="13"/>
      <c r="O4" s="51"/>
      <c r="P4" s="82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ht="18" x14ac:dyDescent="0.15">
      <c r="A5" s="138"/>
      <c r="B5" s="139" t="s">
        <v>44</v>
      </c>
      <c r="C5" s="139" t="s">
        <v>6</v>
      </c>
      <c r="D5" s="141" t="s">
        <v>7</v>
      </c>
      <c r="E5" s="141"/>
      <c r="F5" s="141"/>
      <c r="G5" s="141"/>
      <c r="H5" s="141"/>
      <c r="I5" s="139" t="s">
        <v>44</v>
      </c>
      <c r="J5" s="142" t="s">
        <v>8</v>
      </c>
      <c r="K5" s="142"/>
      <c r="L5" s="142"/>
      <c r="M5" s="142"/>
      <c r="N5" s="142"/>
      <c r="O5" s="179" t="s">
        <v>9</v>
      </c>
      <c r="P5" s="184" t="s">
        <v>10</v>
      </c>
      <c r="Q5" s="183"/>
      <c r="R5" s="172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ht="18" x14ac:dyDescent="0.15">
      <c r="A6" s="138"/>
      <c r="B6" s="140"/>
      <c r="C6" s="140"/>
      <c r="D6" s="19" t="s">
        <v>11</v>
      </c>
      <c r="E6" s="20" t="s">
        <v>12</v>
      </c>
      <c r="F6" s="20" t="s">
        <v>13</v>
      </c>
      <c r="G6" s="21" t="s">
        <v>14</v>
      </c>
      <c r="H6" s="22" t="s">
        <v>15</v>
      </c>
      <c r="I6" s="139"/>
      <c r="J6" s="43" t="s">
        <v>11</v>
      </c>
      <c r="K6" s="23" t="s">
        <v>12</v>
      </c>
      <c r="L6" s="23" t="s">
        <v>13</v>
      </c>
      <c r="M6" s="81" t="s">
        <v>14</v>
      </c>
      <c r="N6" s="23" t="s">
        <v>16</v>
      </c>
      <c r="O6" s="179"/>
      <c r="P6" s="184"/>
      <c r="Q6" s="183"/>
      <c r="R6" s="172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s="113" customFormat="1" ht="18" x14ac:dyDescent="0.15">
      <c r="A7" s="114">
        <v>1</v>
      </c>
      <c r="B7" s="103">
        <v>45396</v>
      </c>
      <c r="C7" s="101" t="s">
        <v>45</v>
      </c>
      <c r="D7" s="100">
        <v>369</v>
      </c>
      <c r="E7" s="104"/>
      <c r="F7" s="104">
        <f>D7*E7</f>
        <v>0</v>
      </c>
      <c r="G7" s="105"/>
      <c r="H7" s="104">
        <f>F7+G7</f>
        <v>0</v>
      </c>
      <c r="I7" s="106">
        <v>45400</v>
      </c>
      <c r="J7" s="107"/>
      <c r="K7" s="108"/>
      <c r="L7" s="108">
        <f>J7*K7</f>
        <v>0</v>
      </c>
      <c r="M7" s="105" t="str">
        <f>IF(L7=0,"0.00",IF(L7&lt;10000,"12",L7*0.00155+J27))</f>
        <v>0.00</v>
      </c>
      <c r="N7" s="108">
        <f>L7-M7</f>
        <v>0</v>
      </c>
      <c r="O7" s="109">
        <f>IF(N7=0,0,H7-N7)*-1</f>
        <v>0</v>
      </c>
      <c r="P7" s="110" t="e">
        <f xml:space="preserve"> (K7-E7)/E7</f>
        <v>#DIV/0!</v>
      </c>
      <c r="Q7" s="180"/>
      <c r="R7" s="173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2"/>
      <c r="AH7" s="112"/>
      <c r="AI7" s="112"/>
      <c r="AJ7" s="112"/>
      <c r="AK7" s="112"/>
      <c r="AL7" s="112"/>
      <c r="AM7" s="112"/>
      <c r="AN7" s="112"/>
      <c r="AO7" s="112"/>
      <c r="AP7" s="112"/>
    </row>
    <row r="8" spans="1:42" s="127" customFormat="1" ht="18" x14ac:dyDescent="0.15">
      <c r="A8" s="115">
        <v>2</v>
      </c>
      <c r="B8" s="116">
        <v>45396</v>
      </c>
      <c r="C8" s="99" t="s">
        <v>17</v>
      </c>
      <c r="D8" s="117">
        <v>590</v>
      </c>
      <c r="E8" s="118"/>
      <c r="F8" s="118">
        <f>D8*E8</f>
        <v>0</v>
      </c>
      <c r="G8" s="105"/>
      <c r="H8" s="118">
        <f>F8+G8</f>
        <v>0</v>
      </c>
      <c r="I8" s="120">
        <v>45400</v>
      </c>
      <c r="J8" s="121"/>
      <c r="K8" s="122"/>
      <c r="L8" s="122">
        <f>J8*K8</f>
        <v>0</v>
      </c>
      <c r="M8" s="119" t="str">
        <f>IF(L8=0,"0.00",IF(L8&lt;10000,"12",L8*0.00155+J19))</f>
        <v>0.00</v>
      </c>
      <c r="N8" s="122">
        <f>L8-M8</f>
        <v>0</v>
      </c>
      <c r="O8" s="123">
        <f>IF(N8=0,0,H8-N8)*-1</f>
        <v>0</v>
      </c>
      <c r="P8" s="124" t="e">
        <f xml:space="preserve"> (K8-E8)/E8</f>
        <v>#DIV/0!</v>
      </c>
      <c r="Q8" s="180"/>
      <c r="R8" s="173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6"/>
      <c r="AH8" s="126"/>
      <c r="AI8" s="126"/>
      <c r="AJ8" s="126"/>
      <c r="AK8" s="126"/>
      <c r="AL8" s="126"/>
      <c r="AM8" s="126"/>
      <c r="AN8" s="126"/>
      <c r="AO8" s="126"/>
      <c r="AP8" s="126"/>
    </row>
    <row r="9" spans="1:42" s="113" customFormat="1" ht="18" x14ac:dyDescent="0.15">
      <c r="A9" s="102">
        <v>3</v>
      </c>
      <c r="B9" s="103">
        <v>45396</v>
      </c>
      <c r="C9" s="101" t="s">
        <v>46</v>
      </c>
      <c r="D9" s="100">
        <v>250</v>
      </c>
      <c r="E9" s="104">
        <f>75.89</f>
        <v>75.89</v>
      </c>
      <c r="F9" s="104">
        <f>D9*E9</f>
        <v>18972.5</v>
      </c>
      <c r="G9" s="105"/>
      <c r="H9" s="104">
        <f>F9+G9</f>
        <v>18972.5</v>
      </c>
      <c r="I9" s="106">
        <v>45400</v>
      </c>
      <c r="J9" s="107">
        <v>250</v>
      </c>
      <c r="K9" s="108">
        <v>80.3</v>
      </c>
      <c r="L9" s="108">
        <f>J9*K9</f>
        <v>20075</v>
      </c>
      <c r="M9" s="105">
        <f>L9*0.00125+1</f>
        <v>26.09375</v>
      </c>
      <c r="N9" s="108">
        <f t="shared" ref="N9:N48" si="0">L9-M9</f>
        <v>20048.90625</v>
      </c>
      <c r="O9" s="109">
        <f>IF(N9=0,0,H9-N9)*-1</f>
        <v>1076.40625</v>
      </c>
      <c r="P9" s="110">
        <f xml:space="preserve"> (K9-E9)/E9</f>
        <v>5.8110422980629815E-2</v>
      </c>
      <c r="Q9" s="180"/>
      <c r="R9" s="173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2"/>
      <c r="AH9" s="112"/>
      <c r="AI9" s="112"/>
      <c r="AJ9" s="112"/>
      <c r="AK9" s="112"/>
      <c r="AL9" s="112"/>
      <c r="AM9" s="112"/>
      <c r="AN9" s="112"/>
      <c r="AO9" s="112"/>
      <c r="AP9" s="112"/>
    </row>
    <row r="10" spans="1:42" ht="18" x14ac:dyDescent="0.15">
      <c r="A10" s="24">
        <v>4</v>
      </c>
      <c r="B10" s="46"/>
      <c r="C10" s="26"/>
      <c r="D10" s="27"/>
      <c r="E10" s="28"/>
      <c r="F10" s="29">
        <f>D10*E10</f>
        <v>0</v>
      </c>
      <c r="G10" s="105"/>
      <c r="H10" s="29">
        <f>F10+G10</f>
        <v>0</v>
      </c>
      <c r="I10" s="47"/>
      <c r="J10" s="44"/>
      <c r="K10" s="31"/>
      <c r="L10" s="33">
        <f>J10*K10</f>
        <v>0</v>
      </c>
      <c r="M10" s="32" t="s">
        <v>47</v>
      </c>
      <c r="N10" s="42" t="e">
        <f t="shared" si="0"/>
        <v>#VALUE!</v>
      </c>
      <c r="O10" s="52" t="e">
        <f>IF(N10=0,0,H10-N10)*-1</f>
        <v>#VALUE!</v>
      </c>
      <c r="P10" s="49" t="e">
        <f xml:space="preserve"> (K10-E10)/E10</f>
        <v>#DIV/0!</v>
      </c>
      <c r="Q10" s="181"/>
      <c r="R10" s="17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ht="18" x14ac:dyDescent="0.15">
      <c r="A11" s="24">
        <v>5</v>
      </c>
      <c r="B11" s="46"/>
      <c r="C11" s="26"/>
      <c r="D11" s="27"/>
      <c r="E11" s="28"/>
      <c r="F11" s="39">
        <f t="shared" ref="F11:F48" si="1">D11*E11</f>
        <v>0</v>
      </c>
      <c r="G11" s="105"/>
      <c r="H11" s="29">
        <f t="shared" ref="H11:H48" si="2">F11+G11</f>
        <v>0</v>
      </c>
      <c r="I11" s="47"/>
      <c r="J11" s="44"/>
      <c r="K11" s="31"/>
      <c r="L11" s="33">
        <f t="shared" ref="L11:L48" si="3">J11*K11</f>
        <v>0</v>
      </c>
      <c r="M11" s="32" t="str">
        <f>IF(L11=0,"0.00",IF(L11&lt;10000,"12",L11*0.00155+J22))</f>
        <v>0.00</v>
      </c>
      <c r="N11" s="42">
        <f t="shared" si="0"/>
        <v>0</v>
      </c>
      <c r="O11" s="52">
        <f>IF(N11=0,0,H11-N11)*-1</f>
        <v>0</v>
      </c>
      <c r="P11" s="49" t="e">
        <f t="shared" ref="P11:P48" si="4" xml:space="preserve"> (K11-E11)/E11</f>
        <v>#DIV/0!</v>
      </c>
      <c r="Q11" s="182"/>
      <c r="R11" s="17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ht="18" x14ac:dyDescent="0.15">
      <c r="A12" s="34">
        <v>6</v>
      </c>
      <c r="B12" s="46"/>
      <c r="C12" s="36"/>
      <c r="D12" s="37"/>
      <c r="E12" s="38"/>
      <c r="F12" s="39">
        <f t="shared" si="1"/>
        <v>0</v>
      </c>
      <c r="G12" s="105"/>
      <c r="H12" s="39">
        <f>F12+G12</f>
        <v>0</v>
      </c>
      <c r="I12" s="47"/>
      <c r="J12" s="45"/>
      <c r="K12" s="41"/>
      <c r="L12" s="42">
        <f t="shared" si="3"/>
        <v>0</v>
      </c>
      <c r="M12" s="32" t="str">
        <f>IF(L12=0,"0.00",IF(L12&lt;10000,"12",L12*0.00155+J23))</f>
        <v>0.00</v>
      </c>
      <c r="N12" s="42">
        <f t="shared" si="0"/>
        <v>0</v>
      </c>
      <c r="O12" s="52">
        <f t="shared" ref="O12:O48" si="5">IF(N12=0,0,H12-N12)*-1</f>
        <v>0</v>
      </c>
      <c r="P12" s="49" t="e">
        <f t="shared" si="4"/>
        <v>#DIV/0!</v>
      </c>
      <c r="Q12" s="182"/>
      <c r="R12" s="17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ht="18" x14ac:dyDescent="0.15">
      <c r="A13" s="24">
        <v>7</v>
      </c>
      <c r="B13" s="46"/>
      <c r="C13" s="26"/>
      <c r="D13" s="27"/>
      <c r="E13" s="28"/>
      <c r="F13" s="29">
        <f t="shared" si="1"/>
        <v>0</v>
      </c>
      <c r="G13" s="105"/>
      <c r="H13" s="29">
        <f t="shared" si="2"/>
        <v>0</v>
      </c>
      <c r="I13" s="47"/>
      <c r="J13" s="44"/>
      <c r="K13" s="31"/>
      <c r="L13" s="33">
        <f t="shared" si="3"/>
        <v>0</v>
      </c>
      <c r="M13" s="32" t="str">
        <f>IF(L13=0,"0.00",IF(L13&lt;10000,"12",L13*0.00155+J24))</f>
        <v>0.00</v>
      </c>
      <c r="N13" s="42">
        <f t="shared" si="0"/>
        <v>0</v>
      </c>
      <c r="O13" s="52">
        <f t="shared" si="5"/>
        <v>0</v>
      </c>
      <c r="P13" s="49" t="e">
        <f t="shared" si="4"/>
        <v>#DIV/0!</v>
      </c>
      <c r="Q13" s="182"/>
      <c r="R13" s="17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s="98" customFormat="1" ht="18" x14ac:dyDescent="0.15">
      <c r="A14" s="84">
        <v>8</v>
      </c>
      <c r="B14" s="85"/>
      <c r="C14" s="86"/>
      <c r="D14" s="87"/>
      <c r="E14" s="88"/>
      <c r="F14" s="89">
        <f t="shared" si="1"/>
        <v>0</v>
      </c>
      <c r="G14" s="105"/>
      <c r="H14" s="89">
        <f t="shared" si="2"/>
        <v>0</v>
      </c>
      <c r="I14" s="91"/>
      <c r="J14" s="92"/>
      <c r="K14" s="93"/>
      <c r="L14" s="94">
        <f t="shared" si="3"/>
        <v>0</v>
      </c>
      <c r="M14" s="90" t="str">
        <f>IF(L14=0,"0.00",IF(L14&lt;10000,"12",L14*0.00155+J25))</f>
        <v>0.00</v>
      </c>
      <c r="N14" s="94">
        <f t="shared" si="0"/>
        <v>0</v>
      </c>
      <c r="O14" s="95">
        <f t="shared" si="5"/>
        <v>0</v>
      </c>
      <c r="P14" s="96" t="e">
        <f t="shared" si="4"/>
        <v>#DIV/0!</v>
      </c>
      <c r="Q14" s="182"/>
      <c r="R14" s="174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97"/>
      <c r="AH14" s="97"/>
      <c r="AI14" s="97"/>
      <c r="AJ14" s="97"/>
      <c r="AK14" s="97"/>
      <c r="AL14" s="97"/>
      <c r="AM14" s="97"/>
      <c r="AN14" s="97"/>
      <c r="AO14" s="97"/>
      <c r="AP14" s="97"/>
    </row>
    <row r="15" spans="1:42" ht="18" x14ac:dyDescent="0.15">
      <c r="A15" s="24">
        <v>9</v>
      </c>
      <c r="B15" s="46"/>
      <c r="C15" s="26"/>
      <c r="D15" s="27"/>
      <c r="E15" s="28"/>
      <c r="F15" s="29">
        <f t="shared" si="1"/>
        <v>0</v>
      </c>
      <c r="G15" s="105"/>
      <c r="H15" s="29">
        <f t="shared" si="2"/>
        <v>0</v>
      </c>
      <c r="I15" s="47"/>
      <c r="J15" s="44"/>
      <c r="K15" s="31"/>
      <c r="L15" s="33">
        <f t="shared" si="3"/>
        <v>0</v>
      </c>
      <c r="M15" s="32" t="str">
        <f>IF(L15=0,"0.00",IF(L15&lt;10000,"12",L15*0.00155+J26))</f>
        <v>0.00</v>
      </c>
      <c r="N15" s="42">
        <f t="shared" si="0"/>
        <v>0</v>
      </c>
      <c r="O15" s="52">
        <f t="shared" si="5"/>
        <v>0</v>
      </c>
      <c r="P15" s="49" t="e">
        <f t="shared" si="4"/>
        <v>#DIV/0!</v>
      </c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ht="18" x14ac:dyDescent="0.15">
      <c r="A16" s="34">
        <v>10</v>
      </c>
      <c r="B16" s="35"/>
      <c r="C16" s="36"/>
      <c r="D16" s="37"/>
      <c r="E16" s="38"/>
      <c r="F16" s="39">
        <f t="shared" si="1"/>
        <v>0</v>
      </c>
      <c r="G16" s="105"/>
      <c r="H16" s="39">
        <f t="shared" si="2"/>
        <v>0</v>
      </c>
      <c r="I16" s="40"/>
      <c r="J16" s="45"/>
      <c r="K16" s="41"/>
      <c r="L16" s="42">
        <f t="shared" si="3"/>
        <v>0</v>
      </c>
      <c r="M16" s="32" t="str">
        <f t="shared" ref="M16:M48" si="6">IF(L16=0,"0.00",IF(L16&lt;10000,"12",L16*0.00155+J28))</f>
        <v>0.00</v>
      </c>
      <c r="N16" s="42">
        <f t="shared" si="0"/>
        <v>0</v>
      </c>
      <c r="O16" s="52">
        <f t="shared" si="5"/>
        <v>0</v>
      </c>
      <c r="P16" s="49" t="e">
        <f t="shared" si="4"/>
        <v>#DIV/0!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ht="18" x14ac:dyDescent="0.15">
      <c r="A17" s="24">
        <v>11</v>
      </c>
      <c r="B17" s="25"/>
      <c r="C17" s="26"/>
      <c r="D17" s="27"/>
      <c r="E17" s="28"/>
      <c r="F17" s="29">
        <f t="shared" si="1"/>
        <v>0</v>
      </c>
      <c r="G17" s="105"/>
      <c r="H17" s="29">
        <f t="shared" si="2"/>
        <v>0</v>
      </c>
      <c r="I17" s="30"/>
      <c r="J17" s="44"/>
      <c r="K17" s="31"/>
      <c r="L17" s="33">
        <f t="shared" si="3"/>
        <v>0</v>
      </c>
      <c r="M17" s="32" t="str">
        <f t="shared" si="6"/>
        <v>0.00</v>
      </c>
      <c r="N17" s="42">
        <f t="shared" si="0"/>
        <v>0</v>
      </c>
      <c r="O17" s="52">
        <f t="shared" si="5"/>
        <v>0</v>
      </c>
      <c r="P17" s="49" t="e">
        <f t="shared" si="4"/>
        <v>#DIV/0!</v>
      </c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ht="18" x14ac:dyDescent="0.15">
      <c r="A18" s="34">
        <v>12</v>
      </c>
      <c r="B18" s="35"/>
      <c r="C18" s="36"/>
      <c r="D18" s="37"/>
      <c r="E18" s="38"/>
      <c r="F18" s="39">
        <f t="shared" si="1"/>
        <v>0</v>
      </c>
      <c r="G18" s="105"/>
      <c r="H18" s="39">
        <f t="shared" si="2"/>
        <v>0</v>
      </c>
      <c r="I18" s="40"/>
      <c r="J18" s="45"/>
      <c r="K18" s="41"/>
      <c r="L18" s="42">
        <f t="shared" si="3"/>
        <v>0</v>
      </c>
      <c r="M18" s="32" t="str">
        <f t="shared" si="6"/>
        <v>0.00</v>
      </c>
      <c r="N18" s="42">
        <f t="shared" si="0"/>
        <v>0</v>
      </c>
      <c r="O18" s="52">
        <f t="shared" si="5"/>
        <v>0</v>
      </c>
      <c r="P18" s="49" t="e">
        <f t="shared" si="4"/>
        <v>#DIV/0!</v>
      </c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ht="18" x14ac:dyDescent="0.15">
      <c r="A19" s="24">
        <v>13</v>
      </c>
      <c r="B19" s="25"/>
      <c r="C19" s="26"/>
      <c r="D19" s="27"/>
      <c r="E19" s="28"/>
      <c r="F19" s="29">
        <f t="shared" si="1"/>
        <v>0</v>
      </c>
      <c r="G19" s="105"/>
      <c r="H19" s="29">
        <f t="shared" si="2"/>
        <v>0</v>
      </c>
      <c r="I19" s="30"/>
      <c r="J19" s="44"/>
      <c r="K19" s="31"/>
      <c r="L19" s="33">
        <f t="shared" si="3"/>
        <v>0</v>
      </c>
      <c r="M19" s="32" t="str">
        <f t="shared" si="6"/>
        <v>0.00</v>
      </c>
      <c r="N19" s="42">
        <f t="shared" si="0"/>
        <v>0</v>
      </c>
      <c r="O19" s="52">
        <f t="shared" si="5"/>
        <v>0</v>
      </c>
      <c r="P19" s="49" t="e">
        <f t="shared" si="4"/>
        <v>#DIV/0!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ht="18" x14ac:dyDescent="0.15">
      <c r="A20" s="34">
        <v>14</v>
      </c>
      <c r="B20" s="35"/>
      <c r="C20" s="36"/>
      <c r="D20" s="37"/>
      <c r="E20" s="38"/>
      <c r="F20" s="39">
        <f t="shared" si="1"/>
        <v>0</v>
      </c>
      <c r="G20" s="105"/>
      <c r="H20" s="39">
        <f t="shared" si="2"/>
        <v>0</v>
      </c>
      <c r="I20" s="40"/>
      <c r="J20" s="45"/>
      <c r="K20" s="41"/>
      <c r="L20" s="42">
        <f t="shared" si="3"/>
        <v>0</v>
      </c>
      <c r="M20" s="32" t="str">
        <f t="shared" si="6"/>
        <v>0.00</v>
      </c>
      <c r="N20" s="42">
        <f t="shared" si="0"/>
        <v>0</v>
      </c>
      <c r="O20" s="52">
        <f t="shared" si="5"/>
        <v>0</v>
      </c>
      <c r="P20" s="49" t="e">
        <f t="shared" si="4"/>
        <v>#DIV/0!</v>
      </c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ht="18" x14ac:dyDescent="0.15">
      <c r="A21" s="24">
        <v>15</v>
      </c>
      <c r="B21" s="25"/>
      <c r="C21" s="26"/>
      <c r="D21" s="27"/>
      <c r="E21" s="28"/>
      <c r="F21" s="29">
        <f t="shared" si="1"/>
        <v>0</v>
      </c>
      <c r="G21" s="105"/>
      <c r="H21" s="29">
        <f t="shared" si="2"/>
        <v>0</v>
      </c>
      <c r="I21" s="30"/>
      <c r="J21" s="45"/>
      <c r="K21" s="31"/>
      <c r="L21" s="33">
        <f t="shared" si="3"/>
        <v>0</v>
      </c>
      <c r="M21" s="32" t="str">
        <f t="shared" si="6"/>
        <v>0.00</v>
      </c>
      <c r="N21" s="42">
        <f t="shared" si="0"/>
        <v>0</v>
      </c>
      <c r="O21" s="52">
        <f t="shared" si="5"/>
        <v>0</v>
      </c>
      <c r="P21" s="49" t="e">
        <f t="shared" si="4"/>
        <v>#DIV/0!</v>
      </c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ht="18" x14ac:dyDescent="0.15">
      <c r="A22" s="34">
        <v>16</v>
      </c>
      <c r="B22" s="35"/>
      <c r="C22" s="36"/>
      <c r="D22" s="37"/>
      <c r="E22" s="38"/>
      <c r="F22" s="39">
        <f t="shared" si="1"/>
        <v>0</v>
      </c>
      <c r="G22" s="105"/>
      <c r="H22" s="39">
        <f t="shared" si="2"/>
        <v>0</v>
      </c>
      <c r="I22" s="40"/>
      <c r="J22" s="45"/>
      <c r="K22" s="41"/>
      <c r="L22" s="42">
        <f t="shared" si="3"/>
        <v>0</v>
      </c>
      <c r="M22" s="32" t="str">
        <f t="shared" si="6"/>
        <v>0.00</v>
      </c>
      <c r="N22" s="42">
        <f t="shared" si="0"/>
        <v>0</v>
      </c>
      <c r="O22" s="52">
        <f t="shared" si="5"/>
        <v>0</v>
      </c>
      <c r="P22" s="49" t="e">
        <f t="shared" si="4"/>
        <v>#DIV/0!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ht="18" x14ac:dyDescent="0.15">
      <c r="A23" s="24">
        <v>17</v>
      </c>
      <c r="B23" s="25"/>
      <c r="C23" s="26"/>
      <c r="D23" s="27"/>
      <c r="E23" s="28"/>
      <c r="F23" s="29">
        <f t="shared" si="1"/>
        <v>0</v>
      </c>
      <c r="G23" s="105"/>
      <c r="H23" s="29">
        <f t="shared" si="2"/>
        <v>0</v>
      </c>
      <c r="I23" s="30"/>
      <c r="J23" s="44"/>
      <c r="K23" s="31"/>
      <c r="L23" s="33">
        <f t="shared" si="3"/>
        <v>0</v>
      </c>
      <c r="M23" s="32" t="str">
        <f t="shared" si="6"/>
        <v>0.00</v>
      </c>
      <c r="N23" s="42">
        <f t="shared" si="0"/>
        <v>0</v>
      </c>
      <c r="O23" s="52">
        <f t="shared" si="5"/>
        <v>0</v>
      </c>
      <c r="P23" s="49" t="e">
        <f t="shared" si="4"/>
        <v>#DIV/0!</v>
      </c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ht="18" x14ac:dyDescent="0.15">
      <c r="A24" s="34">
        <v>18</v>
      </c>
      <c r="B24" s="35"/>
      <c r="C24" s="26"/>
      <c r="D24" s="37"/>
      <c r="E24" s="38"/>
      <c r="F24" s="39">
        <f t="shared" si="1"/>
        <v>0</v>
      </c>
      <c r="G24" s="105"/>
      <c r="H24" s="39">
        <f t="shared" si="2"/>
        <v>0</v>
      </c>
      <c r="I24" s="40"/>
      <c r="J24" s="45"/>
      <c r="K24" s="41"/>
      <c r="L24" s="42">
        <f t="shared" si="3"/>
        <v>0</v>
      </c>
      <c r="M24" s="32" t="str">
        <f t="shared" si="6"/>
        <v>0.00</v>
      </c>
      <c r="N24" s="42">
        <f t="shared" si="0"/>
        <v>0</v>
      </c>
      <c r="O24" s="52">
        <f t="shared" si="5"/>
        <v>0</v>
      </c>
      <c r="P24" s="49" t="e">
        <f t="shared" si="4"/>
        <v>#DIV/0!</v>
      </c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ht="18" x14ac:dyDescent="0.15">
      <c r="A25" s="24">
        <v>19</v>
      </c>
      <c r="B25" s="25"/>
      <c r="C25" s="26"/>
      <c r="D25" s="27"/>
      <c r="E25" s="28"/>
      <c r="F25" s="29">
        <f t="shared" si="1"/>
        <v>0</v>
      </c>
      <c r="G25" s="105"/>
      <c r="H25" s="29">
        <f t="shared" si="2"/>
        <v>0</v>
      </c>
      <c r="I25" s="30"/>
      <c r="J25" s="44"/>
      <c r="K25" s="31"/>
      <c r="L25" s="33">
        <f t="shared" si="3"/>
        <v>0</v>
      </c>
      <c r="M25" s="32" t="str">
        <f t="shared" si="6"/>
        <v>0.00</v>
      </c>
      <c r="N25" s="42">
        <f t="shared" si="0"/>
        <v>0</v>
      </c>
      <c r="O25" s="52">
        <f t="shared" si="5"/>
        <v>0</v>
      </c>
      <c r="P25" s="49" t="e">
        <f t="shared" si="4"/>
        <v>#DIV/0!</v>
      </c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ht="18" x14ac:dyDescent="0.15">
      <c r="A26" s="34">
        <v>20</v>
      </c>
      <c r="B26" s="35"/>
      <c r="C26" s="36"/>
      <c r="D26" s="37"/>
      <c r="E26" s="38"/>
      <c r="F26" s="39">
        <f t="shared" si="1"/>
        <v>0</v>
      </c>
      <c r="G26" s="105"/>
      <c r="H26" s="39">
        <f t="shared" si="2"/>
        <v>0</v>
      </c>
      <c r="I26" s="40"/>
      <c r="J26" s="45"/>
      <c r="K26" s="41"/>
      <c r="L26" s="42">
        <f t="shared" si="3"/>
        <v>0</v>
      </c>
      <c r="M26" s="32" t="str">
        <f t="shared" si="6"/>
        <v>0.00</v>
      </c>
      <c r="N26" s="42">
        <f t="shared" si="0"/>
        <v>0</v>
      </c>
      <c r="O26" s="52">
        <f t="shared" si="5"/>
        <v>0</v>
      </c>
      <c r="P26" s="49" t="e">
        <f t="shared" si="4"/>
        <v>#DIV/0!</v>
      </c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ht="18" x14ac:dyDescent="0.15">
      <c r="A27" s="24">
        <v>21</v>
      </c>
      <c r="B27" s="25"/>
      <c r="C27" s="26"/>
      <c r="D27" s="27"/>
      <c r="E27" s="28"/>
      <c r="F27" s="29">
        <f t="shared" si="1"/>
        <v>0</v>
      </c>
      <c r="G27" s="105"/>
      <c r="H27" s="29">
        <f t="shared" si="2"/>
        <v>0</v>
      </c>
      <c r="I27" s="30"/>
      <c r="J27" s="44"/>
      <c r="K27" s="31"/>
      <c r="L27" s="33">
        <f t="shared" si="3"/>
        <v>0</v>
      </c>
      <c r="M27" s="32" t="str">
        <f t="shared" si="6"/>
        <v>0.00</v>
      </c>
      <c r="N27" s="42">
        <f t="shared" si="0"/>
        <v>0</v>
      </c>
      <c r="O27" s="52">
        <f t="shared" si="5"/>
        <v>0</v>
      </c>
      <c r="P27" s="49" t="e">
        <f t="shared" si="4"/>
        <v>#DIV/0!</v>
      </c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ht="18" x14ac:dyDescent="0.15">
      <c r="A28" s="34">
        <v>22</v>
      </c>
      <c r="B28" s="35"/>
      <c r="C28" s="36"/>
      <c r="D28" s="37"/>
      <c r="E28" s="38"/>
      <c r="F28" s="39">
        <f t="shared" si="1"/>
        <v>0</v>
      </c>
      <c r="G28" s="105"/>
      <c r="H28" s="39">
        <f t="shared" si="2"/>
        <v>0</v>
      </c>
      <c r="I28" s="40"/>
      <c r="J28" s="45"/>
      <c r="K28" s="41"/>
      <c r="L28" s="42">
        <f t="shared" si="3"/>
        <v>0</v>
      </c>
      <c r="M28" s="32" t="str">
        <f t="shared" si="6"/>
        <v>0.00</v>
      </c>
      <c r="N28" s="42">
        <f t="shared" si="0"/>
        <v>0</v>
      </c>
      <c r="O28" s="52">
        <f t="shared" si="5"/>
        <v>0</v>
      </c>
      <c r="P28" s="49" t="e">
        <f t="shared" si="4"/>
        <v>#DIV/0!</v>
      </c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ht="18" x14ac:dyDescent="0.15">
      <c r="A29" s="24">
        <v>23</v>
      </c>
      <c r="B29" s="25"/>
      <c r="C29" s="26"/>
      <c r="D29" s="27"/>
      <c r="E29" s="28"/>
      <c r="F29" s="29">
        <f t="shared" si="1"/>
        <v>0</v>
      </c>
      <c r="G29" s="105"/>
      <c r="H29" s="29">
        <f t="shared" si="2"/>
        <v>0</v>
      </c>
      <c r="I29" s="30"/>
      <c r="J29" s="44"/>
      <c r="K29" s="31"/>
      <c r="L29" s="33">
        <f t="shared" si="3"/>
        <v>0</v>
      </c>
      <c r="M29" s="32" t="str">
        <f t="shared" si="6"/>
        <v>0.00</v>
      </c>
      <c r="N29" s="42">
        <f t="shared" si="0"/>
        <v>0</v>
      </c>
      <c r="O29" s="52">
        <f t="shared" si="5"/>
        <v>0</v>
      </c>
      <c r="P29" s="49" t="e">
        <f t="shared" si="4"/>
        <v>#DIV/0!</v>
      </c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ht="18" x14ac:dyDescent="0.15">
      <c r="A30" s="34">
        <v>24</v>
      </c>
      <c r="B30" s="35"/>
      <c r="C30" s="36"/>
      <c r="D30" s="37"/>
      <c r="E30" s="38"/>
      <c r="F30" s="39">
        <f t="shared" si="1"/>
        <v>0</v>
      </c>
      <c r="G30" s="32" t="str">
        <f t="shared" ref="G16:G48" si="7">IF(F30=0,"0.00",IF(F30&lt;10000,"12",F30*0.00155+D42))</f>
        <v>0.00</v>
      </c>
      <c r="H30" s="39">
        <f t="shared" si="2"/>
        <v>0</v>
      </c>
      <c r="I30" s="40"/>
      <c r="J30" s="45"/>
      <c r="K30" s="41"/>
      <c r="L30" s="42">
        <f t="shared" si="3"/>
        <v>0</v>
      </c>
      <c r="M30" s="32" t="str">
        <f t="shared" si="6"/>
        <v>0.00</v>
      </c>
      <c r="N30" s="42">
        <f t="shared" si="0"/>
        <v>0</v>
      </c>
      <c r="O30" s="52">
        <f t="shared" si="5"/>
        <v>0</v>
      </c>
      <c r="P30" s="49" t="e">
        <f t="shared" si="4"/>
        <v>#DIV/0!</v>
      </c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ht="18" x14ac:dyDescent="0.15">
      <c r="A31" s="24">
        <v>25</v>
      </c>
      <c r="B31" s="25"/>
      <c r="C31" s="26"/>
      <c r="D31" s="27"/>
      <c r="E31" s="28"/>
      <c r="F31" s="29">
        <f t="shared" si="1"/>
        <v>0</v>
      </c>
      <c r="G31" s="32" t="str">
        <f t="shared" si="7"/>
        <v>0.00</v>
      </c>
      <c r="H31" s="29">
        <f t="shared" si="2"/>
        <v>0</v>
      </c>
      <c r="I31" s="30"/>
      <c r="J31" s="44"/>
      <c r="K31" s="31"/>
      <c r="L31" s="33">
        <f t="shared" si="3"/>
        <v>0</v>
      </c>
      <c r="M31" s="32" t="str">
        <f t="shared" si="6"/>
        <v>0.00</v>
      </c>
      <c r="N31" s="42">
        <f t="shared" si="0"/>
        <v>0</v>
      </c>
      <c r="O31" s="52">
        <f t="shared" si="5"/>
        <v>0</v>
      </c>
      <c r="P31" s="49" t="e">
        <f t="shared" si="4"/>
        <v>#DIV/0!</v>
      </c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ht="18" x14ac:dyDescent="0.15">
      <c r="A32" s="34">
        <v>26</v>
      </c>
      <c r="B32" s="35"/>
      <c r="C32" s="36"/>
      <c r="D32" s="37"/>
      <c r="E32" s="38"/>
      <c r="F32" s="39">
        <f t="shared" si="1"/>
        <v>0</v>
      </c>
      <c r="G32" s="32" t="str">
        <f t="shared" si="7"/>
        <v>0.00</v>
      </c>
      <c r="H32" s="39">
        <f t="shared" si="2"/>
        <v>0</v>
      </c>
      <c r="I32" s="40"/>
      <c r="J32" s="45"/>
      <c r="K32" s="41"/>
      <c r="L32" s="42">
        <f t="shared" si="3"/>
        <v>0</v>
      </c>
      <c r="M32" s="32" t="str">
        <f t="shared" si="6"/>
        <v>0.00</v>
      </c>
      <c r="N32" s="42">
        <f t="shared" si="0"/>
        <v>0</v>
      </c>
      <c r="O32" s="52">
        <f t="shared" si="5"/>
        <v>0</v>
      </c>
      <c r="P32" s="49" t="e">
        <f t="shared" si="4"/>
        <v>#DIV/0!</v>
      </c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ht="18" x14ac:dyDescent="0.15">
      <c r="A33" s="24">
        <v>27</v>
      </c>
      <c r="B33" s="25"/>
      <c r="C33" s="26"/>
      <c r="D33" s="27"/>
      <c r="E33" s="28"/>
      <c r="F33" s="29">
        <f t="shared" si="1"/>
        <v>0</v>
      </c>
      <c r="G33" s="32" t="str">
        <f t="shared" si="7"/>
        <v>0.00</v>
      </c>
      <c r="H33" s="29">
        <f t="shared" si="2"/>
        <v>0</v>
      </c>
      <c r="I33" s="30"/>
      <c r="J33" s="44"/>
      <c r="K33" s="31"/>
      <c r="L33" s="33">
        <f t="shared" si="3"/>
        <v>0</v>
      </c>
      <c r="M33" s="32" t="str">
        <f t="shared" si="6"/>
        <v>0.00</v>
      </c>
      <c r="N33" s="42">
        <f t="shared" si="0"/>
        <v>0</v>
      </c>
      <c r="O33" s="52">
        <f t="shared" si="5"/>
        <v>0</v>
      </c>
      <c r="P33" s="49" t="e">
        <f t="shared" si="4"/>
        <v>#DIV/0!</v>
      </c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ht="18" x14ac:dyDescent="0.15">
      <c r="A34" s="34">
        <v>28</v>
      </c>
      <c r="B34" s="35"/>
      <c r="C34" s="36"/>
      <c r="D34" s="37"/>
      <c r="E34" s="38"/>
      <c r="F34" s="39">
        <f t="shared" si="1"/>
        <v>0</v>
      </c>
      <c r="G34" s="32" t="str">
        <f t="shared" si="7"/>
        <v>0.00</v>
      </c>
      <c r="H34" s="39">
        <f t="shared" si="2"/>
        <v>0</v>
      </c>
      <c r="I34" s="40"/>
      <c r="J34" s="45"/>
      <c r="K34" s="41"/>
      <c r="L34" s="42">
        <f t="shared" si="3"/>
        <v>0</v>
      </c>
      <c r="M34" s="32" t="str">
        <f t="shared" si="6"/>
        <v>0.00</v>
      </c>
      <c r="N34" s="42">
        <f t="shared" si="0"/>
        <v>0</v>
      </c>
      <c r="O34" s="52">
        <f t="shared" si="5"/>
        <v>0</v>
      </c>
      <c r="P34" s="49" t="e">
        <f t="shared" si="4"/>
        <v>#DIV/0!</v>
      </c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ht="18" x14ac:dyDescent="0.15">
      <c r="A35" s="24">
        <v>29</v>
      </c>
      <c r="B35" s="25"/>
      <c r="C35" s="26"/>
      <c r="D35" s="27"/>
      <c r="E35" s="28"/>
      <c r="F35" s="29">
        <f t="shared" si="1"/>
        <v>0</v>
      </c>
      <c r="G35" s="32" t="str">
        <f t="shared" si="7"/>
        <v>0.00</v>
      </c>
      <c r="H35" s="29">
        <f t="shared" si="2"/>
        <v>0</v>
      </c>
      <c r="I35" s="30"/>
      <c r="J35" s="44"/>
      <c r="K35" s="31"/>
      <c r="L35" s="33">
        <f t="shared" si="3"/>
        <v>0</v>
      </c>
      <c r="M35" s="32" t="str">
        <f t="shared" si="6"/>
        <v>0.00</v>
      </c>
      <c r="N35" s="42">
        <f t="shared" si="0"/>
        <v>0</v>
      </c>
      <c r="O35" s="52">
        <f t="shared" si="5"/>
        <v>0</v>
      </c>
      <c r="P35" s="49" t="e">
        <f t="shared" si="4"/>
        <v>#DIV/0!</v>
      </c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ht="18" x14ac:dyDescent="0.15">
      <c r="A36" s="34">
        <v>30</v>
      </c>
      <c r="B36" s="35"/>
      <c r="C36" s="36"/>
      <c r="D36" s="37"/>
      <c r="E36" s="38"/>
      <c r="F36" s="39">
        <f t="shared" si="1"/>
        <v>0</v>
      </c>
      <c r="G36" s="32" t="str">
        <f t="shared" si="7"/>
        <v>0.00</v>
      </c>
      <c r="H36" s="39">
        <f t="shared" si="2"/>
        <v>0</v>
      </c>
      <c r="I36" s="40"/>
      <c r="J36" s="45"/>
      <c r="K36" s="41"/>
      <c r="L36" s="42">
        <f t="shared" si="3"/>
        <v>0</v>
      </c>
      <c r="M36" s="32" t="str">
        <f t="shared" si="6"/>
        <v>0.00</v>
      </c>
      <c r="N36" s="42">
        <f t="shared" si="0"/>
        <v>0</v>
      </c>
      <c r="O36" s="52">
        <f t="shared" si="5"/>
        <v>0</v>
      </c>
      <c r="P36" s="49" t="e">
        <f t="shared" si="4"/>
        <v>#DIV/0!</v>
      </c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ht="18" x14ac:dyDescent="0.15">
      <c r="A37" s="24">
        <v>31</v>
      </c>
      <c r="B37" s="25"/>
      <c r="C37" s="26"/>
      <c r="D37" s="27"/>
      <c r="E37" s="28"/>
      <c r="F37" s="29">
        <f t="shared" si="1"/>
        <v>0</v>
      </c>
      <c r="G37" s="32" t="str">
        <f t="shared" si="7"/>
        <v>0.00</v>
      </c>
      <c r="H37" s="29">
        <f t="shared" si="2"/>
        <v>0</v>
      </c>
      <c r="I37" s="30"/>
      <c r="J37" s="44"/>
      <c r="K37" s="31"/>
      <c r="L37" s="33">
        <f t="shared" si="3"/>
        <v>0</v>
      </c>
      <c r="M37" s="32" t="str">
        <f t="shared" si="6"/>
        <v>0.00</v>
      </c>
      <c r="N37" s="42">
        <f t="shared" si="0"/>
        <v>0</v>
      </c>
      <c r="O37" s="52">
        <f t="shared" si="5"/>
        <v>0</v>
      </c>
      <c r="P37" s="49" t="e">
        <f t="shared" si="4"/>
        <v>#DIV/0!</v>
      </c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ht="18" x14ac:dyDescent="0.15">
      <c r="A38" s="34">
        <v>32</v>
      </c>
      <c r="B38" s="35"/>
      <c r="C38" s="36"/>
      <c r="D38" s="37"/>
      <c r="E38" s="38"/>
      <c r="F38" s="39">
        <f t="shared" si="1"/>
        <v>0</v>
      </c>
      <c r="G38" s="32" t="str">
        <f t="shared" si="7"/>
        <v>0.00</v>
      </c>
      <c r="H38" s="39">
        <f t="shared" si="2"/>
        <v>0</v>
      </c>
      <c r="I38" s="40"/>
      <c r="J38" s="45"/>
      <c r="K38" s="41"/>
      <c r="L38" s="42">
        <f t="shared" si="3"/>
        <v>0</v>
      </c>
      <c r="M38" s="32" t="str">
        <f t="shared" si="6"/>
        <v>0.00</v>
      </c>
      <c r="N38" s="42">
        <f t="shared" si="0"/>
        <v>0</v>
      </c>
      <c r="O38" s="52">
        <f t="shared" si="5"/>
        <v>0</v>
      </c>
      <c r="P38" s="49" t="e">
        <f t="shared" si="4"/>
        <v>#DIV/0!</v>
      </c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ht="18" x14ac:dyDescent="0.15">
      <c r="A39" s="24">
        <v>33</v>
      </c>
      <c r="B39" s="25"/>
      <c r="C39" s="26"/>
      <c r="D39" s="27"/>
      <c r="E39" s="28"/>
      <c r="F39" s="29">
        <f t="shared" si="1"/>
        <v>0</v>
      </c>
      <c r="G39" s="32" t="str">
        <f t="shared" si="7"/>
        <v>0.00</v>
      </c>
      <c r="H39" s="29">
        <f t="shared" si="2"/>
        <v>0</v>
      </c>
      <c r="I39" s="30"/>
      <c r="J39" s="44"/>
      <c r="K39" s="31"/>
      <c r="L39" s="33">
        <f t="shared" si="3"/>
        <v>0</v>
      </c>
      <c r="M39" s="32" t="str">
        <f t="shared" si="6"/>
        <v>0.00</v>
      </c>
      <c r="N39" s="42">
        <f t="shared" si="0"/>
        <v>0</v>
      </c>
      <c r="O39" s="52">
        <f t="shared" si="5"/>
        <v>0</v>
      </c>
      <c r="P39" s="49" t="e">
        <f t="shared" si="4"/>
        <v>#DIV/0!</v>
      </c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ht="18" x14ac:dyDescent="0.15">
      <c r="A40" s="34">
        <v>34</v>
      </c>
      <c r="B40" s="35"/>
      <c r="C40" s="36"/>
      <c r="D40" s="37"/>
      <c r="E40" s="38"/>
      <c r="F40" s="39">
        <f t="shared" si="1"/>
        <v>0</v>
      </c>
      <c r="G40" s="32" t="str">
        <f t="shared" si="7"/>
        <v>0.00</v>
      </c>
      <c r="H40" s="39">
        <f t="shared" si="2"/>
        <v>0</v>
      </c>
      <c r="I40" s="40"/>
      <c r="J40" s="45"/>
      <c r="K40" s="41"/>
      <c r="L40" s="42">
        <f t="shared" si="3"/>
        <v>0</v>
      </c>
      <c r="M40" s="32" t="str">
        <f t="shared" si="6"/>
        <v>0.00</v>
      </c>
      <c r="N40" s="42">
        <f t="shared" si="0"/>
        <v>0</v>
      </c>
      <c r="O40" s="52">
        <f t="shared" si="5"/>
        <v>0</v>
      </c>
      <c r="P40" s="49" t="e">
        <f t="shared" si="4"/>
        <v>#DIV/0!</v>
      </c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ht="18" x14ac:dyDescent="0.15">
      <c r="A41" s="24">
        <v>35</v>
      </c>
      <c r="B41" s="25"/>
      <c r="C41" s="26"/>
      <c r="D41" s="27"/>
      <c r="E41" s="28"/>
      <c r="F41" s="29">
        <f t="shared" si="1"/>
        <v>0</v>
      </c>
      <c r="G41" s="32" t="str">
        <f t="shared" si="7"/>
        <v>0.00</v>
      </c>
      <c r="H41" s="29">
        <f t="shared" si="2"/>
        <v>0</v>
      </c>
      <c r="I41" s="30"/>
      <c r="J41" s="44"/>
      <c r="K41" s="31"/>
      <c r="L41" s="33">
        <f t="shared" si="3"/>
        <v>0</v>
      </c>
      <c r="M41" s="32" t="str">
        <f t="shared" si="6"/>
        <v>0.00</v>
      </c>
      <c r="N41" s="42">
        <f t="shared" si="0"/>
        <v>0</v>
      </c>
      <c r="O41" s="52">
        <f t="shared" si="5"/>
        <v>0</v>
      </c>
      <c r="P41" s="49" t="e">
        <f t="shared" si="4"/>
        <v>#DIV/0!</v>
      </c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ht="18" x14ac:dyDescent="0.15">
      <c r="A42" s="34">
        <v>36</v>
      </c>
      <c r="B42" s="35"/>
      <c r="C42" s="36"/>
      <c r="D42" s="37"/>
      <c r="E42" s="38"/>
      <c r="F42" s="39">
        <f t="shared" si="1"/>
        <v>0</v>
      </c>
      <c r="G42" s="32" t="str">
        <f t="shared" si="7"/>
        <v>0.00</v>
      </c>
      <c r="H42" s="39">
        <f t="shared" si="2"/>
        <v>0</v>
      </c>
      <c r="I42" s="40"/>
      <c r="J42" s="45"/>
      <c r="K42" s="41"/>
      <c r="L42" s="42">
        <f t="shared" si="3"/>
        <v>0</v>
      </c>
      <c r="M42" s="32" t="str">
        <f t="shared" si="6"/>
        <v>0.00</v>
      </c>
      <c r="N42" s="42">
        <f t="shared" si="0"/>
        <v>0</v>
      </c>
      <c r="O42" s="52">
        <f t="shared" si="5"/>
        <v>0</v>
      </c>
      <c r="P42" s="49" t="e">
        <f t="shared" si="4"/>
        <v>#DIV/0!</v>
      </c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ht="18" x14ac:dyDescent="0.15">
      <c r="A43" s="24">
        <v>37</v>
      </c>
      <c r="B43" s="25"/>
      <c r="C43" s="26"/>
      <c r="D43" s="27"/>
      <c r="E43" s="28"/>
      <c r="F43" s="29">
        <f t="shared" si="1"/>
        <v>0</v>
      </c>
      <c r="G43" s="32" t="str">
        <f t="shared" si="7"/>
        <v>0.00</v>
      </c>
      <c r="H43" s="29">
        <f t="shared" si="2"/>
        <v>0</v>
      </c>
      <c r="I43" s="30"/>
      <c r="J43" s="44"/>
      <c r="K43" s="31"/>
      <c r="L43" s="33">
        <f t="shared" si="3"/>
        <v>0</v>
      </c>
      <c r="M43" s="32" t="str">
        <f t="shared" si="6"/>
        <v>0.00</v>
      </c>
      <c r="N43" s="42">
        <f t="shared" si="0"/>
        <v>0</v>
      </c>
      <c r="O43" s="52">
        <f t="shared" si="5"/>
        <v>0</v>
      </c>
      <c r="P43" s="49" t="e">
        <f t="shared" si="4"/>
        <v>#DIV/0!</v>
      </c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ht="18" x14ac:dyDescent="0.15">
      <c r="A44" s="34">
        <v>38</v>
      </c>
      <c r="B44" s="35"/>
      <c r="C44" s="36"/>
      <c r="D44" s="37"/>
      <c r="E44" s="38"/>
      <c r="F44" s="39">
        <f t="shared" si="1"/>
        <v>0</v>
      </c>
      <c r="G44" s="32" t="str">
        <f t="shared" si="7"/>
        <v>0.00</v>
      </c>
      <c r="H44" s="39">
        <f t="shared" si="2"/>
        <v>0</v>
      </c>
      <c r="I44" s="40"/>
      <c r="J44" s="45"/>
      <c r="K44" s="41"/>
      <c r="L44" s="42">
        <f t="shared" si="3"/>
        <v>0</v>
      </c>
      <c r="M44" s="32" t="str">
        <f t="shared" si="6"/>
        <v>0.00</v>
      </c>
      <c r="N44" s="42">
        <f t="shared" si="0"/>
        <v>0</v>
      </c>
      <c r="O44" s="52">
        <f t="shared" si="5"/>
        <v>0</v>
      </c>
      <c r="P44" s="49" t="e">
        <f t="shared" si="4"/>
        <v>#DIV/0!</v>
      </c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ht="18" x14ac:dyDescent="0.15">
      <c r="A45" s="24">
        <v>39</v>
      </c>
      <c r="B45" s="25"/>
      <c r="C45" s="26"/>
      <c r="D45" s="27"/>
      <c r="E45" s="28"/>
      <c r="F45" s="29">
        <f t="shared" si="1"/>
        <v>0</v>
      </c>
      <c r="G45" s="32" t="str">
        <f t="shared" si="7"/>
        <v>0.00</v>
      </c>
      <c r="H45" s="29">
        <f t="shared" si="2"/>
        <v>0</v>
      </c>
      <c r="I45" s="30"/>
      <c r="J45" s="44"/>
      <c r="K45" s="31"/>
      <c r="L45" s="33">
        <f t="shared" si="3"/>
        <v>0</v>
      </c>
      <c r="M45" s="32" t="str">
        <f t="shared" si="6"/>
        <v>0.00</v>
      </c>
      <c r="N45" s="42">
        <f t="shared" si="0"/>
        <v>0</v>
      </c>
      <c r="O45" s="52">
        <f t="shared" si="5"/>
        <v>0</v>
      </c>
      <c r="P45" s="49" t="e">
        <f t="shared" si="4"/>
        <v>#DIV/0!</v>
      </c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ht="18" x14ac:dyDescent="0.15">
      <c r="A46" s="34">
        <v>40</v>
      </c>
      <c r="B46" s="35"/>
      <c r="C46" s="36"/>
      <c r="D46" s="37"/>
      <c r="E46" s="38"/>
      <c r="F46" s="39">
        <f t="shared" si="1"/>
        <v>0</v>
      </c>
      <c r="G46" s="32" t="str">
        <f t="shared" si="7"/>
        <v>0.00</v>
      </c>
      <c r="H46" s="39">
        <f t="shared" si="2"/>
        <v>0</v>
      </c>
      <c r="I46" s="40"/>
      <c r="J46" s="45"/>
      <c r="K46" s="41"/>
      <c r="L46" s="42">
        <f t="shared" si="3"/>
        <v>0</v>
      </c>
      <c r="M46" s="32" t="str">
        <f t="shared" si="6"/>
        <v>0.00</v>
      </c>
      <c r="N46" s="42">
        <f t="shared" si="0"/>
        <v>0</v>
      </c>
      <c r="O46" s="52">
        <f t="shared" si="5"/>
        <v>0</v>
      </c>
      <c r="P46" s="49" t="e">
        <f t="shared" si="4"/>
        <v>#DIV/0!</v>
      </c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ht="18" x14ac:dyDescent="0.15">
      <c r="A47" s="24">
        <v>41</v>
      </c>
      <c r="B47" s="25"/>
      <c r="C47" s="26"/>
      <c r="D47" s="27"/>
      <c r="E47" s="28"/>
      <c r="F47" s="29">
        <f t="shared" si="1"/>
        <v>0</v>
      </c>
      <c r="G47" s="32" t="str">
        <f t="shared" si="7"/>
        <v>0.00</v>
      </c>
      <c r="H47" s="29">
        <f t="shared" si="2"/>
        <v>0</v>
      </c>
      <c r="I47" s="30"/>
      <c r="J47" s="44"/>
      <c r="K47" s="31"/>
      <c r="L47" s="33">
        <f t="shared" si="3"/>
        <v>0</v>
      </c>
      <c r="M47" s="32" t="str">
        <f t="shared" si="6"/>
        <v>0.00</v>
      </c>
      <c r="N47" s="42">
        <f t="shared" si="0"/>
        <v>0</v>
      </c>
      <c r="O47" s="52">
        <f t="shared" si="5"/>
        <v>0</v>
      </c>
      <c r="P47" s="49" t="e">
        <f t="shared" si="4"/>
        <v>#DIV/0!</v>
      </c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ht="18" x14ac:dyDescent="0.15">
      <c r="A48" s="34">
        <v>42</v>
      </c>
      <c r="B48" s="35"/>
      <c r="C48" s="36"/>
      <c r="D48" s="37"/>
      <c r="E48" s="38"/>
      <c r="F48" s="39">
        <f t="shared" si="1"/>
        <v>0</v>
      </c>
      <c r="G48" s="32" t="str">
        <f t="shared" si="7"/>
        <v>0.00</v>
      </c>
      <c r="H48" s="39">
        <f t="shared" si="2"/>
        <v>0</v>
      </c>
      <c r="I48" s="40"/>
      <c r="J48" s="45"/>
      <c r="K48" s="41"/>
      <c r="L48" s="42">
        <f t="shared" si="3"/>
        <v>0</v>
      </c>
      <c r="M48" s="32" t="str">
        <f t="shared" si="6"/>
        <v>0.00</v>
      </c>
      <c r="N48" s="42">
        <f t="shared" si="0"/>
        <v>0</v>
      </c>
      <c r="O48" s="52">
        <f t="shared" si="5"/>
        <v>0</v>
      </c>
      <c r="P48" s="49" t="e">
        <f t="shared" si="4"/>
        <v>#DIV/0!</v>
      </c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ht="15" thickBot="1" x14ac:dyDescent="0.2">
      <c r="A49" s="3"/>
      <c r="B49" s="8"/>
      <c r="C49" s="8"/>
      <c r="D49" s="16"/>
      <c r="E49" s="13"/>
      <c r="F49" s="13"/>
      <c r="G49" s="4"/>
      <c r="H49" s="13"/>
      <c r="I49" s="4"/>
      <c r="J49" s="16"/>
      <c r="K49" s="13"/>
      <c r="L49" s="13"/>
      <c r="M49" s="4"/>
      <c r="N49" s="13"/>
      <c r="O49" s="53"/>
      <c r="P49" s="49" t="e">
        <f xml:space="preserve"> (K49-E49)/E49</f>
        <v>#DIV/0!</v>
      </c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1"/>
      <c r="AH49" s="1"/>
      <c r="AI49" s="1"/>
      <c r="AJ49" s="1"/>
      <c r="AK49" s="1"/>
      <c r="AL49" s="1"/>
      <c r="AM49" s="1"/>
      <c r="AN49" s="1"/>
      <c r="AO49" s="1"/>
      <c r="AP49" s="1"/>
    </row>
    <row r="50" spans="1:42" ht="13.5" thickTop="1" x14ac:dyDescent="0.15">
      <c r="A50" s="2"/>
      <c r="B50" s="154" t="s">
        <v>13</v>
      </c>
      <c r="C50" s="155"/>
      <c r="D50" s="160" t="s">
        <v>11</v>
      </c>
      <c r="E50" s="132" t="s">
        <v>12</v>
      </c>
      <c r="F50" s="130" t="s">
        <v>13</v>
      </c>
      <c r="G50" s="146" t="s">
        <v>14</v>
      </c>
      <c r="H50" s="56" t="s">
        <v>15</v>
      </c>
      <c r="I50" s="9"/>
      <c r="J50" s="162" t="s">
        <v>11</v>
      </c>
      <c r="K50" s="130" t="s">
        <v>12</v>
      </c>
      <c r="L50" s="132" t="s">
        <v>13</v>
      </c>
      <c r="M50" s="134" t="s">
        <v>14</v>
      </c>
      <c r="N50" s="132" t="s">
        <v>18</v>
      </c>
      <c r="O50" s="136" t="s">
        <v>2</v>
      </c>
      <c r="P50" s="128" t="s">
        <v>2</v>
      </c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x14ac:dyDescent="0.15">
      <c r="A51" s="2"/>
      <c r="B51" s="156"/>
      <c r="C51" s="157"/>
      <c r="D51" s="161"/>
      <c r="E51" s="133"/>
      <c r="F51" s="131"/>
      <c r="G51" s="147"/>
      <c r="H51" s="57"/>
      <c r="I51" s="10"/>
      <c r="J51" s="163"/>
      <c r="K51" s="131"/>
      <c r="L51" s="133"/>
      <c r="M51" s="135"/>
      <c r="N51" s="133"/>
      <c r="O51" s="137"/>
      <c r="P51" s="129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x14ac:dyDescent="0.15">
      <c r="A52" s="2"/>
      <c r="B52" s="156"/>
      <c r="C52" s="157"/>
      <c r="D52" s="164">
        <f>SUM(D10:D48)</f>
        <v>0</v>
      </c>
      <c r="E52" s="130">
        <f>SUM(E10:E48)</f>
        <v>0</v>
      </c>
      <c r="F52" s="132">
        <f>SUM(F10:F48)</f>
        <v>0</v>
      </c>
      <c r="G52" s="134">
        <f>SUM(G10,G8,G11,G12,G13,G14,G15,G9,G7,G16,G17,G18,G19,G20,G21,G22,G23,G24,G25,G26,G27,G28,G29,G30,G31,G32,G33,G34,G35,G36,G38,G39,G40,G41,G42,G43,G44,G45,G46,G47,G48)</f>
        <v>0</v>
      </c>
      <c r="H52" s="132">
        <f>SUM(H10:H48)</f>
        <v>0</v>
      </c>
      <c r="I52" s="11"/>
      <c r="J52" s="166">
        <f>SUM(J10:J48)</f>
        <v>0</v>
      </c>
      <c r="K52" s="132">
        <f>SUM(K10:K48)</f>
        <v>0</v>
      </c>
      <c r="L52" s="130">
        <f>SUM(L10:L48)</f>
        <v>0</v>
      </c>
      <c r="M52" s="146">
        <f>SUM(M7:M48)</f>
        <v>26.09375</v>
      </c>
      <c r="N52" s="130" t="e">
        <f>SUM(N10:N48)</f>
        <v>#VALUE!</v>
      </c>
      <c r="O52" s="175" t="e">
        <f>SUM(O7:O48)</f>
        <v>#VALUE!</v>
      </c>
      <c r="P52" s="177" t="e">
        <f>SUM(P7:P14)</f>
        <v>#DIV/0!</v>
      </c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ht="13.5" thickBot="1" x14ac:dyDescent="0.2">
      <c r="A53" s="2"/>
      <c r="B53" s="158"/>
      <c r="C53" s="159"/>
      <c r="D53" s="165"/>
      <c r="E53" s="131"/>
      <c r="F53" s="133"/>
      <c r="G53" s="135"/>
      <c r="H53" s="133"/>
      <c r="I53" s="12"/>
      <c r="J53" s="167"/>
      <c r="K53" s="133"/>
      <c r="L53" s="131"/>
      <c r="M53" s="147"/>
      <c r="N53" s="131"/>
      <c r="O53" s="176"/>
      <c r="P53" s="178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ht="13.5" thickTop="1" x14ac:dyDescent="0.15">
      <c r="A54" s="2"/>
      <c r="B54" s="6"/>
      <c r="C54" s="6"/>
      <c r="D54" s="17"/>
      <c r="E54" s="14"/>
      <c r="F54" s="14"/>
      <c r="G54" s="6"/>
      <c r="H54" s="14"/>
      <c r="I54" s="6"/>
      <c r="J54" s="17"/>
      <c r="K54" s="14"/>
      <c r="L54" s="14"/>
      <c r="M54" s="6"/>
      <c r="N54" s="14"/>
      <c r="O54" s="54"/>
      <c r="P54" s="50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x14ac:dyDescent="0.15">
      <c r="A55" s="2"/>
      <c r="B55" s="4"/>
      <c r="C55" s="4"/>
      <c r="D55" s="16"/>
      <c r="E55" s="13"/>
      <c r="F55" s="13"/>
      <c r="G55" s="4"/>
      <c r="H55" s="13"/>
      <c r="I55" s="4"/>
      <c r="J55" s="16"/>
      <c r="K55" s="13"/>
      <c r="L55" s="13"/>
      <c r="M55" s="4"/>
      <c r="N55" s="13"/>
      <c r="O55" s="51"/>
      <c r="P55" s="48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x14ac:dyDescent="0.15">
      <c r="A56" s="2"/>
      <c r="B56" s="4"/>
      <c r="C56" s="6"/>
      <c r="D56" s="17"/>
      <c r="E56" s="14"/>
      <c r="F56" s="14"/>
      <c r="G56" s="6"/>
      <c r="H56" s="14"/>
      <c r="I56" s="6"/>
      <c r="J56" s="17"/>
      <c r="K56" s="14"/>
      <c r="L56" s="14"/>
      <c r="M56" s="4"/>
      <c r="N56" s="13"/>
      <c r="O56" s="51"/>
      <c r="P56" s="48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x14ac:dyDescent="0.15">
      <c r="A57" s="2"/>
      <c r="B57" s="4"/>
      <c r="C57" s="4"/>
      <c r="D57" s="16"/>
      <c r="E57" s="13"/>
      <c r="F57" s="13"/>
      <c r="G57" s="6"/>
      <c r="H57" s="13"/>
      <c r="I57" s="4"/>
      <c r="J57" s="16"/>
      <c r="K57" s="13"/>
      <c r="L57" s="13"/>
      <c r="M57" s="4"/>
      <c r="N57" s="13"/>
      <c r="O57" s="51"/>
      <c r="P57" s="48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x14ac:dyDescent="0.15">
      <c r="A58" s="2"/>
      <c r="B58" s="4"/>
      <c r="C58" s="4"/>
      <c r="D58" s="58"/>
      <c r="E58" s="13"/>
      <c r="F58" s="13"/>
      <c r="G58" s="4"/>
      <c r="H58" s="13"/>
      <c r="I58" s="4"/>
      <c r="J58" s="16"/>
      <c r="K58" s="13"/>
      <c r="L58" s="13"/>
      <c r="M58" s="4"/>
      <c r="N58" s="13"/>
      <c r="O58" s="51"/>
      <c r="P58" s="48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x14ac:dyDescent="0.15">
      <c r="A59" s="2"/>
      <c r="B59" s="4"/>
      <c r="C59" s="4"/>
      <c r="D59" s="16"/>
      <c r="E59" s="13"/>
      <c r="F59" s="13"/>
      <c r="G59" s="4"/>
      <c r="H59" s="13"/>
      <c r="I59" s="4"/>
      <c r="J59" s="16"/>
      <c r="K59" s="13"/>
      <c r="L59" s="13"/>
      <c r="M59" s="4"/>
      <c r="N59" s="13"/>
      <c r="O59" s="51"/>
      <c r="P59" s="48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x14ac:dyDescent="0.15">
      <c r="A60" s="2"/>
      <c r="B60" s="4"/>
      <c r="C60" s="4"/>
      <c r="D60" s="16"/>
      <c r="E60" s="13"/>
      <c r="F60" s="13"/>
      <c r="G60" s="4"/>
      <c r="H60" s="13"/>
      <c r="I60" s="4"/>
      <c r="J60" s="16"/>
      <c r="K60" s="13"/>
      <c r="L60" s="13"/>
      <c r="M60" s="4"/>
      <c r="N60" s="13"/>
      <c r="O60" s="51"/>
      <c r="P60" s="48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x14ac:dyDescent="0.15">
      <c r="A61" s="2"/>
      <c r="B61" s="4"/>
      <c r="C61" s="4"/>
      <c r="D61" s="16"/>
      <c r="E61" s="13"/>
      <c r="F61" s="13"/>
      <c r="G61" s="4"/>
      <c r="H61" s="13"/>
      <c r="I61" s="4"/>
      <c r="J61" s="16"/>
      <c r="K61" s="13"/>
      <c r="L61" s="13"/>
      <c r="M61" s="4"/>
      <c r="N61" s="13"/>
      <c r="O61" s="51"/>
      <c r="P61" s="48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x14ac:dyDescent="0.15">
      <c r="A62" s="2"/>
      <c r="B62" s="4"/>
      <c r="C62" s="4"/>
      <c r="D62" s="16"/>
      <c r="E62" s="13"/>
      <c r="F62" s="13"/>
      <c r="G62" s="4"/>
      <c r="H62" s="13"/>
      <c r="I62" s="4"/>
      <c r="J62" s="16"/>
      <c r="K62" s="13"/>
      <c r="L62" s="13"/>
      <c r="M62" s="4"/>
      <c r="N62" s="13"/>
      <c r="O62" s="51"/>
      <c r="P62" s="48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x14ac:dyDescent="0.15">
      <c r="A63" s="2"/>
      <c r="B63" s="4"/>
      <c r="C63" s="4"/>
      <c r="D63" s="16"/>
      <c r="E63" s="13"/>
      <c r="F63" s="13"/>
      <c r="G63" s="4"/>
      <c r="H63" s="13"/>
      <c r="I63" s="4"/>
      <c r="J63" s="16"/>
      <c r="K63" s="13"/>
      <c r="L63" s="13"/>
      <c r="M63" s="4"/>
      <c r="N63" s="13"/>
      <c r="O63" s="51"/>
      <c r="P63" s="48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x14ac:dyDescent="0.15">
      <c r="A64" s="2"/>
      <c r="B64" s="4"/>
      <c r="C64" s="4"/>
      <c r="D64" s="16"/>
      <c r="E64" s="13"/>
      <c r="F64" s="13"/>
      <c r="G64" s="4"/>
      <c r="H64" s="13"/>
      <c r="I64" s="4"/>
      <c r="J64" s="16"/>
      <c r="K64" s="13"/>
      <c r="L64" s="13"/>
      <c r="M64" s="4"/>
      <c r="N64" s="13"/>
      <c r="O64" s="51"/>
      <c r="P64" s="48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x14ac:dyDescent="0.15">
      <c r="A65" s="2"/>
      <c r="B65" s="4"/>
      <c r="C65" s="4"/>
      <c r="D65" s="16"/>
      <c r="E65" s="13"/>
      <c r="F65" s="13"/>
      <c r="G65" s="4"/>
      <c r="H65" s="13"/>
      <c r="I65" s="4"/>
      <c r="J65" s="16"/>
      <c r="K65" s="13"/>
      <c r="L65" s="13"/>
      <c r="M65" s="4"/>
      <c r="N65" s="13"/>
      <c r="O65" s="51"/>
      <c r="P65" s="48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x14ac:dyDescent="0.15">
      <c r="A66" s="2"/>
      <c r="B66" s="4"/>
      <c r="C66" s="4"/>
      <c r="D66" s="16"/>
      <c r="E66" s="13"/>
      <c r="F66" s="13"/>
      <c r="G66" s="4"/>
      <c r="H66" s="13"/>
      <c r="I66" s="4"/>
      <c r="J66" s="16"/>
      <c r="K66" s="13"/>
      <c r="L66" s="13"/>
      <c r="M66" s="4"/>
      <c r="N66" s="13"/>
      <c r="O66" s="51"/>
      <c r="P66" s="48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x14ac:dyDescent="0.15">
      <c r="A67" s="2"/>
      <c r="B67" s="4"/>
      <c r="C67" s="4"/>
      <c r="D67" s="16"/>
      <c r="E67" s="13"/>
      <c r="F67" s="13"/>
      <c r="G67" s="4"/>
      <c r="H67" s="13"/>
      <c r="I67" s="4"/>
      <c r="J67" s="16"/>
      <c r="K67" s="13"/>
      <c r="L67" s="13"/>
      <c r="M67" s="4"/>
      <c r="N67" s="13"/>
      <c r="O67" s="51"/>
      <c r="P67" s="48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x14ac:dyDescent="0.15">
      <c r="A68" s="2"/>
      <c r="B68" s="4"/>
      <c r="C68" s="4"/>
      <c r="D68" s="16"/>
      <c r="E68" s="13"/>
      <c r="F68" s="13"/>
      <c r="G68" s="4"/>
      <c r="H68" s="13"/>
      <c r="I68" s="4"/>
      <c r="J68" s="16"/>
      <c r="K68" s="13"/>
      <c r="L68" s="13"/>
      <c r="M68" s="4"/>
      <c r="N68" s="13"/>
      <c r="O68" s="51"/>
      <c r="P68" s="48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x14ac:dyDescent="0.15">
      <c r="A69" s="2"/>
      <c r="B69" s="4"/>
      <c r="C69" s="4"/>
      <c r="D69" s="16"/>
      <c r="E69" s="13"/>
      <c r="F69" s="13"/>
      <c r="G69" s="4"/>
      <c r="H69" s="13"/>
      <c r="I69" s="4"/>
      <c r="J69" s="16"/>
      <c r="K69" s="13"/>
      <c r="L69" s="13"/>
      <c r="M69" s="4"/>
      <c r="N69" s="13"/>
      <c r="O69" s="51"/>
      <c r="P69" s="48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x14ac:dyDescent="0.15">
      <c r="A70" s="2"/>
      <c r="B70" s="4"/>
      <c r="C70" s="4"/>
      <c r="D70" s="16"/>
      <c r="E70" s="13"/>
      <c r="F70" s="13"/>
      <c r="G70" s="4"/>
      <c r="H70" s="13"/>
      <c r="I70" s="4"/>
      <c r="J70" s="16"/>
      <c r="K70" s="13"/>
      <c r="L70" s="13"/>
      <c r="M70" s="4"/>
      <c r="N70" s="13"/>
      <c r="O70" s="51"/>
      <c r="P70" s="48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x14ac:dyDescent="0.15">
      <c r="A71" s="2"/>
      <c r="B71" s="4"/>
      <c r="C71" s="4"/>
      <c r="D71" s="16"/>
      <c r="E71" s="13"/>
      <c r="F71" s="13"/>
      <c r="G71" s="4"/>
      <c r="H71" s="13"/>
      <c r="I71" s="4"/>
      <c r="J71" s="16"/>
      <c r="K71" s="13"/>
      <c r="L71" s="13"/>
      <c r="M71" s="4"/>
      <c r="N71" s="13"/>
      <c r="O71" s="51"/>
      <c r="P71" s="48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x14ac:dyDescent="0.15">
      <c r="A72" s="2"/>
      <c r="B72" s="4"/>
      <c r="C72" s="4"/>
      <c r="D72" s="16"/>
      <c r="E72" s="13"/>
      <c r="F72" s="13"/>
      <c r="G72" s="4"/>
      <c r="H72" s="13"/>
      <c r="I72" s="4"/>
      <c r="J72" s="16"/>
      <c r="K72" s="13"/>
      <c r="L72" s="13"/>
      <c r="M72" s="4"/>
      <c r="N72" s="13"/>
      <c r="O72" s="51"/>
      <c r="P72" s="48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x14ac:dyDescent="0.15">
      <c r="A73" s="2"/>
      <c r="B73" s="4"/>
      <c r="C73" s="4"/>
      <c r="D73" s="16"/>
      <c r="E73" s="13"/>
      <c r="F73" s="13"/>
      <c r="G73" s="4"/>
      <c r="H73" s="13"/>
      <c r="I73" s="4"/>
      <c r="J73" s="16"/>
      <c r="K73" s="13"/>
      <c r="L73" s="13"/>
      <c r="M73" s="4"/>
      <c r="N73" s="13"/>
      <c r="O73" s="51"/>
      <c r="P73" s="48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x14ac:dyDescent="0.15">
      <c r="A74" s="2"/>
      <c r="B74" s="4"/>
      <c r="C74" s="4"/>
      <c r="D74" s="16"/>
      <c r="E74" s="13"/>
      <c r="F74" s="13"/>
      <c r="G74" s="4"/>
      <c r="H74" s="13"/>
      <c r="I74" s="4"/>
      <c r="J74" s="16"/>
      <c r="K74" s="13"/>
      <c r="L74" s="13"/>
      <c r="M74" s="4"/>
      <c r="N74" s="13"/>
      <c r="O74" s="51"/>
      <c r="P74" s="48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x14ac:dyDescent="0.15">
      <c r="A75" s="2"/>
      <c r="B75" s="4"/>
      <c r="C75" s="4"/>
      <c r="D75" s="16"/>
      <c r="E75" s="13"/>
      <c r="F75" s="13"/>
      <c r="G75" s="4"/>
      <c r="H75" s="13"/>
      <c r="I75" s="4"/>
      <c r="J75" s="16"/>
      <c r="K75" s="13"/>
      <c r="L75" s="13"/>
      <c r="M75" s="4"/>
      <c r="N75" s="13"/>
      <c r="O75" s="51"/>
      <c r="P75" s="48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x14ac:dyDescent="0.15">
      <c r="A76" s="2"/>
      <c r="B76" s="4"/>
      <c r="C76" s="4"/>
      <c r="D76" s="16"/>
      <c r="E76" s="13"/>
      <c r="F76" s="13"/>
      <c r="G76" s="4"/>
      <c r="H76" s="13"/>
      <c r="I76" s="4"/>
      <c r="J76" s="16"/>
      <c r="K76" s="13"/>
      <c r="L76" s="13"/>
      <c r="M76" s="4"/>
      <c r="N76" s="13"/>
      <c r="O76" s="51"/>
      <c r="P76" s="48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x14ac:dyDescent="0.15">
      <c r="A77" s="2"/>
      <c r="B77" s="4"/>
      <c r="C77" s="4"/>
      <c r="D77" s="16"/>
      <c r="E77" s="13"/>
      <c r="F77" s="13"/>
      <c r="G77" s="4"/>
      <c r="H77" s="13"/>
      <c r="I77" s="4"/>
      <c r="J77" s="16"/>
      <c r="K77" s="13"/>
      <c r="L77" s="13"/>
      <c r="M77" s="4"/>
      <c r="N77" s="13"/>
      <c r="O77" s="51"/>
      <c r="P77" s="48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x14ac:dyDescent="0.15">
      <c r="A78" s="2"/>
      <c r="B78" s="4"/>
      <c r="C78" s="4"/>
      <c r="D78" s="16"/>
      <c r="E78" s="13"/>
      <c r="F78" s="13"/>
      <c r="G78" s="4"/>
      <c r="H78" s="13"/>
      <c r="I78" s="4"/>
      <c r="J78" s="16"/>
      <c r="K78" s="13"/>
      <c r="L78" s="13"/>
      <c r="M78" s="4"/>
      <c r="N78" s="13"/>
      <c r="O78" s="51"/>
      <c r="P78" s="48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x14ac:dyDescent="0.15">
      <c r="A79" s="2"/>
      <c r="B79" s="4"/>
      <c r="C79" s="4"/>
      <c r="D79" s="16"/>
      <c r="E79" s="13"/>
      <c r="F79" s="13"/>
      <c r="G79" s="4"/>
      <c r="H79" s="13"/>
      <c r="I79" s="4"/>
      <c r="J79" s="16"/>
      <c r="K79" s="13"/>
      <c r="L79" s="13"/>
      <c r="M79" s="4"/>
      <c r="N79" s="13"/>
      <c r="O79" s="51"/>
      <c r="P79" s="48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x14ac:dyDescent="0.15">
      <c r="A80" s="2"/>
      <c r="B80" s="4"/>
      <c r="C80" s="4"/>
      <c r="D80" s="16"/>
      <c r="E80" s="13"/>
      <c r="F80" s="13"/>
      <c r="G80" s="4"/>
      <c r="H80" s="13"/>
      <c r="I80" s="4"/>
      <c r="J80" s="16"/>
      <c r="K80" s="13"/>
      <c r="L80" s="13"/>
      <c r="M80" s="4"/>
      <c r="N80" s="13"/>
      <c r="O80" s="51"/>
      <c r="P80" s="48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x14ac:dyDescent="0.15">
      <c r="A81" s="2"/>
      <c r="B81" s="4"/>
      <c r="C81" s="4"/>
      <c r="D81" s="16"/>
      <c r="E81" s="13"/>
      <c r="F81" s="13"/>
      <c r="G81" s="4"/>
      <c r="H81" s="13"/>
      <c r="I81" s="4"/>
      <c r="J81" s="16"/>
      <c r="K81" s="13"/>
      <c r="L81" s="13"/>
      <c r="M81" s="4"/>
      <c r="N81" s="13"/>
      <c r="O81" s="51"/>
      <c r="P81" s="48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x14ac:dyDescent="0.15">
      <c r="A82" s="2"/>
      <c r="B82" s="4"/>
      <c r="C82" s="4"/>
      <c r="D82" s="16"/>
      <c r="E82" s="13"/>
      <c r="F82" s="13"/>
      <c r="G82" s="4"/>
      <c r="H82" s="13"/>
      <c r="I82" s="4"/>
      <c r="J82" s="16"/>
      <c r="K82" s="13"/>
      <c r="L82" s="13"/>
      <c r="M82" s="4"/>
      <c r="N82" s="13"/>
      <c r="O82" s="51"/>
      <c r="P82" s="48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x14ac:dyDescent="0.15">
      <c r="A83" s="2"/>
      <c r="B83" s="4"/>
      <c r="C83" s="4"/>
      <c r="D83" s="16"/>
      <c r="E83" s="13"/>
      <c r="F83" s="13"/>
      <c r="G83" s="4"/>
      <c r="H83" s="13"/>
      <c r="I83" s="4"/>
      <c r="J83" s="16"/>
      <c r="K83" s="13"/>
      <c r="L83" s="13"/>
      <c r="M83" s="4"/>
      <c r="N83" s="13"/>
      <c r="O83" s="51"/>
      <c r="P83" s="48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x14ac:dyDescent="0.15">
      <c r="A84" s="2"/>
      <c r="B84" s="4"/>
      <c r="C84" s="4"/>
      <c r="D84" s="16"/>
      <c r="E84" s="13"/>
      <c r="F84" s="13"/>
      <c r="G84" s="4"/>
      <c r="H84" s="13"/>
      <c r="I84" s="4"/>
      <c r="J84" s="16"/>
      <c r="K84" s="13"/>
      <c r="L84" s="13"/>
      <c r="M84" s="4"/>
      <c r="N84" s="13"/>
      <c r="O84" s="51"/>
      <c r="P84" s="48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x14ac:dyDescent="0.15">
      <c r="A85" s="2"/>
      <c r="B85" s="4"/>
      <c r="C85" s="4"/>
      <c r="D85" s="16"/>
      <c r="E85" s="13"/>
      <c r="F85" s="13"/>
      <c r="G85" s="4"/>
      <c r="H85" s="13"/>
      <c r="I85" s="4"/>
      <c r="J85" s="16"/>
      <c r="K85" s="13"/>
      <c r="L85" s="13"/>
      <c r="M85" s="4"/>
      <c r="N85" s="13"/>
      <c r="O85" s="51"/>
      <c r="P85" s="48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x14ac:dyDescent="0.15">
      <c r="A86" s="2"/>
      <c r="B86" s="4"/>
      <c r="C86" s="4"/>
      <c r="D86" s="16"/>
      <c r="E86" s="13"/>
      <c r="F86" s="13"/>
      <c r="G86" s="4"/>
      <c r="H86" s="13"/>
      <c r="I86" s="4"/>
      <c r="J86" s="16"/>
      <c r="K86" s="13"/>
      <c r="L86" s="13"/>
      <c r="M86" s="4"/>
      <c r="N86" s="13"/>
      <c r="O86" s="51"/>
      <c r="P86" s="48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x14ac:dyDescent="0.15">
      <c r="A87" s="2"/>
      <c r="B87" s="4"/>
      <c r="C87" s="4"/>
      <c r="D87" s="16"/>
      <c r="E87" s="13"/>
      <c r="F87" s="13"/>
      <c r="G87" s="4"/>
      <c r="H87" s="13"/>
      <c r="I87" s="4"/>
      <c r="J87" s="16"/>
      <c r="K87" s="13"/>
      <c r="L87" s="13"/>
      <c r="M87" s="4"/>
      <c r="N87" s="13"/>
      <c r="O87" s="51"/>
      <c r="P87" s="48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x14ac:dyDescent="0.15">
      <c r="A88" s="2"/>
      <c r="B88" s="4"/>
      <c r="C88" s="4"/>
      <c r="D88" s="16"/>
      <c r="E88" s="13"/>
      <c r="F88" s="13"/>
      <c r="G88" s="4"/>
      <c r="H88" s="13"/>
      <c r="I88" s="4"/>
      <c r="J88" s="16"/>
      <c r="K88" s="13"/>
      <c r="L88" s="13"/>
      <c r="M88" s="4"/>
      <c r="N88" s="13"/>
      <c r="O88" s="51"/>
      <c r="P88" s="48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x14ac:dyDescent="0.15">
      <c r="A89" s="2"/>
      <c r="B89" s="4"/>
      <c r="C89" s="4"/>
      <c r="D89" s="16"/>
      <c r="E89" s="13"/>
      <c r="F89" s="13"/>
      <c r="G89" s="4"/>
      <c r="H89" s="13"/>
      <c r="I89" s="4"/>
      <c r="J89" s="16"/>
      <c r="K89" s="13"/>
      <c r="L89" s="13"/>
      <c r="M89" s="4"/>
      <c r="N89" s="13"/>
      <c r="O89" s="51"/>
      <c r="P89" s="48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x14ac:dyDescent="0.15">
      <c r="A90" s="2"/>
      <c r="B90" s="4"/>
      <c r="C90" s="4"/>
      <c r="D90" s="16"/>
      <c r="E90" s="13"/>
      <c r="F90" s="13"/>
      <c r="G90" s="4"/>
      <c r="H90" s="13"/>
      <c r="I90" s="4"/>
      <c r="J90" s="16"/>
      <c r="K90" s="13"/>
      <c r="L90" s="13"/>
      <c r="M90" s="4"/>
      <c r="N90" s="13"/>
      <c r="O90" s="51"/>
      <c r="P90" s="48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x14ac:dyDescent="0.15">
      <c r="A91" s="2"/>
      <c r="B91" s="4"/>
      <c r="C91" s="4"/>
      <c r="D91" s="16"/>
      <c r="E91" s="13"/>
      <c r="F91" s="13"/>
      <c r="G91" s="4"/>
      <c r="H91" s="13"/>
      <c r="I91" s="4"/>
      <c r="J91" s="16"/>
      <c r="K91" s="13"/>
      <c r="L91" s="13"/>
      <c r="M91" s="4"/>
      <c r="N91" s="13"/>
      <c r="O91" s="51"/>
      <c r="P91" s="48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x14ac:dyDescent="0.15">
      <c r="A92" s="2"/>
      <c r="B92" s="4"/>
      <c r="C92" s="4"/>
      <c r="D92" s="16"/>
      <c r="E92" s="13"/>
      <c r="F92" s="13"/>
      <c r="G92" s="4"/>
      <c r="H92" s="13"/>
      <c r="I92" s="4"/>
      <c r="J92" s="16"/>
      <c r="K92" s="13"/>
      <c r="L92" s="13"/>
      <c r="M92" s="4"/>
      <c r="N92" s="13"/>
      <c r="O92" s="51"/>
      <c r="P92" s="48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1:42" x14ac:dyDescent="0.15">
      <c r="A93" s="2"/>
      <c r="B93" s="4"/>
      <c r="C93" s="4"/>
      <c r="D93" s="16"/>
      <c r="E93" s="13"/>
      <c r="F93" s="13"/>
      <c r="G93" s="4"/>
      <c r="H93" s="13"/>
      <c r="I93" s="4"/>
      <c r="J93" s="16"/>
      <c r="K93" s="13"/>
      <c r="L93" s="13"/>
      <c r="M93" s="4"/>
      <c r="N93" s="13"/>
      <c r="O93" s="51"/>
      <c r="P93" s="48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1:42" x14ac:dyDescent="0.15">
      <c r="A94" s="2"/>
      <c r="B94" s="4"/>
      <c r="C94" s="4"/>
      <c r="D94" s="16"/>
      <c r="E94" s="13"/>
      <c r="F94" s="13"/>
      <c r="G94" s="4"/>
      <c r="H94" s="13"/>
      <c r="I94" s="4"/>
      <c r="J94" s="16"/>
      <c r="K94" s="13"/>
      <c r="L94" s="13"/>
      <c r="M94" s="4"/>
      <c r="N94" s="13"/>
      <c r="O94" s="51"/>
      <c r="P94" s="48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1:42" x14ac:dyDescent="0.15">
      <c r="A95" s="2"/>
      <c r="B95" s="4"/>
      <c r="C95" s="4"/>
      <c r="D95" s="16"/>
      <c r="E95" s="13"/>
      <c r="F95" s="13"/>
      <c r="G95" s="4"/>
      <c r="H95" s="13"/>
      <c r="I95" s="4"/>
      <c r="J95" s="16"/>
      <c r="K95" s="13"/>
      <c r="L95" s="13"/>
      <c r="M95" s="4"/>
      <c r="N95" s="13"/>
      <c r="O95" s="51"/>
      <c r="P95" s="48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1:42" x14ac:dyDescent="0.15">
      <c r="A96" s="2"/>
      <c r="B96" s="4"/>
      <c r="C96" s="4"/>
      <c r="D96" s="16"/>
      <c r="E96" s="13"/>
      <c r="F96" s="13"/>
      <c r="G96" s="4"/>
      <c r="H96" s="13"/>
      <c r="I96" s="4"/>
      <c r="J96" s="16"/>
      <c r="K96" s="13"/>
      <c r="L96" s="13"/>
      <c r="M96" s="4"/>
      <c r="N96" s="13"/>
      <c r="O96" s="51"/>
      <c r="P96" s="48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1:42" x14ac:dyDescent="0.15">
      <c r="A97" s="2"/>
      <c r="B97" s="4"/>
      <c r="C97" s="4"/>
      <c r="D97" s="16"/>
      <c r="E97" s="13"/>
      <c r="F97" s="13"/>
      <c r="G97" s="4"/>
      <c r="H97" s="13"/>
      <c r="I97" s="4"/>
      <c r="J97" s="16"/>
      <c r="K97" s="13"/>
      <c r="L97" s="13"/>
      <c r="M97" s="4"/>
      <c r="N97" s="13"/>
      <c r="O97" s="51"/>
      <c r="P97" s="48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1:42" x14ac:dyDescent="0.15">
      <c r="A98" s="2"/>
      <c r="B98" s="4"/>
      <c r="C98" s="4"/>
      <c r="D98" s="16"/>
      <c r="E98" s="13"/>
      <c r="F98" s="13"/>
      <c r="G98" s="4"/>
      <c r="H98" s="13"/>
      <c r="I98" s="4"/>
      <c r="J98" s="16"/>
      <c r="K98" s="13"/>
      <c r="L98" s="13"/>
      <c r="M98" s="4"/>
      <c r="N98" s="13"/>
      <c r="O98" s="51"/>
      <c r="P98" s="48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1:42" x14ac:dyDescent="0.15">
      <c r="A99" s="2"/>
      <c r="B99" s="4"/>
      <c r="C99" s="4"/>
      <c r="D99" s="16"/>
      <c r="E99" s="13"/>
      <c r="F99" s="13"/>
      <c r="G99" s="4"/>
      <c r="H99" s="13"/>
      <c r="I99" s="4"/>
      <c r="J99" s="16"/>
      <c r="K99" s="13"/>
      <c r="L99" s="13"/>
      <c r="M99" s="4"/>
      <c r="N99" s="13"/>
      <c r="O99" s="51"/>
      <c r="P99" s="48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1:42" x14ac:dyDescent="0.15">
      <c r="A100" s="2"/>
      <c r="B100" s="4"/>
      <c r="C100" s="4"/>
      <c r="D100" s="16"/>
      <c r="E100" s="13"/>
      <c r="F100" s="13"/>
      <c r="G100" s="4"/>
      <c r="H100" s="13"/>
      <c r="I100" s="4"/>
      <c r="J100" s="16"/>
      <c r="K100" s="13"/>
      <c r="L100" s="13"/>
      <c r="M100" s="4"/>
      <c r="N100" s="13"/>
      <c r="O100" s="51"/>
      <c r="P100" s="48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 x14ac:dyDescent="0.15">
      <c r="A101" s="2"/>
      <c r="B101" s="4"/>
      <c r="C101" s="4"/>
      <c r="D101" s="16"/>
      <c r="E101" s="13"/>
      <c r="F101" s="13"/>
      <c r="G101" s="4"/>
      <c r="H101" s="13"/>
      <c r="I101" s="4"/>
      <c r="J101" s="16"/>
      <c r="K101" s="13"/>
      <c r="L101" s="13"/>
      <c r="M101" s="4"/>
      <c r="N101" s="13"/>
      <c r="O101" s="51"/>
      <c r="P101" s="48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1:42" x14ac:dyDescent="0.15">
      <c r="A102" s="2"/>
      <c r="B102" s="4"/>
      <c r="C102" s="4"/>
      <c r="D102" s="16"/>
      <c r="E102" s="13"/>
      <c r="F102" s="13"/>
      <c r="G102" s="4"/>
      <c r="H102" s="13"/>
      <c r="I102" s="4"/>
      <c r="J102" s="16"/>
      <c r="K102" s="13"/>
      <c r="L102" s="13"/>
      <c r="M102" s="4"/>
      <c r="N102" s="13"/>
      <c r="O102" s="51"/>
      <c r="P102" s="48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1:42" x14ac:dyDescent="0.15">
      <c r="A103" s="2"/>
      <c r="B103" s="4"/>
      <c r="C103" s="4"/>
      <c r="D103" s="16"/>
      <c r="E103" s="13"/>
      <c r="F103" s="13"/>
      <c r="G103" s="4"/>
      <c r="H103" s="13"/>
      <c r="I103" s="4"/>
      <c r="J103" s="16"/>
      <c r="K103" s="13"/>
      <c r="L103" s="13"/>
      <c r="M103" s="4"/>
      <c r="N103" s="13"/>
      <c r="O103" s="51"/>
      <c r="P103" s="48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1:42" x14ac:dyDescent="0.15">
      <c r="A104" s="2"/>
      <c r="B104" s="4"/>
      <c r="C104" s="4"/>
      <c r="D104" s="16"/>
      <c r="E104" s="13"/>
      <c r="F104" s="13"/>
      <c r="G104" s="4"/>
      <c r="H104" s="13"/>
      <c r="I104" s="4"/>
      <c r="J104" s="16"/>
      <c r="K104" s="13"/>
      <c r="L104" s="13"/>
      <c r="M104" s="4"/>
      <c r="N104" s="13"/>
      <c r="O104" s="51"/>
      <c r="P104" s="48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 x14ac:dyDescent="0.15">
      <c r="A105" s="2"/>
      <c r="B105" s="4"/>
      <c r="C105" s="4"/>
      <c r="D105" s="16"/>
      <c r="E105" s="13"/>
      <c r="F105" s="13"/>
      <c r="G105" s="4"/>
      <c r="H105" s="13"/>
      <c r="I105" s="4"/>
      <c r="J105" s="16"/>
      <c r="K105" s="13"/>
      <c r="L105" s="13"/>
      <c r="M105" s="4"/>
      <c r="N105" s="13"/>
      <c r="O105" s="51"/>
      <c r="P105" s="48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x14ac:dyDescent="0.15">
      <c r="A106" s="2"/>
      <c r="B106" s="4"/>
      <c r="C106" s="4"/>
      <c r="D106" s="16"/>
      <c r="E106" s="13"/>
      <c r="F106" s="13"/>
      <c r="G106" s="4"/>
      <c r="H106" s="13"/>
      <c r="I106" s="4"/>
      <c r="J106" s="16"/>
      <c r="K106" s="13"/>
      <c r="L106" s="13"/>
      <c r="M106" s="4"/>
      <c r="N106" s="13"/>
      <c r="O106" s="51"/>
      <c r="P106" s="48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x14ac:dyDescent="0.15">
      <c r="A107" s="2"/>
      <c r="B107" s="4"/>
      <c r="C107" s="4"/>
      <c r="D107" s="16"/>
      <c r="E107" s="13"/>
      <c r="F107" s="13"/>
      <c r="G107" s="4"/>
      <c r="H107" s="13"/>
      <c r="I107" s="4"/>
      <c r="J107" s="16"/>
      <c r="K107" s="13"/>
      <c r="L107" s="13"/>
      <c r="M107" s="4"/>
      <c r="N107" s="13"/>
      <c r="O107" s="51"/>
      <c r="P107" s="48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1:42" x14ac:dyDescent="0.15">
      <c r="A108" s="2"/>
      <c r="B108" s="4"/>
      <c r="C108" s="4"/>
      <c r="D108" s="16"/>
      <c r="E108" s="13"/>
      <c r="F108" s="13"/>
      <c r="G108" s="4"/>
      <c r="H108" s="13"/>
      <c r="I108" s="4"/>
      <c r="J108" s="16"/>
      <c r="K108" s="13"/>
      <c r="L108" s="13"/>
      <c r="M108" s="4"/>
      <c r="N108" s="13"/>
      <c r="O108" s="51"/>
      <c r="P108" s="48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x14ac:dyDescent="0.15">
      <c r="A109" s="2"/>
      <c r="B109" s="4"/>
      <c r="C109" s="4"/>
      <c r="D109" s="16"/>
      <c r="E109" s="13"/>
      <c r="F109" s="13"/>
      <c r="G109" s="4"/>
      <c r="H109" s="13"/>
      <c r="I109" s="4"/>
      <c r="J109" s="16"/>
      <c r="K109" s="13"/>
      <c r="L109" s="13"/>
      <c r="M109" s="4"/>
      <c r="N109" s="13"/>
      <c r="O109" s="51"/>
      <c r="P109" s="48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1:42" x14ac:dyDescent="0.15">
      <c r="A110" s="2"/>
      <c r="B110" s="4"/>
      <c r="C110" s="4"/>
      <c r="D110" s="16"/>
      <c r="E110" s="13"/>
      <c r="F110" s="13"/>
      <c r="G110" s="4"/>
      <c r="H110" s="13"/>
      <c r="I110" s="4"/>
      <c r="J110" s="16"/>
      <c r="K110" s="13"/>
      <c r="L110" s="13"/>
      <c r="M110" s="4"/>
      <c r="N110" s="13"/>
      <c r="O110" s="51"/>
      <c r="P110" s="48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1:42" x14ac:dyDescent="0.15">
      <c r="A111" s="2"/>
      <c r="B111" s="4"/>
      <c r="C111" s="4"/>
      <c r="D111" s="16"/>
      <c r="E111" s="13"/>
      <c r="F111" s="13"/>
      <c r="G111" s="4"/>
      <c r="H111" s="13"/>
      <c r="I111" s="4"/>
      <c r="J111" s="16"/>
      <c r="K111" s="13"/>
      <c r="L111" s="13"/>
      <c r="M111" s="4"/>
      <c r="N111" s="13"/>
      <c r="O111" s="51"/>
      <c r="P111" s="48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x14ac:dyDescent="0.15">
      <c r="A112" s="2"/>
      <c r="B112" s="4"/>
      <c r="C112" s="4"/>
      <c r="D112" s="16"/>
      <c r="E112" s="13"/>
      <c r="F112" s="13"/>
      <c r="G112" s="4"/>
      <c r="H112" s="13"/>
      <c r="I112" s="4"/>
      <c r="J112" s="16"/>
      <c r="K112" s="13"/>
      <c r="L112" s="13"/>
      <c r="M112" s="4"/>
      <c r="N112" s="13"/>
      <c r="O112" s="51"/>
      <c r="P112" s="48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1:42" x14ac:dyDescent="0.15">
      <c r="A113" s="2"/>
      <c r="B113" s="4"/>
      <c r="C113" s="4"/>
      <c r="D113" s="16"/>
      <c r="E113" s="13"/>
      <c r="F113" s="13"/>
      <c r="G113" s="4"/>
      <c r="H113" s="13"/>
      <c r="I113" s="4"/>
      <c r="J113" s="16"/>
      <c r="K113" s="13"/>
      <c r="L113" s="13"/>
      <c r="M113" s="4"/>
      <c r="N113" s="13"/>
      <c r="O113" s="51"/>
      <c r="P113" s="48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1:42" x14ac:dyDescent="0.15">
      <c r="A114" s="2"/>
      <c r="B114" s="4"/>
      <c r="C114" s="4"/>
      <c r="D114" s="16"/>
      <c r="E114" s="13"/>
      <c r="F114" s="13"/>
      <c r="G114" s="4"/>
      <c r="H114" s="13"/>
      <c r="I114" s="4"/>
      <c r="J114" s="16"/>
      <c r="K114" s="13"/>
      <c r="L114" s="13"/>
      <c r="M114" s="4"/>
      <c r="N114" s="13"/>
      <c r="O114" s="51"/>
      <c r="P114" s="48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1:42" x14ac:dyDescent="0.15">
      <c r="A115" s="2"/>
      <c r="B115" s="4"/>
      <c r="C115" s="4"/>
      <c r="D115" s="16"/>
      <c r="E115" s="13"/>
      <c r="F115" s="13"/>
      <c r="G115" s="4"/>
      <c r="H115" s="13"/>
      <c r="I115" s="4"/>
      <c r="J115" s="16"/>
      <c r="K115" s="13"/>
      <c r="L115" s="13"/>
      <c r="M115" s="4"/>
      <c r="N115" s="13"/>
      <c r="O115" s="51"/>
      <c r="P115" s="48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1:42" x14ac:dyDescent="0.15">
      <c r="A116" s="2"/>
      <c r="B116" s="4"/>
      <c r="C116" s="4"/>
      <c r="D116" s="16"/>
      <c r="E116" s="13"/>
      <c r="F116" s="13"/>
      <c r="G116" s="4"/>
      <c r="H116" s="13"/>
      <c r="I116" s="4"/>
      <c r="J116" s="16"/>
      <c r="K116" s="13"/>
      <c r="L116" s="13"/>
      <c r="M116" s="4"/>
      <c r="N116" s="13"/>
      <c r="O116" s="51"/>
      <c r="P116" s="48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1:42" x14ac:dyDescent="0.15">
      <c r="A117" s="2"/>
      <c r="B117" s="4"/>
      <c r="C117" s="4"/>
      <c r="D117" s="16"/>
      <c r="E117" s="13"/>
      <c r="F117" s="13"/>
      <c r="G117" s="4"/>
      <c r="H117" s="13"/>
      <c r="I117" s="4"/>
      <c r="J117" s="16"/>
      <c r="K117" s="13"/>
      <c r="L117" s="13"/>
      <c r="M117" s="4"/>
      <c r="N117" s="13"/>
      <c r="O117" s="51"/>
      <c r="P117" s="48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1:42" x14ac:dyDescent="0.15">
      <c r="A118" s="2"/>
      <c r="B118" s="4"/>
      <c r="C118" s="4"/>
      <c r="D118" s="16"/>
      <c r="E118" s="13"/>
      <c r="F118" s="13"/>
      <c r="G118" s="4"/>
      <c r="H118" s="13"/>
      <c r="I118" s="4"/>
      <c r="J118" s="16"/>
      <c r="K118" s="13"/>
      <c r="L118" s="13"/>
      <c r="M118" s="4"/>
      <c r="N118" s="13"/>
      <c r="O118" s="51"/>
      <c r="P118" s="48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1:42" x14ac:dyDescent="0.15">
      <c r="A119" s="2"/>
      <c r="B119" s="4"/>
      <c r="C119" s="4"/>
      <c r="D119" s="16"/>
      <c r="E119" s="13"/>
      <c r="F119" s="13"/>
      <c r="G119" s="4"/>
      <c r="H119" s="13"/>
      <c r="I119" s="4"/>
      <c r="J119" s="16"/>
      <c r="K119" s="13"/>
      <c r="L119" s="13"/>
      <c r="M119" s="4"/>
      <c r="N119" s="13"/>
      <c r="O119" s="51"/>
      <c r="P119" s="48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1:42" x14ac:dyDescent="0.15">
      <c r="A120" s="2"/>
      <c r="B120" s="4"/>
      <c r="C120" s="4"/>
      <c r="D120" s="16"/>
      <c r="E120" s="13"/>
      <c r="F120" s="13"/>
      <c r="G120" s="4"/>
      <c r="H120" s="13"/>
      <c r="I120" s="4"/>
      <c r="J120" s="16"/>
      <c r="K120" s="13"/>
      <c r="L120" s="13"/>
      <c r="M120" s="4"/>
      <c r="N120" s="13"/>
      <c r="O120" s="51"/>
      <c r="P120" s="48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1:42" x14ac:dyDescent="0.15">
      <c r="A121" s="2"/>
      <c r="B121" s="4"/>
      <c r="C121" s="4"/>
      <c r="D121" s="16"/>
      <c r="E121" s="13"/>
      <c r="F121" s="13"/>
      <c r="G121" s="4"/>
      <c r="H121" s="13"/>
      <c r="I121" s="4"/>
      <c r="J121" s="16"/>
      <c r="K121" s="13"/>
      <c r="L121" s="13"/>
      <c r="M121" s="4"/>
      <c r="N121" s="13"/>
      <c r="O121" s="51"/>
      <c r="P121" s="48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1:42" x14ac:dyDescent="0.15">
      <c r="A122" s="2"/>
      <c r="B122" s="4"/>
      <c r="C122" s="4"/>
      <c r="D122" s="16"/>
      <c r="E122" s="13"/>
      <c r="F122" s="13"/>
      <c r="G122" s="4"/>
      <c r="H122" s="13"/>
      <c r="I122" s="4"/>
      <c r="J122" s="16"/>
      <c r="K122" s="13"/>
      <c r="L122" s="13"/>
      <c r="M122" s="4"/>
      <c r="N122" s="13"/>
      <c r="O122" s="51"/>
      <c r="P122" s="48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1:42" x14ac:dyDescent="0.15">
      <c r="A123" s="2"/>
      <c r="B123" s="4"/>
      <c r="C123" s="4"/>
      <c r="D123" s="16"/>
      <c r="E123" s="13"/>
      <c r="F123" s="13"/>
      <c r="G123" s="4"/>
      <c r="H123" s="13"/>
      <c r="I123" s="4"/>
      <c r="J123" s="16"/>
      <c r="K123" s="13"/>
      <c r="L123" s="13"/>
      <c r="M123" s="4"/>
      <c r="N123" s="13"/>
      <c r="O123" s="51"/>
      <c r="P123" s="48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1:42" x14ac:dyDescent="0.15">
      <c r="A124" s="2"/>
      <c r="B124" s="4"/>
      <c r="C124" s="4"/>
      <c r="D124" s="16"/>
      <c r="E124" s="13"/>
      <c r="F124" s="13"/>
      <c r="G124" s="4"/>
      <c r="H124" s="13"/>
      <c r="I124" s="4"/>
      <c r="J124" s="16"/>
      <c r="K124" s="13"/>
      <c r="L124" s="13"/>
      <c r="M124" s="4"/>
      <c r="N124" s="13"/>
      <c r="O124" s="51"/>
      <c r="P124" s="48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x14ac:dyDescent="0.15">
      <c r="A125" s="2"/>
      <c r="B125" s="4"/>
      <c r="C125" s="4"/>
      <c r="D125" s="16"/>
      <c r="E125" s="13"/>
      <c r="F125" s="13"/>
      <c r="G125" s="4"/>
      <c r="H125" s="13"/>
      <c r="I125" s="4"/>
      <c r="J125" s="16"/>
      <c r="K125" s="13"/>
      <c r="L125" s="13"/>
      <c r="M125" s="4"/>
      <c r="N125" s="13"/>
      <c r="O125" s="51"/>
      <c r="P125" s="48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x14ac:dyDescent="0.15">
      <c r="A126" s="2"/>
      <c r="B126" s="4"/>
      <c r="C126" s="4"/>
      <c r="D126" s="16"/>
      <c r="E126" s="13"/>
      <c r="F126" s="13"/>
      <c r="G126" s="4"/>
      <c r="H126" s="13"/>
      <c r="I126" s="4"/>
      <c r="J126" s="16"/>
      <c r="K126" s="13"/>
      <c r="L126" s="13"/>
      <c r="M126" s="4"/>
      <c r="N126" s="13"/>
      <c r="O126" s="51"/>
      <c r="P126" s="48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x14ac:dyDescent="0.15">
      <c r="A127" s="2"/>
      <c r="B127" s="4"/>
      <c r="C127" s="4"/>
      <c r="D127" s="16"/>
      <c r="E127" s="13"/>
      <c r="F127" s="13"/>
      <c r="G127" s="4"/>
      <c r="H127" s="13"/>
      <c r="I127" s="4"/>
      <c r="J127" s="16"/>
      <c r="K127" s="13"/>
      <c r="L127" s="13"/>
      <c r="M127" s="4"/>
      <c r="N127" s="13"/>
      <c r="O127" s="51"/>
      <c r="P127" s="48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1:42" x14ac:dyDescent="0.15">
      <c r="A128" s="2"/>
      <c r="B128" s="4"/>
      <c r="C128" s="4"/>
      <c r="D128" s="16"/>
      <c r="E128" s="13"/>
      <c r="F128" s="13"/>
      <c r="G128" s="4"/>
      <c r="H128" s="13"/>
      <c r="I128" s="4"/>
      <c r="J128" s="16"/>
      <c r="K128" s="13"/>
      <c r="L128" s="13"/>
      <c r="M128" s="4"/>
      <c r="N128" s="13"/>
      <c r="O128" s="51"/>
      <c r="P128" s="48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1:42" x14ac:dyDescent="0.15">
      <c r="A129" s="2"/>
      <c r="B129" s="4"/>
      <c r="C129" s="4"/>
      <c r="D129" s="16"/>
      <c r="E129" s="13"/>
      <c r="F129" s="13"/>
      <c r="G129" s="4"/>
      <c r="H129" s="13"/>
      <c r="I129" s="4"/>
      <c r="J129" s="16"/>
      <c r="K129" s="13"/>
      <c r="L129" s="13"/>
      <c r="M129" s="4"/>
      <c r="N129" s="13"/>
      <c r="O129" s="51"/>
      <c r="P129" s="48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1:42" x14ac:dyDescent="0.15">
      <c r="A130" s="2"/>
      <c r="B130" s="4"/>
      <c r="C130" s="4"/>
      <c r="D130" s="16"/>
      <c r="E130" s="13"/>
      <c r="F130" s="13"/>
      <c r="G130" s="4"/>
      <c r="H130" s="13"/>
      <c r="I130" s="4"/>
      <c r="J130" s="16"/>
      <c r="K130" s="13"/>
      <c r="L130" s="13"/>
      <c r="M130" s="4"/>
      <c r="N130" s="13"/>
      <c r="O130" s="51"/>
      <c r="P130" s="48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1:42" x14ac:dyDescent="0.15">
      <c r="A131" s="2"/>
      <c r="B131" s="4"/>
      <c r="C131" s="4"/>
      <c r="D131" s="16"/>
      <c r="E131" s="13"/>
      <c r="F131" s="13"/>
      <c r="G131" s="4"/>
      <c r="H131" s="13"/>
      <c r="I131" s="4"/>
      <c r="J131" s="16"/>
      <c r="K131" s="13"/>
      <c r="L131" s="13"/>
      <c r="M131" s="4"/>
      <c r="N131" s="13"/>
      <c r="O131" s="51"/>
      <c r="P131" s="48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1:42" x14ac:dyDescent="0.15">
      <c r="A132" s="2"/>
      <c r="B132" s="4"/>
      <c r="C132" s="4"/>
      <c r="D132" s="16"/>
      <c r="E132" s="13"/>
      <c r="F132" s="13"/>
      <c r="G132" s="4"/>
      <c r="H132" s="13"/>
      <c r="I132" s="4"/>
      <c r="J132" s="16"/>
      <c r="K132" s="13"/>
      <c r="L132" s="13"/>
      <c r="M132" s="4"/>
      <c r="N132" s="13"/>
      <c r="O132" s="51"/>
      <c r="P132" s="48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spans="1:42" x14ac:dyDescent="0.15">
      <c r="A133" s="2"/>
      <c r="B133" s="4"/>
      <c r="C133" s="4"/>
      <c r="D133" s="16"/>
      <c r="E133" s="13"/>
      <c r="F133" s="13"/>
      <c r="G133" s="4"/>
      <c r="H133" s="13"/>
      <c r="I133" s="4"/>
      <c r="J133" s="16"/>
      <c r="K133" s="13"/>
      <c r="L133" s="13"/>
      <c r="M133" s="4"/>
      <c r="N133" s="13"/>
      <c r="O133" s="51"/>
      <c r="P133" s="48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spans="1:42" x14ac:dyDescent="0.15">
      <c r="A134" s="2"/>
      <c r="B134" s="4"/>
      <c r="C134" s="4"/>
      <c r="D134" s="16"/>
      <c r="E134" s="13"/>
      <c r="F134" s="13"/>
      <c r="G134" s="4"/>
      <c r="H134" s="13"/>
      <c r="I134" s="4"/>
      <c r="J134" s="16"/>
      <c r="K134" s="13"/>
      <c r="L134" s="13"/>
      <c r="M134" s="4"/>
      <c r="N134" s="13"/>
      <c r="O134" s="51"/>
      <c r="P134" s="48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1:42" x14ac:dyDescent="0.15">
      <c r="A135" s="2"/>
      <c r="B135" s="4"/>
      <c r="C135" s="4"/>
      <c r="D135" s="16"/>
      <c r="E135" s="13"/>
      <c r="F135" s="13"/>
      <c r="G135" s="4"/>
      <c r="H135" s="13"/>
      <c r="I135" s="4"/>
      <c r="J135" s="16"/>
      <c r="K135" s="13"/>
      <c r="L135" s="13"/>
      <c r="M135" s="4"/>
      <c r="N135" s="13"/>
      <c r="O135" s="51"/>
      <c r="P135" s="48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1:42" x14ac:dyDescent="0.15">
      <c r="A136" s="2"/>
      <c r="B136" s="4"/>
      <c r="C136" s="4"/>
      <c r="D136" s="16"/>
      <c r="E136" s="13"/>
      <c r="F136" s="13"/>
      <c r="G136" s="4"/>
      <c r="H136" s="13"/>
      <c r="I136" s="4"/>
      <c r="J136" s="16"/>
      <c r="K136" s="13"/>
      <c r="L136" s="13"/>
      <c r="M136" s="4"/>
      <c r="N136" s="13"/>
      <c r="O136" s="51"/>
      <c r="P136" s="48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1:42" x14ac:dyDescent="0.15">
      <c r="A137" s="2"/>
      <c r="B137" s="4"/>
      <c r="C137" s="4"/>
      <c r="D137" s="16"/>
      <c r="E137" s="13"/>
      <c r="F137" s="13"/>
      <c r="G137" s="4"/>
      <c r="H137" s="13"/>
      <c r="I137" s="4"/>
      <c r="J137" s="16"/>
      <c r="K137" s="13"/>
      <c r="L137" s="13"/>
      <c r="M137" s="4"/>
      <c r="N137" s="13"/>
      <c r="O137" s="51"/>
      <c r="P137" s="48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1:42" x14ac:dyDescent="0.15">
      <c r="A138" s="2"/>
      <c r="B138" s="4"/>
      <c r="C138" s="4"/>
      <c r="D138" s="16"/>
      <c r="E138" s="13"/>
      <c r="F138" s="13"/>
      <c r="G138" s="4"/>
      <c r="H138" s="13"/>
      <c r="I138" s="4"/>
      <c r="J138" s="16"/>
      <c r="K138" s="13"/>
      <c r="L138" s="13"/>
      <c r="M138" s="4"/>
      <c r="N138" s="13"/>
      <c r="O138" s="51"/>
      <c r="P138" s="48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spans="1:42" x14ac:dyDescent="0.15">
      <c r="A139" s="2"/>
      <c r="B139" s="4"/>
      <c r="C139" s="4"/>
      <c r="D139" s="16"/>
      <c r="E139" s="13"/>
      <c r="F139" s="13"/>
      <c r="G139" s="4"/>
      <c r="H139" s="13"/>
      <c r="I139" s="4"/>
      <c r="J139" s="16"/>
      <c r="K139" s="13"/>
      <c r="L139" s="13"/>
      <c r="M139" s="4"/>
      <c r="N139" s="13"/>
      <c r="O139" s="51"/>
      <c r="P139" s="48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spans="1:42" x14ac:dyDescent="0.15">
      <c r="A140" s="2"/>
      <c r="B140" s="4"/>
      <c r="C140" s="4"/>
      <c r="D140" s="16"/>
      <c r="E140" s="13"/>
      <c r="F140" s="13"/>
      <c r="G140" s="4"/>
      <c r="H140" s="13"/>
      <c r="I140" s="4"/>
      <c r="J140" s="16"/>
      <c r="K140" s="13"/>
      <c r="L140" s="13"/>
      <c r="M140" s="4"/>
      <c r="N140" s="13"/>
      <c r="O140" s="51"/>
      <c r="P140" s="48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spans="1:42" x14ac:dyDescent="0.15">
      <c r="A141" s="2"/>
      <c r="B141" s="4"/>
      <c r="C141" s="4"/>
      <c r="D141" s="16"/>
      <c r="E141" s="13"/>
      <c r="F141" s="13"/>
      <c r="G141" s="4"/>
      <c r="H141" s="13"/>
      <c r="I141" s="4"/>
      <c r="J141" s="16"/>
      <c r="K141" s="13"/>
      <c r="L141" s="13"/>
      <c r="M141" s="4"/>
      <c r="N141" s="13"/>
      <c r="O141" s="51"/>
      <c r="P141" s="48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spans="1:42" x14ac:dyDescent="0.15">
      <c r="A142" s="2"/>
      <c r="B142" s="4"/>
      <c r="C142" s="4"/>
      <c r="D142" s="16"/>
      <c r="E142" s="13"/>
      <c r="F142" s="13"/>
      <c r="G142" s="4"/>
      <c r="H142" s="13"/>
      <c r="I142" s="4"/>
      <c r="J142" s="16"/>
      <c r="K142" s="13"/>
      <c r="L142" s="13"/>
      <c r="M142" s="4"/>
      <c r="N142" s="13"/>
      <c r="O142" s="51"/>
      <c r="P142" s="48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1:42" x14ac:dyDescent="0.15">
      <c r="A143" s="2"/>
      <c r="B143" s="4"/>
      <c r="C143" s="4"/>
      <c r="D143" s="16"/>
      <c r="E143" s="13"/>
      <c r="F143" s="13"/>
      <c r="G143" s="4"/>
      <c r="H143" s="13"/>
      <c r="I143" s="4"/>
      <c r="J143" s="16"/>
      <c r="K143" s="13"/>
      <c r="L143" s="13"/>
      <c r="M143" s="4"/>
      <c r="N143" s="13"/>
      <c r="O143" s="51"/>
      <c r="P143" s="48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1:42" x14ac:dyDescent="0.15">
      <c r="A144" s="2"/>
      <c r="B144" s="4"/>
      <c r="C144" s="4"/>
      <c r="D144" s="16"/>
      <c r="E144" s="13"/>
      <c r="F144" s="13"/>
      <c r="G144" s="4"/>
      <c r="H144" s="13"/>
      <c r="I144" s="4"/>
      <c r="J144" s="16"/>
      <c r="K144" s="13"/>
      <c r="L144" s="13"/>
      <c r="M144" s="4"/>
      <c r="N144" s="13"/>
      <c r="O144" s="51"/>
      <c r="P144" s="48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spans="1:42" x14ac:dyDescent="0.15">
      <c r="A145" s="2"/>
      <c r="B145" s="4"/>
      <c r="C145" s="4"/>
      <c r="D145" s="16"/>
      <c r="E145" s="13"/>
      <c r="F145" s="13"/>
      <c r="G145" s="4"/>
      <c r="H145" s="13"/>
      <c r="I145" s="4"/>
      <c r="J145" s="16"/>
      <c r="K145" s="13"/>
      <c r="L145" s="13"/>
      <c r="M145" s="4"/>
      <c r="N145" s="13"/>
      <c r="O145" s="51"/>
      <c r="P145" s="48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spans="1:42" x14ac:dyDescent="0.15">
      <c r="A146" s="2"/>
      <c r="B146" s="4"/>
      <c r="C146" s="4"/>
      <c r="D146" s="16"/>
      <c r="E146" s="13"/>
      <c r="F146" s="13"/>
      <c r="G146" s="4"/>
      <c r="H146" s="13"/>
      <c r="I146" s="4"/>
      <c r="J146" s="16"/>
      <c r="K146" s="13"/>
      <c r="L146" s="13"/>
      <c r="M146" s="4"/>
      <c r="N146" s="13"/>
      <c r="O146" s="51"/>
      <c r="P146" s="48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spans="1:42" x14ac:dyDescent="0.15">
      <c r="A147" s="2"/>
      <c r="B147" s="4"/>
      <c r="C147" s="4"/>
      <c r="D147" s="16"/>
      <c r="E147" s="13"/>
      <c r="F147" s="13"/>
      <c r="G147" s="4"/>
      <c r="H147" s="13"/>
      <c r="I147" s="4"/>
      <c r="J147" s="16"/>
      <c r="K147" s="13"/>
      <c r="L147" s="13"/>
      <c r="M147" s="4"/>
      <c r="N147" s="13"/>
      <c r="O147" s="51"/>
      <c r="P147" s="48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spans="1:42" x14ac:dyDescent="0.15">
      <c r="A148" s="2"/>
      <c r="B148" s="4"/>
      <c r="C148" s="4"/>
      <c r="D148" s="16"/>
      <c r="E148" s="13"/>
      <c r="F148" s="13"/>
      <c r="G148" s="4"/>
      <c r="H148" s="13"/>
      <c r="I148" s="4"/>
      <c r="J148" s="16"/>
      <c r="K148" s="13"/>
      <c r="L148" s="13"/>
      <c r="M148" s="4"/>
      <c r="N148" s="13"/>
      <c r="O148" s="51"/>
      <c r="P148" s="48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spans="1:42" x14ac:dyDescent="0.15">
      <c r="A149" s="2"/>
      <c r="B149" s="4"/>
      <c r="C149" s="4"/>
      <c r="D149" s="16"/>
      <c r="E149" s="13"/>
      <c r="F149" s="13"/>
      <c r="G149" s="4"/>
      <c r="H149" s="13"/>
      <c r="I149" s="4"/>
      <c r="J149" s="16"/>
      <c r="K149" s="13"/>
      <c r="L149" s="13"/>
      <c r="M149" s="4"/>
      <c r="N149" s="13"/>
      <c r="O149" s="51"/>
      <c r="P149" s="48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spans="1:42" x14ac:dyDescent="0.15">
      <c r="A150" s="2"/>
      <c r="B150" s="4"/>
      <c r="C150" s="4"/>
      <c r="D150" s="16"/>
      <c r="E150" s="13"/>
      <c r="F150" s="13"/>
      <c r="G150" s="4"/>
      <c r="H150" s="13"/>
      <c r="I150" s="4"/>
      <c r="J150" s="16"/>
      <c r="K150" s="13"/>
      <c r="L150" s="13"/>
      <c r="M150" s="4"/>
      <c r="N150" s="13"/>
      <c r="O150" s="51"/>
      <c r="P150" s="48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1:42" x14ac:dyDescent="0.15">
      <c r="A151" s="2"/>
      <c r="B151" s="4"/>
      <c r="C151" s="4"/>
      <c r="D151" s="16"/>
      <c r="E151" s="13"/>
      <c r="F151" s="13"/>
      <c r="G151" s="4"/>
      <c r="H151" s="13"/>
      <c r="I151" s="4"/>
      <c r="J151" s="16"/>
      <c r="K151" s="13"/>
      <c r="L151" s="13"/>
      <c r="M151" s="4"/>
      <c r="N151" s="13"/>
      <c r="O151" s="51"/>
      <c r="P151" s="48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1:42" x14ac:dyDescent="0.15">
      <c r="A152" s="2"/>
      <c r="B152" s="4"/>
      <c r="C152" s="4"/>
      <c r="D152" s="16"/>
      <c r="E152" s="13"/>
      <c r="F152" s="13"/>
      <c r="G152" s="4"/>
      <c r="H152" s="13"/>
      <c r="I152" s="4"/>
      <c r="J152" s="16"/>
      <c r="K152" s="13"/>
      <c r="L152" s="13"/>
      <c r="M152" s="4"/>
      <c r="N152" s="13"/>
      <c r="O152" s="51"/>
      <c r="P152" s="48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spans="1:42" x14ac:dyDescent="0.15">
      <c r="A153" s="2"/>
      <c r="B153" s="4"/>
      <c r="C153" s="4"/>
      <c r="D153" s="16"/>
      <c r="E153" s="13"/>
      <c r="F153" s="13"/>
      <c r="G153" s="4"/>
      <c r="H153" s="13"/>
      <c r="I153" s="4"/>
      <c r="J153" s="16"/>
      <c r="K153" s="13"/>
      <c r="L153" s="13"/>
      <c r="M153" s="4"/>
      <c r="N153" s="13"/>
      <c r="O153" s="51"/>
      <c r="P153" s="48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spans="1:42" x14ac:dyDescent="0.15">
      <c r="A154" s="2"/>
      <c r="B154" s="4"/>
      <c r="C154" s="4"/>
      <c r="D154" s="16"/>
      <c r="E154" s="13"/>
      <c r="F154" s="13"/>
      <c r="G154" s="4"/>
      <c r="H154" s="13"/>
      <c r="I154" s="4"/>
      <c r="J154" s="16"/>
      <c r="K154" s="13"/>
      <c r="L154" s="13"/>
      <c r="M154" s="4"/>
      <c r="N154" s="13"/>
      <c r="O154" s="51"/>
      <c r="P154" s="48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spans="1:42" x14ac:dyDescent="0.15">
      <c r="A155" s="2"/>
      <c r="B155" s="4"/>
      <c r="C155" s="4"/>
      <c r="D155" s="16"/>
      <c r="E155" s="13"/>
      <c r="F155" s="13"/>
      <c r="G155" s="4"/>
      <c r="H155" s="13"/>
      <c r="I155" s="4"/>
      <c r="J155" s="16"/>
      <c r="K155" s="13"/>
      <c r="L155" s="13"/>
      <c r="M155" s="4"/>
      <c r="N155" s="13"/>
      <c r="O155" s="51"/>
      <c r="P155" s="48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1:42" x14ac:dyDescent="0.15">
      <c r="A156" s="2"/>
      <c r="B156" s="4"/>
      <c r="C156" s="4"/>
      <c r="D156" s="16"/>
      <c r="E156" s="13"/>
      <c r="F156" s="13"/>
      <c r="G156" s="4"/>
      <c r="H156" s="13"/>
      <c r="I156" s="4"/>
      <c r="J156" s="16"/>
      <c r="K156" s="13"/>
      <c r="L156" s="13"/>
      <c r="M156" s="4"/>
      <c r="N156" s="13"/>
      <c r="O156" s="51"/>
      <c r="P156" s="48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spans="1:42" x14ac:dyDescent="0.15">
      <c r="A157" s="2"/>
      <c r="B157" s="4"/>
      <c r="C157" s="4"/>
      <c r="D157" s="16"/>
      <c r="E157" s="13"/>
      <c r="F157" s="13"/>
      <c r="G157" s="4"/>
      <c r="H157" s="13"/>
      <c r="I157" s="4"/>
      <c r="J157" s="16"/>
      <c r="K157" s="13"/>
      <c r="L157" s="13"/>
      <c r="M157" s="4"/>
      <c r="N157" s="13"/>
      <c r="O157" s="51"/>
      <c r="P157" s="48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spans="1:42" x14ac:dyDescent="0.15">
      <c r="A158" s="2"/>
      <c r="B158" s="4"/>
      <c r="C158" s="4"/>
      <c r="D158" s="16"/>
      <c r="E158" s="13"/>
      <c r="F158" s="13"/>
      <c r="G158" s="4"/>
      <c r="H158" s="13"/>
      <c r="I158" s="4"/>
      <c r="J158" s="16"/>
      <c r="K158" s="13"/>
      <c r="L158" s="13"/>
      <c r="M158" s="4"/>
      <c r="N158" s="13"/>
      <c r="O158" s="51"/>
      <c r="P158" s="48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spans="1:42" x14ac:dyDescent="0.15">
      <c r="A159" s="2"/>
      <c r="B159" s="4"/>
      <c r="C159" s="4"/>
      <c r="D159" s="16"/>
      <c r="E159" s="13"/>
      <c r="F159" s="13"/>
      <c r="G159" s="4"/>
      <c r="H159" s="13"/>
      <c r="I159" s="4"/>
      <c r="J159" s="16"/>
      <c r="K159" s="13"/>
      <c r="L159" s="13"/>
      <c r="M159" s="4"/>
      <c r="N159" s="13"/>
      <c r="O159" s="51"/>
      <c r="P159" s="48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spans="1:42" x14ac:dyDescent="0.15">
      <c r="A160" s="2"/>
      <c r="B160" s="4"/>
      <c r="C160" s="4"/>
      <c r="D160" s="16"/>
      <c r="E160" s="13"/>
      <c r="F160" s="13"/>
      <c r="G160" s="4"/>
      <c r="H160" s="13"/>
      <c r="I160" s="4"/>
      <c r="J160" s="16"/>
      <c r="K160" s="13"/>
      <c r="L160" s="13"/>
      <c r="M160" s="4"/>
      <c r="N160" s="13"/>
      <c r="O160" s="51"/>
      <c r="P160" s="48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spans="1:42" x14ac:dyDescent="0.15">
      <c r="A161" s="2"/>
      <c r="B161" s="4"/>
      <c r="C161" s="4"/>
      <c r="D161" s="16"/>
      <c r="E161" s="13"/>
      <c r="F161" s="13"/>
      <c r="G161" s="4"/>
      <c r="H161" s="13"/>
      <c r="I161" s="4"/>
      <c r="J161" s="16"/>
      <c r="K161" s="13"/>
      <c r="L161" s="13"/>
      <c r="M161" s="4"/>
      <c r="N161" s="13"/>
      <c r="O161" s="51"/>
      <c r="P161" s="48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spans="1:42" x14ac:dyDescent="0.15">
      <c r="A162" s="2"/>
      <c r="B162" s="4"/>
      <c r="C162" s="4"/>
      <c r="D162" s="16"/>
      <c r="E162" s="13"/>
      <c r="F162" s="13"/>
      <c r="G162" s="4"/>
      <c r="H162" s="13"/>
      <c r="I162" s="4"/>
      <c r="J162" s="16"/>
      <c r="K162" s="13"/>
      <c r="L162" s="13"/>
      <c r="M162" s="4"/>
      <c r="N162" s="13"/>
      <c r="O162" s="51"/>
      <c r="P162" s="48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spans="1:42" x14ac:dyDescent="0.15">
      <c r="A163" s="2"/>
      <c r="B163" s="4"/>
      <c r="C163" s="4"/>
      <c r="D163" s="16"/>
      <c r="E163" s="13"/>
      <c r="F163" s="13"/>
      <c r="G163" s="4"/>
      <c r="H163" s="13"/>
      <c r="I163" s="4"/>
      <c r="J163" s="16"/>
      <c r="K163" s="13"/>
      <c r="L163" s="13"/>
      <c r="M163" s="4"/>
      <c r="N163" s="13"/>
      <c r="O163" s="51"/>
      <c r="P163" s="48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spans="1:42" x14ac:dyDescent="0.15">
      <c r="A164" s="2"/>
      <c r="B164" s="4"/>
      <c r="C164" s="4"/>
      <c r="D164" s="16"/>
      <c r="E164" s="13"/>
      <c r="F164" s="13"/>
      <c r="G164" s="4"/>
      <c r="H164" s="13"/>
      <c r="I164" s="4"/>
      <c r="J164" s="16"/>
      <c r="K164" s="13"/>
      <c r="L164" s="13"/>
      <c r="M164" s="4"/>
      <c r="N164" s="13"/>
      <c r="O164" s="51"/>
      <c r="P164" s="48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spans="1:42" x14ac:dyDescent="0.15">
      <c r="A165" s="2"/>
      <c r="B165" s="4"/>
      <c r="C165" s="4"/>
      <c r="D165" s="16"/>
      <c r="E165" s="13"/>
      <c r="F165" s="13"/>
      <c r="G165" s="4"/>
      <c r="H165" s="13"/>
      <c r="I165" s="4"/>
      <c r="J165" s="16"/>
      <c r="K165" s="13"/>
      <c r="L165" s="13"/>
      <c r="M165" s="4"/>
      <c r="N165" s="13"/>
      <c r="O165" s="51"/>
      <c r="P165" s="48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spans="1:42" x14ac:dyDescent="0.15">
      <c r="A166" s="2"/>
      <c r="B166" s="4"/>
      <c r="C166" s="4"/>
      <c r="D166" s="16"/>
      <c r="E166" s="13"/>
      <c r="F166" s="13"/>
      <c r="G166" s="4"/>
      <c r="H166" s="13"/>
      <c r="I166" s="4"/>
      <c r="J166" s="16"/>
      <c r="K166" s="13"/>
      <c r="L166" s="13"/>
      <c r="M166" s="4"/>
      <c r="N166" s="13"/>
      <c r="O166" s="51"/>
      <c r="P166" s="48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spans="1:42" x14ac:dyDescent="0.15">
      <c r="A167" s="2"/>
      <c r="B167" s="4"/>
      <c r="C167" s="4"/>
      <c r="D167" s="16"/>
      <c r="E167" s="13"/>
      <c r="F167" s="13"/>
      <c r="G167" s="4"/>
      <c r="H167" s="13"/>
      <c r="I167" s="4"/>
      <c r="J167" s="16"/>
      <c r="K167" s="13"/>
      <c r="L167" s="13"/>
      <c r="M167" s="4"/>
      <c r="N167" s="13"/>
      <c r="O167" s="51"/>
      <c r="P167" s="48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spans="1:42" x14ac:dyDescent="0.15">
      <c r="A168" s="2"/>
      <c r="B168" s="4"/>
      <c r="C168" s="4"/>
      <c r="D168" s="16"/>
      <c r="E168" s="13"/>
      <c r="F168" s="13"/>
      <c r="G168" s="4"/>
      <c r="H168" s="13"/>
      <c r="I168" s="4"/>
      <c r="J168" s="16"/>
      <c r="K168" s="13"/>
      <c r="L168" s="13"/>
      <c r="M168" s="4"/>
      <c r="N168" s="13"/>
      <c r="O168" s="51"/>
      <c r="P168" s="48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spans="1:42" x14ac:dyDescent="0.15">
      <c r="A169" s="2"/>
      <c r="B169" s="4"/>
      <c r="C169" s="4"/>
      <c r="D169" s="16"/>
      <c r="E169" s="13"/>
      <c r="F169" s="13"/>
      <c r="G169" s="4"/>
      <c r="H169" s="13"/>
      <c r="I169" s="4"/>
      <c r="J169" s="16"/>
      <c r="K169" s="13"/>
      <c r="L169" s="13"/>
      <c r="M169" s="4"/>
      <c r="N169" s="13"/>
      <c r="O169" s="51"/>
      <c r="P169" s="48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spans="1:42" x14ac:dyDescent="0.15">
      <c r="A170" s="2"/>
      <c r="B170" s="4"/>
      <c r="C170" s="4"/>
      <c r="D170" s="16"/>
      <c r="E170" s="13"/>
      <c r="F170" s="13"/>
      <c r="G170" s="4"/>
      <c r="H170" s="13"/>
      <c r="I170" s="4"/>
      <c r="J170" s="16"/>
      <c r="K170" s="13"/>
      <c r="L170" s="13"/>
      <c r="M170" s="4"/>
      <c r="N170" s="13"/>
      <c r="O170" s="51"/>
      <c r="P170" s="48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spans="1:42" x14ac:dyDescent="0.15">
      <c r="A171" s="2"/>
      <c r="B171" s="4"/>
      <c r="C171" s="4"/>
      <c r="D171" s="16"/>
      <c r="E171" s="13"/>
      <c r="F171" s="13"/>
      <c r="G171" s="4"/>
      <c r="H171" s="13"/>
      <c r="I171" s="4"/>
      <c r="J171" s="16"/>
      <c r="K171" s="13"/>
      <c r="L171" s="13"/>
      <c r="M171" s="4"/>
      <c r="N171" s="13"/>
      <c r="O171" s="51"/>
      <c r="P171" s="48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spans="1:42" x14ac:dyDescent="0.15">
      <c r="A172" s="2"/>
      <c r="B172" s="4"/>
      <c r="C172" s="4"/>
      <c r="D172" s="16"/>
      <c r="E172" s="13"/>
      <c r="F172" s="13"/>
      <c r="G172" s="4"/>
      <c r="H172" s="13"/>
      <c r="I172" s="4"/>
      <c r="J172" s="16"/>
      <c r="K172" s="13"/>
      <c r="L172" s="13"/>
      <c r="M172" s="4"/>
      <c r="N172" s="13"/>
      <c r="O172" s="51"/>
      <c r="P172" s="48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spans="1:42" x14ac:dyDescent="0.15">
      <c r="A173" s="2"/>
      <c r="B173" s="4"/>
      <c r="C173" s="4"/>
      <c r="D173" s="16"/>
      <c r="E173" s="13"/>
      <c r="F173" s="13"/>
      <c r="G173" s="4"/>
      <c r="H173" s="13"/>
      <c r="I173" s="4"/>
      <c r="J173" s="16"/>
      <c r="K173" s="13"/>
      <c r="L173" s="13"/>
      <c r="M173" s="4"/>
      <c r="N173" s="13"/>
      <c r="O173" s="51"/>
      <c r="P173" s="48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1:42" x14ac:dyDescent="0.15">
      <c r="A174" s="2"/>
      <c r="B174" s="4"/>
      <c r="C174" s="4"/>
      <c r="D174" s="16"/>
      <c r="E174" s="13"/>
      <c r="F174" s="13"/>
      <c r="G174" s="4"/>
      <c r="H174" s="13"/>
      <c r="I174" s="4"/>
      <c r="J174" s="16"/>
      <c r="K174" s="13"/>
      <c r="L174" s="13"/>
      <c r="M174" s="4"/>
      <c r="N174" s="13"/>
      <c r="O174" s="51"/>
      <c r="P174" s="48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1:42" x14ac:dyDescent="0.15">
      <c r="A175" s="2"/>
      <c r="B175" s="4"/>
      <c r="C175" s="4"/>
      <c r="D175" s="16"/>
      <c r="E175" s="13"/>
      <c r="F175" s="13"/>
      <c r="G175" s="4"/>
      <c r="H175" s="13"/>
      <c r="I175" s="4"/>
      <c r="J175" s="16"/>
      <c r="K175" s="13"/>
      <c r="L175" s="13"/>
      <c r="M175" s="4"/>
      <c r="N175" s="13"/>
      <c r="O175" s="51"/>
      <c r="P175" s="48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spans="1:42" x14ac:dyDescent="0.15">
      <c r="A176" s="2"/>
      <c r="B176" s="4"/>
      <c r="C176" s="4"/>
      <c r="D176" s="16"/>
      <c r="E176" s="13"/>
      <c r="F176" s="13"/>
      <c r="G176" s="4"/>
      <c r="H176" s="13"/>
      <c r="I176" s="4"/>
      <c r="J176" s="16"/>
      <c r="K176" s="13"/>
      <c r="L176" s="13"/>
      <c r="M176" s="4"/>
      <c r="N176" s="13"/>
      <c r="O176" s="51"/>
      <c r="P176" s="48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spans="1:42" x14ac:dyDescent="0.15">
      <c r="A177" s="2"/>
      <c r="B177" s="4"/>
      <c r="C177" s="4"/>
      <c r="D177" s="16"/>
      <c r="E177" s="13"/>
      <c r="F177" s="13"/>
      <c r="G177" s="4"/>
      <c r="H177" s="13"/>
      <c r="I177" s="4"/>
      <c r="J177" s="16"/>
      <c r="K177" s="13"/>
      <c r="L177" s="13"/>
      <c r="M177" s="4"/>
      <c r="N177" s="13"/>
      <c r="O177" s="51"/>
      <c r="P177" s="48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spans="1:42" x14ac:dyDescent="0.15">
      <c r="A178" s="2"/>
      <c r="B178" s="4"/>
      <c r="C178" s="4"/>
      <c r="D178" s="16"/>
      <c r="E178" s="13"/>
      <c r="F178" s="13"/>
      <c r="G178" s="4"/>
      <c r="H178" s="13"/>
      <c r="I178" s="4"/>
      <c r="J178" s="16"/>
      <c r="K178" s="13"/>
      <c r="L178" s="13"/>
      <c r="M178" s="4"/>
      <c r="N178" s="13"/>
      <c r="O178" s="51"/>
      <c r="P178" s="48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spans="1:42" x14ac:dyDescent="0.15">
      <c r="A179" s="2"/>
      <c r="B179" s="4"/>
      <c r="C179" s="4"/>
      <c r="D179" s="16"/>
      <c r="E179" s="13"/>
      <c r="F179" s="13"/>
      <c r="G179" s="4"/>
      <c r="H179" s="13"/>
      <c r="I179" s="4"/>
      <c r="J179" s="16"/>
      <c r="K179" s="13"/>
      <c r="L179" s="13"/>
      <c r="M179" s="4"/>
      <c r="N179" s="13"/>
      <c r="O179" s="51"/>
      <c r="P179" s="48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spans="1:42" x14ac:dyDescent="0.15">
      <c r="A180" s="2"/>
      <c r="B180" s="4"/>
      <c r="C180" s="4"/>
      <c r="D180" s="16"/>
      <c r="E180" s="13"/>
      <c r="F180" s="13"/>
      <c r="G180" s="4"/>
      <c r="H180" s="13"/>
      <c r="I180" s="4"/>
      <c r="J180" s="16"/>
      <c r="K180" s="13"/>
      <c r="L180" s="13"/>
      <c r="M180" s="4"/>
      <c r="N180" s="13"/>
      <c r="O180" s="51"/>
      <c r="P180" s="48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spans="1:42" x14ac:dyDescent="0.15">
      <c r="A181" s="2"/>
      <c r="B181" s="4"/>
      <c r="C181" s="4"/>
      <c r="D181" s="16"/>
      <c r="E181" s="13"/>
      <c r="F181" s="13"/>
      <c r="G181" s="4"/>
      <c r="H181" s="13"/>
      <c r="I181" s="4"/>
      <c r="J181" s="16"/>
      <c r="K181" s="13"/>
      <c r="L181" s="13"/>
      <c r="M181" s="4"/>
      <c r="N181" s="13"/>
      <c r="O181" s="51"/>
      <c r="P181" s="48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spans="1:42" x14ac:dyDescent="0.15">
      <c r="A182" s="2"/>
      <c r="B182" s="4"/>
      <c r="C182" s="4"/>
      <c r="D182" s="16"/>
      <c r="E182" s="13"/>
      <c r="F182" s="13"/>
      <c r="G182" s="4"/>
      <c r="H182" s="13"/>
      <c r="I182" s="4"/>
      <c r="J182" s="16"/>
      <c r="K182" s="13"/>
      <c r="L182" s="13"/>
      <c r="M182" s="4"/>
      <c r="N182" s="13"/>
      <c r="O182" s="51"/>
      <c r="P182" s="48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spans="1:42" x14ac:dyDescent="0.15">
      <c r="A183" s="2"/>
      <c r="B183" s="4"/>
      <c r="C183" s="4"/>
      <c r="D183" s="16"/>
      <c r="E183" s="13"/>
      <c r="F183" s="13"/>
      <c r="G183" s="4"/>
      <c r="H183" s="13"/>
      <c r="I183" s="4"/>
      <c r="J183" s="16"/>
      <c r="K183" s="13"/>
      <c r="L183" s="13"/>
      <c r="M183" s="4"/>
      <c r="N183" s="13"/>
      <c r="O183" s="51"/>
      <c r="P183" s="48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spans="1:42" x14ac:dyDescent="0.15">
      <c r="A184" s="2"/>
      <c r="B184" s="4"/>
      <c r="C184" s="4"/>
      <c r="D184" s="16"/>
      <c r="E184" s="13"/>
      <c r="F184" s="13"/>
      <c r="G184" s="4"/>
      <c r="H184" s="13"/>
      <c r="I184" s="4"/>
      <c r="J184" s="16"/>
      <c r="K184" s="13"/>
      <c r="L184" s="13"/>
      <c r="M184" s="4"/>
      <c r="N184" s="13"/>
      <c r="O184" s="51"/>
      <c r="P184" s="48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spans="1:42" x14ac:dyDescent="0.15">
      <c r="A185" s="2"/>
      <c r="B185" s="4"/>
      <c r="C185" s="4"/>
      <c r="D185" s="16"/>
      <c r="E185" s="13"/>
      <c r="F185" s="13"/>
      <c r="G185" s="4"/>
      <c r="H185" s="13"/>
      <c r="I185" s="4"/>
      <c r="J185" s="16"/>
      <c r="K185" s="13"/>
      <c r="L185" s="13"/>
      <c r="M185" s="4"/>
      <c r="N185" s="13"/>
      <c r="O185" s="51"/>
      <c r="P185" s="48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1"/>
      <c r="AH185" s="1"/>
      <c r="AI185" s="1"/>
      <c r="AJ185" s="1"/>
      <c r="AK185" s="1"/>
      <c r="AL185" s="1"/>
      <c r="AM185" s="1"/>
      <c r="AN185" s="1"/>
      <c r="AO185" s="1"/>
      <c r="AP185" s="1"/>
    </row>
    <row r="186" spans="1:42" x14ac:dyDescent="0.15">
      <c r="A186" s="2"/>
      <c r="B186" s="4"/>
      <c r="C186" s="4"/>
      <c r="D186" s="16"/>
      <c r="E186" s="13"/>
      <c r="F186" s="13"/>
      <c r="G186" s="4"/>
      <c r="H186" s="13"/>
      <c r="I186" s="4"/>
      <c r="J186" s="16"/>
      <c r="K186" s="13"/>
      <c r="L186" s="13"/>
      <c r="M186" s="4"/>
      <c r="N186" s="13"/>
      <c r="O186" s="51"/>
      <c r="P186" s="48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1"/>
      <c r="AH186" s="1"/>
      <c r="AI186" s="1"/>
      <c r="AJ186" s="1"/>
      <c r="AK186" s="1"/>
      <c r="AL186" s="1"/>
      <c r="AM186" s="1"/>
      <c r="AN186" s="1"/>
      <c r="AO186" s="1"/>
      <c r="AP186" s="1"/>
    </row>
    <row r="187" spans="1:42" x14ac:dyDescent="0.15">
      <c r="A187" s="2"/>
      <c r="B187" s="4"/>
      <c r="C187" s="4"/>
      <c r="D187" s="16"/>
      <c r="E187" s="13"/>
      <c r="F187" s="13"/>
      <c r="G187" s="4"/>
      <c r="H187" s="13"/>
      <c r="I187" s="4"/>
      <c r="J187" s="16"/>
      <c r="K187" s="13"/>
      <c r="L187" s="13"/>
      <c r="M187" s="4"/>
      <c r="N187" s="13"/>
      <c r="O187" s="51"/>
      <c r="P187" s="48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1"/>
      <c r="AH187" s="1"/>
      <c r="AI187" s="1"/>
      <c r="AJ187" s="1"/>
      <c r="AK187" s="1"/>
      <c r="AL187" s="1"/>
      <c r="AM187" s="1"/>
      <c r="AN187" s="1"/>
      <c r="AO187" s="1"/>
      <c r="AP187" s="1"/>
    </row>
    <row r="188" spans="1:42" x14ac:dyDescent="0.15">
      <c r="A188" s="2"/>
      <c r="B188" s="4"/>
      <c r="C188" s="4"/>
      <c r="D188" s="16"/>
      <c r="E188" s="13"/>
      <c r="F188" s="13"/>
      <c r="G188" s="4"/>
      <c r="H188" s="13"/>
      <c r="I188" s="4"/>
      <c r="J188" s="16"/>
      <c r="K188" s="13"/>
      <c r="L188" s="13"/>
      <c r="M188" s="4"/>
      <c r="N188" s="13"/>
      <c r="O188" s="51"/>
      <c r="P188" s="48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1"/>
      <c r="AH188" s="1"/>
      <c r="AI188" s="1"/>
      <c r="AJ188" s="1"/>
      <c r="AK188" s="1"/>
      <c r="AL188" s="1"/>
      <c r="AM188" s="1"/>
      <c r="AN188" s="1"/>
      <c r="AO188" s="1"/>
      <c r="AP188" s="1"/>
    </row>
    <row r="189" spans="1:42" x14ac:dyDescent="0.15">
      <c r="A189" s="2"/>
      <c r="B189" s="4"/>
      <c r="C189" s="4"/>
      <c r="D189" s="16"/>
      <c r="E189" s="13"/>
      <c r="F189" s="13"/>
      <c r="G189" s="4"/>
      <c r="H189" s="13"/>
      <c r="I189" s="4"/>
      <c r="J189" s="16"/>
      <c r="K189" s="13"/>
      <c r="L189" s="13"/>
      <c r="M189" s="4"/>
      <c r="N189" s="13"/>
      <c r="O189" s="51"/>
      <c r="P189" s="48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spans="1:42" x14ac:dyDescent="0.15">
      <c r="A190" s="2"/>
      <c r="B190" s="4"/>
      <c r="C190" s="4"/>
      <c r="D190" s="16"/>
      <c r="E190" s="13"/>
      <c r="F190" s="13"/>
      <c r="G190" s="4"/>
      <c r="H190" s="13"/>
      <c r="I190" s="4"/>
      <c r="J190" s="16"/>
      <c r="K190" s="13"/>
      <c r="L190" s="13"/>
      <c r="M190" s="4"/>
      <c r="N190" s="13"/>
      <c r="O190" s="51"/>
      <c r="P190" s="48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spans="1:42" x14ac:dyDescent="0.15">
      <c r="A191" s="2"/>
      <c r="B191" s="4"/>
      <c r="C191" s="4"/>
      <c r="D191" s="16"/>
      <c r="E191" s="13"/>
      <c r="F191" s="13"/>
      <c r="G191" s="4"/>
      <c r="H191" s="13"/>
      <c r="I191" s="4"/>
      <c r="J191" s="16"/>
      <c r="K191" s="13"/>
      <c r="L191" s="13"/>
      <c r="M191" s="4"/>
      <c r="N191" s="13"/>
      <c r="O191" s="51"/>
      <c r="P191" s="48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spans="1:42" x14ac:dyDescent="0.15">
      <c r="A192" s="2"/>
      <c r="B192" s="4"/>
      <c r="C192" s="4"/>
      <c r="D192" s="16"/>
      <c r="E192" s="13"/>
      <c r="F192" s="13"/>
      <c r="G192" s="4"/>
      <c r="H192" s="13"/>
      <c r="I192" s="4"/>
      <c r="J192" s="16"/>
      <c r="K192" s="13"/>
      <c r="L192" s="13"/>
      <c r="M192" s="4"/>
      <c r="N192" s="13"/>
      <c r="O192" s="51"/>
      <c r="P192" s="48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spans="1:42" x14ac:dyDescent="0.15">
      <c r="A193" s="2"/>
      <c r="B193" s="4"/>
      <c r="C193" s="4"/>
      <c r="D193" s="16"/>
      <c r="E193" s="13"/>
      <c r="F193" s="13"/>
      <c r="G193" s="4"/>
      <c r="H193" s="13"/>
      <c r="I193" s="4"/>
      <c r="J193" s="16"/>
      <c r="K193" s="13"/>
      <c r="L193" s="13"/>
      <c r="M193" s="4"/>
      <c r="N193" s="13"/>
      <c r="O193" s="51"/>
      <c r="P193" s="48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1"/>
      <c r="AH193" s="1"/>
      <c r="AI193" s="1"/>
      <c r="AJ193" s="1"/>
      <c r="AK193" s="1"/>
      <c r="AL193" s="1"/>
      <c r="AM193" s="1"/>
      <c r="AN193" s="1"/>
      <c r="AO193" s="1"/>
      <c r="AP193" s="1"/>
    </row>
    <row r="194" spans="1:42" x14ac:dyDescent="0.15">
      <c r="A194" s="2"/>
      <c r="B194" s="4"/>
      <c r="C194" s="4"/>
      <c r="D194" s="16"/>
      <c r="E194" s="13"/>
      <c r="F194" s="13"/>
      <c r="G194" s="4"/>
      <c r="H194" s="13"/>
      <c r="I194" s="4"/>
      <c r="J194" s="16"/>
      <c r="K194" s="13"/>
      <c r="L194" s="13"/>
      <c r="M194" s="4"/>
      <c r="N194" s="13"/>
      <c r="O194" s="51"/>
      <c r="P194" s="48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1"/>
      <c r="AH194" s="1"/>
      <c r="AI194" s="1"/>
      <c r="AJ194" s="1"/>
      <c r="AK194" s="1"/>
      <c r="AL194" s="1"/>
      <c r="AM194" s="1"/>
      <c r="AN194" s="1"/>
      <c r="AO194" s="1"/>
      <c r="AP194" s="1"/>
    </row>
    <row r="195" spans="1:42" x14ac:dyDescent="0.15">
      <c r="A195" s="2"/>
      <c r="B195" s="4"/>
      <c r="C195" s="4"/>
      <c r="D195" s="16"/>
      <c r="E195" s="13"/>
      <c r="F195" s="13"/>
      <c r="G195" s="4"/>
      <c r="H195" s="13"/>
      <c r="I195" s="4"/>
      <c r="J195" s="16"/>
      <c r="K195" s="13"/>
      <c r="L195" s="13"/>
      <c r="M195" s="4"/>
      <c r="N195" s="13"/>
      <c r="O195" s="51"/>
      <c r="P195" s="48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1"/>
      <c r="AH195" s="1"/>
      <c r="AI195" s="1"/>
      <c r="AJ195" s="1"/>
      <c r="AK195" s="1"/>
      <c r="AL195" s="1"/>
      <c r="AM195" s="1"/>
      <c r="AN195" s="1"/>
      <c r="AO195" s="1"/>
      <c r="AP195" s="1"/>
    </row>
    <row r="196" spans="1:42" x14ac:dyDescent="0.15">
      <c r="A196" s="2"/>
      <c r="B196" s="4"/>
      <c r="C196" s="4"/>
      <c r="D196" s="16"/>
      <c r="E196" s="13"/>
      <c r="F196" s="13"/>
      <c r="G196" s="4"/>
      <c r="H196" s="13"/>
      <c r="I196" s="4"/>
      <c r="J196" s="16"/>
      <c r="K196" s="13"/>
      <c r="L196" s="13"/>
      <c r="M196" s="4"/>
      <c r="N196" s="13"/>
      <c r="O196" s="51"/>
      <c r="P196" s="48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1"/>
      <c r="AH196" s="1"/>
      <c r="AI196" s="1"/>
      <c r="AJ196" s="1"/>
      <c r="AK196" s="1"/>
      <c r="AL196" s="1"/>
      <c r="AM196" s="1"/>
      <c r="AN196" s="1"/>
      <c r="AO196" s="1"/>
      <c r="AP196" s="1"/>
    </row>
    <row r="197" spans="1:42" x14ac:dyDescent="0.15">
      <c r="A197" s="2"/>
      <c r="B197" s="4"/>
      <c r="C197" s="4"/>
      <c r="D197" s="16"/>
      <c r="E197" s="13"/>
      <c r="F197" s="13"/>
      <c r="G197" s="4"/>
      <c r="H197" s="13"/>
      <c r="I197" s="4"/>
      <c r="J197" s="16"/>
      <c r="K197" s="13"/>
      <c r="L197" s="13"/>
      <c r="M197" s="4"/>
      <c r="N197" s="13"/>
      <c r="O197" s="51"/>
      <c r="P197" s="48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1"/>
      <c r="AH197" s="1"/>
      <c r="AI197" s="1"/>
      <c r="AJ197" s="1"/>
      <c r="AK197" s="1"/>
      <c r="AL197" s="1"/>
      <c r="AM197" s="1"/>
      <c r="AN197" s="1"/>
      <c r="AO197" s="1"/>
      <c r="AP197" s="1"/>
    </row>
    <row r="198" spans="1:42" x14ac:dyDescent="0.15">
      <c r="A198" s="2"/>
      <c r="B198" s="4"/>
      <c r="C198" s="4"/>
      <c r="D198" s="16"/>
      <c r="E198" s="13"/>
      <c r="F198" s="13"/>
      <c r="G198" s="4"/>
      <c r="H198" s="13"/>
      <c r="I198" s="4"/>
      <c r="J198" s="16"/>
      <c r="K198" s="13"/>
      <c r="L198" s="13"/>
      <c r="M198" s="4"/>
      <c r="N198" s="13"/>
      <c r="O198" s="51"/>
      <c r="P198" s="48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spans="1:42" x14ac:dyDescent="0.15">
      <c r="A199" s="2"/>
      <c r="B199" s="4"/>
      <c r="C199" s="4"/>
      <c r="D199" s="16"/>
      <c r="E199" s="13"/>
      <c r="F199" s="13"/>
      <c r="G199" s="4"/>
      <c r="H199" s="13"/>
      <c r="I199" s="4"/>
      <c r="J199" s="16"/>
      <c r="K199" s="13"/>
      <c r="L199" s="13"/>
      <c r="M199" s="4"/>
      <c r="N199" s="13"/>
      <c r="O199" s="51"/>
      <c r="P199" s="48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spans="1:42" x14ac:dyDescent="0.15">
      <c r="A200" s="2"/>
      <c r="B200" s="4"/>
      <c r="C200" s="4"/>
      <c r="D200" s="16"/>
      <c r="E200" s="13"/>
      <c r="F200" s="13"/>
      <c r="G200" s="4"/>
      <c r="H200" s="13"/>
      <c r="I200" s="4"/>
      <c r="J200" s="16"/>
      <c r="K200" s="13"/>
      <c r="L200" s="13"/>
      <c r="M200" s="4"/>
      <c r="N200" s="13"/>
      <c r="O200" s="51"/>
      <c r="P200" s="48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spans="1:42" x14ac:dyDescent="0.15">
      <c r="A201" s="2"/>
      <c r="B201" s="4"/>
      <c r="C201" s="4"/>
      <c r="D201" s="16"/>
      <c r="E201" s="13"/>
      <c r="F201" s="13"/>
      <c r="G201" s="4"/>
      <c r="H201" s="13"/>
      <c r="I201" s="4"/>
      <c r="J201" s="16"/>
      <c r="K201" s="13"/>
      <c r="L201" s="13"/>
      <c r="M201" s="4"/>
      <c r="N201" s="13"/>
      <c r="O201" s="51"/>
      <c r="P201" s="48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spans="1:42" x14ac:dyDescent="0.15">
      <c r="A202" s="2"/>
      <c r="B202" s="4"/>
      <c r="C202" s="4"/>
      <c r="D202" s="16"/>
      <c r="E202" s="13"/>
      <c r="F202" s="13"/>
      <c r="G202" s="4"/>
      <c r="H202" s="13"/>
      <c r="I202" s="4"/>
      <c r="J202" s="16"/>
      <c r="K202" s="13"/>
      <c r="L202" s="13"/>
      <c r="M202" s="4"/>
      <c r="N202" s="13"/>
      <c r="O202" s="51"/>
      <c r="P202" s="48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1"/>
      <c r="AH202" s="1"/>
      <c r="AI202" s="1"/>
      <c r="AJ202" s="1"/>
      <c r="AK202" s="1"/>
      <c r="AL202" s="1"/>
      <c r="AM202" s="1"/>
      <c r="AN202" s="1"/>
      <c r="AO202" s="1"/>
      <c r="AP202" s="1"/>
    </row>
    <row r="203" spans="1:42" x14ac:dyDescent="0.15">
      <c r="A203" s="2"/>
      <c r="B203" s="4"/>
      <c r="C203" s="4"/>
      <c r="D203" s="16"/>
      <c r="E203" s="13"/>
      <c r="F203" s="13"/>
      <c r="G203" s="4"/>
      <c r="H203" s="13"/>
      <c r="I203" s="4"/>
      <c r="J203" s="16"/>
      <c r="K203" s="13"/>
      <c r="L203" s="13"/>
      <c r="M203" s="4"/>
      <c r="N203" s="13"/>
      <c r="O203" s="51"/>
      <c r="P203" s="48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1"/>
      <c r="AH203" s="1"/>
      <c r="AI203" s="1"/>
      <c r="AJ203" s="1"/>
      <c r="AK203" s="1"/>
      <c r="AL203" s="1"/>
      <c r="AM203" s="1"/>
      <c r="AN203" s="1"/>
      <c r="AO203" s="1"/>
      <c r="AP203" s="1"/>
    </row>
    <row r="204" spans="1:42" x14ac:dyDescent="0.15">
      <c r="A204" s="2"/>
      <c r="B204" s="4"/>
      <c r="C204" s="4"/>
      <c r="D204" s="16"/>
      <c r="E204" s="13"/>
      <c r="F204" s="13"/>
      <c r="G204" s="4"/>
      <c r="H204" s="13"/>
      <c r="I204" s="4"/>
      <c r="J204" s="16"/>
      <c r="K204" s="13"/>
      <c r="L204" s="13"/>
      <c r="M204" s="4"/>
      <c r="N204" s="13"/>
      <c r="O204" s="51"/>
      <c r="P204" s="48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1"/>
      <c r="AH204" s="1"/>
      <c r="AI204" s="1"/>
      <c r="AJ204" s="1"/>
      <c r="AK204" s="1"/>
      <c r="AL204" s="1"/>
      <c r="AM204" s="1"/>
      <c r="AN204" s="1"/>
      <c r="AO204" s="1"/>
      <c r="AP204" s="1"/>
    </row>
    <row r="205" spans="1:42" x14ac:dyDescent="0.15">
      <c r="A205" s="2"/>
      <c r="B205" s="4"/>
      <c r="C205" s="4"/>
      <c r="D205" s="16"/>
      <c r="E205" s="13"/>
      <c r="F205" s="13"/>
      <c r="G205" s="4"/>
      <c r="H205" s="13"/>
      <c r="I205" s="4"/>
      <c r="J205" s="16"/>
      <c r="K205" s="13"/>
      <c r="L205" s="13"/>
      <c r="M205" s="4"/>
      <c r="N205" s="13"/>
      <c r="O205" s="51"/>
      <c r="P205" s="48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1"/>
      <c r="AH205" s="1"/>
      <c r="AI205" s="1"/>
      <c r="AJ205" s="1"/>
      <c r="AK205" s="1"/>
      <c r="AL205" s="1"/>
      <c r="AM205" s="1"/>
      <c r="AN205" s="1"/>
      <c r="AO205" s="1"/>
      <c r="AP205" s="1"/>
    </row>
    <row r="206" spans="1:42" x14ac:dyDescent="0.15">
      <c r="A206" s="2"/>
      <c r="B206" s="4"/>
      <c r="C206" s="4"/>
      <c r="D206" s="16"/>
      <c r="E206" s="13"/>
      <c r="F206" s="13"/>
      <c r="G206" s="4"/>
      <c r="H206" s="13"/>
      <c r="I206" s="4"/>
      <c r="J206" s="16"/>
      <c r="K206" s="13"/>
      <c r="L206" s="13"/>
      <c r="M206" s="4"/>
      <c r="N206" s="13"/>
      <c r="O206" s="51"/>
      <c r="P206" s="48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spans="1:42" x14ac:dyDescent="0.15">
      <c r="A207" s="2"/>
      <c r="B207" s="4"/>
      <c r="C207" s="4"/>
      <c r="D207" s="16"/>
      <c r="E207" s="13"/>
      <c r="F207" s="13"/>
      <c r="G207" s="4"/>
      <c r="H207" s="13"/>
      <c r="I207" s="4"/>
      <c r="J207" s="16"/>
      <c r="K207" s="13"/>
      <c r="L207" s="13"/>
      <c r="M207" s="4"/>
      <c r="N207" s="13"/>
      <c r="O207" s="51"/>
      <c r="P207" s="48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spans="1:42" x14ac:dyDescent="0.15">
      <c r="A208" s="2"/>
      <c r="B208" s="4"/>
      <c r="C208" s="4"/>
      <c r="D208" s="16"/>
      <c r="E208" s="13"/>
      <c r="F208" s="13"/>
      <c r="G208" s="4"/>
      <c r="H208" s="13"/>
      <c r="I208" s="4"/>
      <c r="J208" s="16"/>
      <c r="K208" s="13"/>
      <c r="L208" s="13"/>
      <c r="M208" s="4"/>
      <c r="N208" s="13"/>
      <c r="O208" s="51"/>
      <c r="P208" s="48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spans="1:42" x14ac:dyDescent="0.15">
      <c r="A209" s="2"/>
      <c r="B209" s="4"/>
      <c r="C209" s="4"/>
      <c r="D209" s="16"/>
      <c r="E209" s="13"/>
      <c r="F209" s="13"/>
      <c r="G209" s="4"/>
      <c r="H209" s="13"/>
      <c r="I209" s="4"/>
      <c r="J209" s="16"/>
      <c r="K209" s="13"/>
      <c r="L209" s="13"/>
      <c r="M209" s="4"/>
      <c r="N209" s="13"/>
      <c r="O209" s="51"/>
      <c r="P209" s="48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0" spans="1:42" x14ac:dyDescent="0.15">
      <c r="A210" s="2"/>
      <c r="B210" s="4"/>
      <c r="C210" s="4"/>
      <c r="D210" s="16"/>
      <c r="E210" s="13"/>
      <c r="F210" s="13"/>
      <c r="G210" s="4"/>
      <c r="H210" s="13"/>
      <c r="I210" s="4"/>
      <c r="J210" s="16"/>
      <c r="K210" s="13"/>
      <c r="L210" s="13"/>
      <c r="M210" s="4"/>
      <c r="N210" s="13"/>
      <c r="O210" s="51"/>
      <c r="P210" s="48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spans="1:42" x14ac:dyDescent="0.15">
      <c r="A211" s="2"/>
      <c r="B211" s="4"/>
      <c r="C211" s="4"/>
      <c r="D211" s="16"/>
      <c r="E211" s="13"/>
      <c r="F211" s="13"/>
      <c r="G211" s="4"/>
      <c r="H211" s="13"/>
      <c r="I211" s="4"/>
      <c r="J211" s="16"/>
      <c r="K211" s="13"/>
      <c r="L211" s="13"/>
      <c r="M211" s="4"/>
      <c r="N211" s="13"/>
      <c r="O211" s="51"/>
      <c r="P211" s="48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spans="1:42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spans="1:42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spans="1:42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spans="1:42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spans="1:42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spans="1:42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1:42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</row>
    <row r="219" spans="1:42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spans="1:42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  <row r="221" spans="1:42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spans="1:42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</row>
    <row r="223" spans="1:42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</row>
    <row r="224" spans="1:42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</row>
    <row r="225" spans="1:42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42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spans="1:42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spans="1:42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spans="1:42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spans="1:42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spans="1:42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spans="1:42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spans="1:42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spans="1:42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spans="1:42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spans="1:42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spans="1:42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spans="1:42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spans="1:42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spans="1:42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</row>
    <row r="256" spans="1:42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</row>
    <row r="257" spans="1:42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</row>
    <row r="258" spans="1:42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</row>
    <row r="259" spans="1:42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</row>
    <row r="260" spans="1:42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</row>
    <row r="261" spans="1:42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</row>
    <row r="262" spans="1:42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</row>
    <row r="263" spans="1:42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</row>
    <row r="264" spans="1:42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</row>
    <row r="265" spans="1:42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</row>
    <row r="266" spans="1:42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</row>
    <row r="267" spans="1:42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</row>
    <row r="268" spans="1:42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</row>
    <row r="269" spans="1:42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</row>
    <row r="270" spans="1:42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</row>
    <row r="271" spans="1:42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</row>
    <row r="272" spans="1:42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</row>
    <row r="273" spans="1:42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</sheetData>
  <mergeCells count="48">
    <mergeCell ref="E52:E53"/>
    <mergeCell ref="F52:F53"/>
    <mergeCell ref="G52:G53"/>
    <mergeCell ref="H52:H53"/>
    <mergeCell ref="R5:R6"/>
    <mergeCell ref="R7:R9"/>
    <mergeCell ref="R10:R14"/>
    <mergeCell ref="N52:N53"/>
    <mergeCell ref="O52:O53"/>
    <mergeCell ref="P52:P53"/>
    <mergeCell ref="K52:K53"/>
    <mergeCell ref="O5:O6"/>
    <mergeCell ref="Q7:Q9"/>
    <mergeCell ref="Q10:Q14"/>
    <mergeCell ref="Q5:Q6"/>
    <mergeCell ref="P5:P6"/>
    <mergeCell ref="B2:D2"/>
    <mergeCell ref="F2:G2"/>
    <mergeCell ref="H2:I2"/>
    <mergeCell ref="K2:L2"/>
    <mergeCell ref="M2:N2"/>
    <mergeCell ref="B3:D3"/>
    <mergeCell ref="L52:L53"/>
    <mergeCell ref="M52:M53"/>
    <mergeCell ref="C5:C6"/>
    <mergeCell ref="E50:E51"/>
    <mergeCell ref="F50:F51"/>
    <mergeCell ref="G50:G51"/>
    <mergeCell ref="F3:G3"/>
    <mergeCell ref="H3:I3"/>
    <mergeCell ref="K3:L3"/>
    <mergeCell ref="M3:N3"/>
    <mergeCell ref="B50:C53"/>
    <mergeCell ref="D50:D51"/>
    <mergeCell ref="J50:J51"/>
    <mergeCell ref="D52:D53"/>
    <mergeCell ref="J52:J53"/>
    <mergeCell ref="A5:A6"/>
    <mergeCell ref="B5:B6"/>
    <mergeCell ref="D5:H5"/>
    <mergeCell ref="I5:I6"/>
    <mergeCell ref="J5:N5"/>
    <mergeCell ref="P50:P51"/>
    <mergeCell ref="K50:K51"/>
    <mergeCell ref="L50:L51"/>
    <mergeCell ref="M50:M51"/>
    <mergeCell ref="N50:N51"/>
    <mergeCell ref="O50:O5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68252-654E-404A-BEB5-001F97E9070B}">
  <sheetPr>
    <tabColor rgb="FFFFFF00"/>
  </sheetPr>
  <dimension ref="A1:AP382"/>
  <sheetViews>
    <sheetView rightToLeft="1" workbookViewId="0">
      <selection sqref="A1:XFD1048576"/>
    </sheetView>
  </sheetViews>
  <sheetFormatPr defaultRowHeight="12.75" x14ac:dyDescent="0.15"/>
  <cols>
    <col min="2" max="2" width="15.1015625" customWidth="1"/>
    <col min="3" max="3" width="13.75390625" customWidth="1"/>
    <col min="4" max="4" width="13.21484375" customWidth="1"/>
    <col min="5" max="5" width="12.9453125" customWidth="1"/>
    <col min="6" max="6" width="13.484375" customWidth="1"/>
    <col min="7" max="7" width="15.1015625" customWidth="1"/>
    <col min="8" max="8" width="12.9453125" customWidth="1"/>
    <col min="9" max="9" width="14.29296875" customWidth="1"/>
    <col min="10" max="10" width="11.8671875" customWidth="1"/>
    <col min="15" max="15" width="16.71875" customWidth="1"/>
    <col min="16" max="16" width="25.890625" customWidth="1"/>
  </cols>
  <sheetData>
    <row r="1" spans="1:42" x14ac:dyDescent="0.15">
      <c r="A1" s="2"/>
      <c r="B1" s="4"/>
      <c r="C1" s="4"/>
      <c r="D1" s="16"/>
      <c r="E1" s="13"/>
      <c r="F1" s="13"/>
      <c r="G1" s="4"/>
      <c r="H1" s="15"/>
      <c r="I1" s="5"/>
      <c r="J1" s="16"/>
      <c r="K1" s="13"/>
      <c r="L1" s="13"/>
      <c r="M1" s="4"/>
      <c r="N1" s="13"/>
      <c r="O1" s="61"/>
      <c r="P1" s="48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13.5" thickBot="1" x14ac:dyDescent="0.2">
      <c r="A2" s="70"/>
      <c r="B2" s="148" t="s">
        <v>0</v>
      </c>
      <c r="C2" s="168"/>
      <c r="D2" s="149"/>
      <c r="E2" s="13"/>
      <c r="F2" s="148" t="s">
        <v>1</v>
      </c>
      <c r="G2" s="149"/>
      <c r="H2" s="169">
        <f>SUM(G52+M52)</f>
        <v>0</v>
      </c>
      <c r="I2" s="149"/>
      <c r="J2" s="16"/>
      <c r="K2" s="148" t="s">
        <v>2</v>
      </c>
      <c r="L2" s="149"/>
      <c r="M2" s="170">
        <f>SUM(O7:O48)</f>
        <v>0</v>
      </c>
      <c r="N2" s="171"/>
      <c r="O2" s="51"/>
      <c r="P2" s="60" t="s">
        <v>3</v>
      </c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x14ac:dyDescent="0.15">
      <c r="A3" s="70"/>
      <c r="B3" s="143">
        <v>91756.89</v>
      </c>
      <c r="C3" s="144"/>
      <c r="D3" s="145"/>
      <c r="E3" s="13"/>
      <c r="F3" s="148" t="s">
        <v>4</v>
      </c>
      <c r="G3" s="149"/>
      <c r="H3" s="150">
        <f>SUM(D15-J15)</f>
        <v>0</v>
      </c>
      <c r="I3" s="151"/>
      <c r="J3" s="16"/>
      <c r="K3" s="148" t="s">
        <v>5</v>
      </c>
      <c r="L3" s="149"/>
      <c r="M3" s="152">
        <f>SUM(B3+O52)</f>
        <v>91756.89</v>
      </c>
      <c r="N3" s="153"/>
      <c r="O3" s="51"/>
      <c r="P3" s="59">
        <f>(K52*E52)/B3</f>
        <v>0</v>
      </c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x14ac:dyDescent="0.15">
      <c r="A4" s="70"/>
      <c r="B4" s="6"/>
      <c r="C4" s="6"/>
      <c r="D4" s="16"/>
      <c r="E4" s="13"/>
      <c r="F4" s="13"/>
      <c r="G4" s="4"/>
      <c r="H4" s="13"/>
      <c r="I4" s="4"/>
      <c r="J4" s="16"/>
      <c r="K4" s="13"/>
      <c r="L4" s="13"/>
      <c r="M4" s="4"/>
      <c r="N4" s="13"/>
      <c r="O4" s="51"/>
      <c r="P4" s="82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ht="18" x14ac:dyDescent="0.15">
      <c r="A5" s="138"/>
      <c r="B5" s="139" t="s">
        <v>44</v>
      </c>
      <c r="C5" s="139" t="s">
        <v>6</v>
      </c>
      <c r="D5" s="141" t="s">
        <v>7</v>
      </c>
      <c r="E5" s="141"/>
      <c r="F5" s="141"/>
      <c r="G5" s="141"/>
      <c r="H5" s="141"/>
      <c r="I5" s="139" t="s">
        <v>44</v>
      </c>
      <c r="J5" s="142" t="s">
        <v>8</v>
      </c>
      <c r="K5" s="142"/>
      <c r="L5" s="142"/>
      <c r="M5" s="142"/>
      <c r="N5" s="142"/>
      <c r="O5" s="179" t="s">
        <v>9</v>
      </c>
      <c r="P5" s="184" t="s">
        <v>10</v>
      </c>
      <c r="Q5" s="183"/>
      <c r="R5" s="172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ht="18" x14ac:dyDescent="0.15">
      <c r="A6" s="138"/>
      <c r="B6" s="140"/>
      <c r="C6" s="140"/>
      <c r="D6" s="19" t="s">
        <v>11</v>
      </c>
      <c r="E6" s="20" t="s">
        <v>12</v>
      </c>
      <c r="F6" s="20" t="s">
        <v>13</v>
      </c>
      <c r="G6" s="21" t="s">
        <v>14</v>
      </c>
      <c r="H6" s="22" t="s">
        <v>15</v>
      </c>
      <c r="I6" s="139"/>
      <c r="J6" s="43" t="s">
        <v>11</v>
      </c>
      <c r="K6" s="23" t="s">
        <v>12</v>
      </c>
      <c r="L6" s="23" t="s">
        <v>13</v>
      </c>
      <c r="M6" s="81" t="s">
        <v>14</v>
      </c>
      <c r="N6" s="23" t="s">
        <v>16</v>
      </c>
      <c r="O6" s="179"/>
      <c r="P6" s="184"/>
      <c r="Q6" s="183"/>
      <c r="R6" s="172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ht="18" x14ac:dyDescent="0.15">
      <c r="A7" s="24">
        <v>1</v>
      </c>
      <c r="B7" s="46"/>
      <c r="C7" s="26"/>
      <c r="D7" s="27"/>
      <c r="E7" s="28"/>
      <c r="F7" s="29">
        <f>D7*E7</f>
        <v>0</v>
      </c>
      <c r="G7" s="32" t="str">
        <f>IF(F7=0,"0.00",IF(F7&lt;10000,"12",F7*0.00155+D27))</f>
        <v>0.00</v>
      </c>
      <c r="H7" s="29">
        <f>F7+G7</f>
        <v>0</v>
      </c>
      <c r="I7" s="47"/>
      <c r="J7" s="44"/>
      <c r="K7" s="31"/>
      <c r="L7" s="33">
        <f>J7*K7</f>
        <v>0</v>
      </c>
      <c r="M7" s="32" t="str">
        <f>IF(L7=0,"0.00",IF(L7&lt;10000,"12",L7*0.00155+J27))</f>
        <v>0.00</v>
      </c>
      <c r="N7" s="42">
        <f>L7-M7</f>
        <v>0</v>
      </c>
      <c r="O7" s="52">
        <f>IF(N7=0,0,H7-N7)*-1</f>
        <v>0</v>
      </c>
      <c r="P7" s="49" t="e">
        <f xml:space="preserve"> (K7-E7)/E7</f>
        <v>#DIV/0!</v>
      </c>
      <c r="Q7" s="180"/>
      <c r="R7" s="173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ht="18" x14ac:dyDescent="0.15">
      <c r="A8" s="34">
        <v>2</v>
      </c>
      <c r="B8" s="62"/>
      <c r="C8" s="26"/>
      <c r="D8" s="37"/>
      <c r="E8" s="38"/>
      <c r="F8" s="39">
        <f>D8*E8</f>
        <v>0</v>
      </c>
      <c r="G8" s="32" t="str">
        <f>IF(F8=0,"0.00",IF(F8&lt;10000,"12",F8*0.00155+D19))</f>
        <v>0.00</v>
      </c>
      <c r="H8" s="39">
        <f>F8+G8</f>
        <v>0</v>
      </c>
      <c r="I8" s="63"/>
      <c r="J8" s="45"/>
      <c r="K8" s="41"/>
      <c r="L8" s="42">
        <f>J8*K8</f>
        <v>0</v>
      </c>
      <c r="M8" s="32" t="str">
        <f>IF(L8=0,"0.00",IF(L8&lt;10000,"12",L8*0.00155+J19))</f>
        <v>0.00</v>
      </c>
      <c r="N8" s="42">
        <f>L8-M8</f>
        <v>0</v>
      </c>
      <c r="O8" s="52">
        <f>IF(N8=0,0,H8-N8)*-1</f>
        <v>0</v>
      </c>
      <c r="P8" s="49" t="e">
        <f xml:space="preserve"> (K8-E8)/E8</f>
        <v>#DIV/0!</v>
      </c>
      <c r="Q8" s="180"/>
      <c r="R8" s="173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ht="18" x14ac:dyDescent="0.15">
      <c r="A9" s="34">
        <v>3</v>
      </c>
      <c r="B9" s="46"/>
      <c r="C9" s="26"/>
      <c r="D9" s="37"/>
      <c r="E9" s="38"/>
      <c r="F9" s="39">
        <f>D9*E9</f>
        <v>0</v>
      </c>
      <c r="G9" s="32" t="str">
        <f>IF(F9=0,"0.00",IF(F9&lt;10000,"12",F9*0.00155+D20))</f>
        <v>0.00</v>
      </c>
      <c r="H9" s="39">
        <f>F9+G9</f>
        <v>0</v>
      </c>
      <c r="I9" s="47"/>
      <c r="J9" s="45"/>
      <c r="K9" s="41"/>
      <c r="L9" s="42">
        <f>J9*K9</f>
        <v>0</v>
      </c>
      <c r="M9" s="32" t="str">
        <f>IF(L9=0,"0.00",IF(L9&lt;10000,"12",L9*0.00155+J20))</f>
        <v>0.00</v>
      </c>
      <c r="N9" s="42">
        <f t="shared" ref="N9:N48" si="0">L9-M9</f>
        <v>0</v>
      </c>
      <c r="O9" s="52">
        <f>IF(N9=0,0,H9-N9)*-1</f>
        <v>0</v>
      </c>
      <c r="P9" s="49" t="e">
        <f xml:space="preserve"> (K9-E9)/E9</f>
        <v>#DIV/0!</v>
      </c>
      <c r="Q9" s="180"/>
      <c r="R9" s="173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ht="18" x14ac:dyDescent="0.15">
      <c r="A10" s="24">
        <v>4</v>
      </c>
      <c r="B10" s="46"/>
      <c r="C10" s="26"/>
      <c r="D10" s="27"/>
      <c r="E10" s="28"/>
      <c r="F10" s="29">
        <f>D10*E10</f>
        <v>0</v>
      </c>
      <c r="G10" s="32" t="str">
        <f>IF(F10=0,"0.00",IF(F10&lt;10000,"12",F10*0.00155+D21))</f>
        <v>0.00</v>
      </c>
      <c r="H10" s="29">
        <f>F10+G10</f>
        <v>0</v>
      </c>
      <c r="I10" s="47"/>
      <c r="J10" s="44"/>
      <c r="K10" s="31"/>
      <c r="L10" s="33">
        <f>J10*K10</f>
        <v>0</v>
      </c>
      <c r="M10" s="32" t="str">
        <f>IF(L10=0,"0.00",IF(L10&lt;10000,"12",L10*0.00155+J21))</f>
        <v>0.00</v>
      </c>
      <c r="N10" s="42">
        <f t="shared" si="0"/>
        <v>0</v>
      </c>
      <c r="O10" s="52">
        <f>IF(N10=0,0,H10-N10)*-1</f>
        <v>0</v>
      </c>
      <c r="P10" s="49" t="e">
        <f xml:space="preserve"> (K10-E10)/E10</f>
        <v>#DIV/0!</v>
      </c>
      <c r="Q10" s="181"/>
      <c r="R10" s="17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ht="18" x14ac:dyDescent="0.15">
      <c r="A11" s="24">
        <v>5</v>
      </c>
      <c r="B11" s="46"/>
      <c r="C11" s="26"/>
      <c r="D11" s="27"/>
      <c r="E11" s="28"/>
      <c r="F11" s="39">
        <f t="shared" ref="F11:F48" si="1">D11*E11</f>
        <v>0</v>
      </c>
      <c r="G11" s="32" t="str">
        <f>IF(F11=0,"0.00",IF(F11&lt;10000,"12",F11*0.00155+D22))</f>
        <v>0.00</v>
      </c>
      <c r="H11" s="29">
        <f t="shared" ref="H11:H48" si="2">F11+G11</f>
        <v>0</v>
      </c>
      <c r="I11" s="47"/>
      <c r="J11" s="44"/>
      <c r="K11" s="31"/>
      <c r="L11" s="33">
        <f t="shared" ref="L11:L48" si="3">J11*K11</f>
        <v>0</v>
      </c>
      <c r="M11" s="32" t="str">
        <f>IF(L11=0,"0.00",IF(L11&lt;10000,"12",L11*0.00155+J22))</f>
        <v>0.00</v>
      </c>
      <c r="N11" s="42">
        <f t="shared" si="0"/>
        <v>0</v>
      </c>
      <c r="O11" s="52">
        <f>IF(N11=0,0,H11-N11)*-1</f>
        <v>0</v>
      </c>
      <c r="P11" s="49" t="e">
        <f t="shared" ref="P11:P48" si="4" xml:space="preserve"> (K11-E11)/E11</f>
        <v>#DIV/0!</v>
      </c>
      <c r="Q11" s="182"/>
      <c r="R11" s="17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ht="18" x14ac:dyDescent="0.15">
      <c r="A12" s="34">
        <v>6</v>
      </c>
      <c r="B12" s="46"/>
      <c r="C12" s="36"/>
      <c r="D12" s="37"/>
      <c r="E12" s="38"/>
      <c r="F12" s="39">
        <f t="shared" si="1"/>
        <v>0</v>
      </c>
      <c r="G12" s="32" t="str">
        <f>IF(F12=0,"0.00",IF(F12&lt;10000,"12",F12*0.00155+D23))</f>
        <v>0.00</v>
      </c>
      <c r="H12" s="39">
        <f>F12+G12</f>
        <v>0</v>
      </c>
      <c r="I12" s="47"/>
      <c r="J12" s="45"/>
      <c r="K12" s="41"/>
      <c r="L12" s="42">
        <f t="shared" si="3"/>
        <v>0</v>
      </c>
      <c r="M12" s="32" t="str">
        <f>IF(L12=0,"0.00",IF(L12&lt;10000,"12",L12*0.00155+J23))</f>
        <v>0.00</v>
      </c>
      <c r="N12" s="42">
        <f t="shared" si="0"/>
        <v>0</v>
      </c>
      <c r="O12" s="52">
        <f t="shared" ref="O12:O48" si="5">IF(N12=0,0,H12-N12)*-1</f>
        <v>0</v>
      </c>
      <c r="P12" s="49" t="e">
        <f t="shared" si="4"/>
        <v>#DIV/0!</v>
      </c>
      <c r="Q12" s="182"/>
      <c r="R12" s="17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ht="18" x14ac:dyDescent="0.15">
      <c r="A13" s="24">
        <v>7</v>
      </c>
      <c r="B13" s="46"/>
      <c r="C13" s="26"/>
      <c r="D13" s="27"/>
      <c r="E13" s="28"/>
      <c r="F13" s="29">
        <f t="shared" si="1"/>
        <v>0</v>
      </c>
      <c r="G13" s="32" t="str">
        <f>IF(F13=0,"0.00",IF(F13&lt;10000,"12",F13*0.00155+D24))</f>
        <v>0.00</v>
      </c>
      <c r="H13" s="29">
        <f t="shared" si="2"/>
        <v>0</v>
      </c>
      <c r="I13" s="47"/>
      <c r="J13" s="44"/>
      <c r="K13" s="31"/>
      <c r="L13" s="33">
        <f t="shared" si="3"/>
        <v>0</v>
      </c>
      <c r="M13" s="32" t="str">
        <f>IF(L13=0,"0.00",IF(L13&lt;10000,"12",L13*0.00155+J24))</f>
        <v>0.00</v>
      </c>
      <c r="N13" s="42">
        <f t="shared" si="0"/>
        <v>0</v>
      </c>
      <c r="O13" s="52">
        <f t="shared" si="5"/>
        <v>0</v>
      </c>
      <c r="P13" s="49" t="e">
        <f t="shared" si="4"/>
        <v>#DIV/0!</v>
      </c>
      <c r="Q13" s="182"/>
      <c r="R13" s="17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s="98" customFormat="1" ht="18" x14ac:dyDescent="0.15">
      <c r="A14" s="84">
        <v>8</v>
      </c>
      <c r="B14" s="85"/>
      <c r="C14" s="86"/>
      <c r="D14" s="87"/>
      <c r="E14" s="88"/>
      <c r="F14" s="89">
        <f t="shared" si="1"/>
        <v>0</v>
      </c>
      <c r="G14" s="90" t="str">
        <f>IF(F14=0,"0.00",IF(F14&lt;10000,"12",F14*0.00155+D25))</f>
        <v>0.00</v>
      </c>
      <c r="H14" s="89">
        <f t="shared" si="2"/>
        <v>0</v>
      </c>
      <c r="I14" s="91"/>
      <c r="J14" s="92"/>
      <c r="K14" s="93"/>
      <c r="L14" s="94">
        <f t="shared" si="3"/>
        <v>0</v>
      </c>
      <c r="M14" s="90" t="str">
        <f>IF(L14=0,"0.00",IF(L14&lt;10000,"12",L14*0.00155+J25))</f>
        <v>0.00</v>
      </c>
      <c r="N14" s="94">
        <f t="shared" si="0"/>
        <v>0</v>
      </c>
      <c r="O14" s="95">
        <f t="shared" si="5"/>
        <v>0</v>
      </c>
      <c r="P14" s="96" t="e">
        <f t="shared" si="4"/>
        <v>#DIV/0!</v>
      </c>
      <c r="Q14" s="182"/>
      <c r="R14" s="174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97"/>
      <c r="AH14" s="97"/>
      <c r="AI14" s="97"/>
      <c r="AJ14" s="97"/>
      <c r="AK14" s="97"/>
      <c r="AL14" s="97"/>
      <c r="AM14" s="97"/>
      <c r="AN14" s="97"/>
      <c r="AO14" s="97"/>
      <c r="AP14" s="97"/>
    </row>
    <row r="15" spans="1:42" ht="18" x14ac:dyDescent="0.15">
      <c r="A15" s="24">
        <v>9</v>
      </c>
      <c r="B15" s="46"/>
      <c r="C15" s="26"/>
      <c r="D15" s="27"/>
      <c r="E15" s="28"/>
      <c r="F15" s="29">
        <f t="shared" si="1"/>
        <v>0</v>
      </c>
      <c r="G15" s="32" t="str">
        <f>IF(F15=0,"0.00",IF(F15&lt;10000,"12",F15*0.00155+D26))</f>
        <v>0.00</v>
      </c>
      <c r="H15" s="29">
        <f t="shared" si="2"/>
        <v>0</v>
      </c>
      <c r="I15" s="47"/>
      <c r="J15" s="44"/>
      <c r="K15" s="31"/>
      <c r="L15" s="33">
        <f t="shared" si="3"/>
        <v>0</v>
      </c>
      <c r="M15" s="32" t="str">
        <f>IF(L15=0,"0.00",IF(L15&lt;10000,"12",L15*0.00155+J26))</f>
        <v>0.00</v>
      </c>
      <c r="N15" s="42">
        <f t="shared" si="0"/>
        <v>0</v>
      </c>
      <c r="O15" s="52">
        <f t="shared" si="5"/>
        <v>0</v>
      </c>
      <c r="P15" s="49" t="e">
        <f t="shared" si="4"/>
        <v>#DIV/0!</v>
      </c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ht="18" x14ac:dyDescent="0.15">
      <c r="A16" s="34">
        <v>10</v>
      </c>
      <c r="B16" s="35"/>
      <c r="C16" s="36"/>
      <c r="D16" s="37"/>
      <c r="E16" s="38"/>
      <c r="F16" s="39">
        <f t="shared" si="1"/>
        <v>0</v>
      </c>
      <c r="G16" s="32" t="str">
        <f t="shared" ref="G16:G48" si="6">IF(F16=0,"0.00",IF(F16&lt;10000,"12",F16*0.00155+D28))</f>
        <v>0.00</v>
      </c>
      <c r="H16" s="39">
        <f t="shared" si="2"/>
        <v>0</v>
      </c>
      <c r="I16" s="40"/>
      <c r="J16" s="45"/>
      <c r="K16" s="41"/>
      <c r="L16" s="42">
        <f t="shared" si="3"/>
        <v>0</v>
      </c>
      <c r="M16" s="32" t="str">
        <f t="shared" ref="M16:M48" si="7">IF(L16=0,"0.00",IF(L16&lt;10000,"12",L16*0.00155+J28))</f>
        <v>0.00</v>
      </c>
      <c r="N16" s="42">
        <f t="shared" si="0"/>
        <v>0</v>
      </c>
      <c r="O16" s="52">
        <f t="shared" si="5"/>
        <v>0</v>
      </c>
      <c r="P16" s="49" t="e">
        <f t="shared" si="4"/>
        <v>#DIV/0!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ht="18" x14ac:dyDescent="0.15">
      <c r="A17" s="24">
        <v>11</v>
      </c>
      <c r="B17" s="25"/>
      <c r="C17" s="26"/>
      <c r="D17" s="27"/>
      <c r="E17" s="28"/>
      <c r="F17" s="29">
        <f t="shared" si="1"/>
        <v>0</v>
      </c>
      <c r="G17" s="32" t="str">
        <f t="shared" si="6"/>
        <v>0.00</v>
      </c>
      <c r="H17" s="29">
        <f t="shared" si="2"/>
        <v>0</v>
      </c>
      <c r="I17" s="30"/>
      <c r="J17" s="44"/>
      <c r="K17" s="31"/>
      <c r="L17" s="33">
        <f t="shared" si="3"/>
        <v>0</v>
      </c>
      <c r="M17" s="32" t="str">
        <f t="shared" si="7"/>
        <v>0.00</v>
      </c>
      <c r="N17" s="42">
        <f t="shared" si="0"/>
        <v>0</v>
      </c>
      <c r="O17" s="52">
        <f t="shared" si="5"/>
        <v>0</v>
      </c>
      <c r="P17" s="49" t="e">
        <f t="shared" si="4"/>
        <v>#DIV/0!</v>
      </c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ht="18" x14ac:dyDescent="0.15">
      <c r="A18" s="34">
        <v>12</v>
      </c>
      <c r="B18" s="35"/>
      <c r="C18" s="36"/>
      <c r="D18" s="37"/>
      <c r="E18" s="38"/>
      <c r="F18" s="39">
        <f t="shared" si="1"/>
        <v>0</v>
      </c>
      <c r="G18" s="32" t="str">
        <f t="shared" si="6"/>
        <v>0.00</v>
      </c>
      <c r="H18" s="39">
        <f t="shared" si="2"/>
        <v>0</v>
      </c>
      <c r="I18" s="40"/>
      <c r="J18" s="45"/>
      <c r="K18" s="41"/>
      <c r="L18" s="42">
        <f t="shared" si="3"/>
        <v>0</v>
      </c>
      <c r="M18" s="32" t="str">
        <f t="shared" si="7"/>
        <v>0.00</v>
      </c>
      <c r="N18" s="42">
        <f t="shared" si="0"/>
        <v>0</v>
      </c>
      <c r="O18" s="52">
        <f t="shared" si="5"/>
        <v>0</v>
      </c>
      <c r="P18" s="49" t="e">
        <f t="shared" si="4"/>
        <v>#DIV/0!</v>
      </c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ht="18" x14ac:dyDescent="0.15">
      <c r="A19" s="24">
        <v>13</v>
      </c>
      <c r="B19" s="25"/>
      <c r="C19" s="26"/>
      <c r="D19" s="27"/>
      <c r="E19" s="28"/>
      <c r="F19" s="29">
        <f t="shared" si="1"/>
        <v>0</v>
      </c>
      <c r="G19" s="32" t="str">
        <f t="shared" si="6"/>
        <v>0.00</v>
      </c>
      <c r="H19" s="29">
        <f t="shared" si="2"/>
        <v>0</v>
      </c>
      <c r="I19" s="30"/>
      <c r="J19" s="44"/>
      <c r="K19" s="31"/>
      <c r="L19" s="33">
        <f t="shared" si="3"/>
        <v>0</v>
      </c>
      <c r="M19" s="32" t="str">
        <f t="shared" si="7"/>
        <v>0.00</v>
      </c>
      <c r="N19" s="42">
        <f t="shared" si="0"/>
        <v>0</v>
      </c>
      <c r="O19" s="52">
        <f t="shared" si="5"/>
        <v>0</v>
      </c>
      <c r="P19" s="49" t="e">
        <f t="shared" si="4"/>
        <v>#DIV/0!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ht="18" x14ac:dyDescent="0.15">
      <c r="A20" s="34">
        <v>14</v>
      </c>
      <c r="B20" s="35"/>
      <c r="C20" s="36"/>
      <c r="D20" s="37"/>
      <c r="E20" s="38"/>
      <c r="F20" s="39">
        <f t="shared" si="1"/>
        <v>0</v>
      </c>
      <c r="G20" s="32" t="str">
        <f t="shared" si="6"/>
        <v>0.00</v>
      </c>
      <c r="H20" s="39">
        <f t="shared" si="2"/>
        <v>0</v>
      </c>
      <c r="I20" s="40"/>
      <c r="J20" s="45"/>
      <c r="K20" s="41"/>
      <c r="L20" s="42">
        <f t="shared" si="3"/>
        <v>0</v>
      </c>
      <c r="M20" s="32" t="str">
        <f t="shared" si="7"/>
        <v>0.00</v>
      </c>
      <c r="N20" s="42">
        <f t="shared" si="0"/>
        <v>0</v>
      </c>
      <c r="O20" s="52">
        <f t="shared" si="5"/>
        <v>0</v>
      </c>
      <c r="P20" s="49" t="e">
        <f t="shared" si="4"/>
        <v>#DIV/0!</v>
      </c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ht="18" x14ac:dyDescent="0.15">
      <c r="A21" s="24">
        <v>15</v>
      </c>
      <c r="B21" s="25"/>
      <c r="C21" s="26"/>
      <c r="D21" s="27"/>
      <c r="E21" s="28"/>
      <c r="F21" s="29">
        <f t="shared" si="1"/>
        <v>0</v>
      </c>
      <c r="G21" s="32" t="str">
        <f t="shared" si="6"/>
        <v>0.00</v>
      </c>
      <c r="H21" s="29">
        <f t="shared" si="2"/>
        <v>0</v>
      </c>
      <c r="I21" s="30"/>
      <c r="J21" s="45"/>
      <c r="K21" s="31"/>
      <c r="L21" s="33">
        <f t="shared" si="3"/>
        <v>0</v>
      </c>
      <c r="M21" s="32" t="str">
        <f t="shared" si="7"/>
        <v>0.00</v>
      </c>
      <c r="N21" s="42">
        <f t="shared" si="0"/>
        <v>0</v>
      </c>
      <c r="O21" s="52">
        <f t="shared" si="5"/>
        <v>0</v>
      </c>
      <c r="P21" s="49" t="e">
        <f t="shared" si="4"/>
        <v>#DIV/0!</v>
      </c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ht="18" x14ac:dyDescent="0.15">
      <c r="A22" s="34">
        <v>16</v>
      </c>
      <c r="B22" s="35"/>
      <c r="C22" s="36"/>
      <c r="D22" s="37"/>
      <c r="E22" s="38"/>
      <c r="F22" s="39">
        <f t="shared" si="1"/>
        <v>0</v>
      </c>
      <c r="G22" s="32" t="str">
        <f t="shared" si="6"/>
        <v>0.00</v>
      </c>
      <c r="H22" s="39">
        <f t="shared" si="2"/>
        <v>0</v>
      </c>
      <c r="I22" s="40"/>
      <c r="J22" s="45"/>
      <c r="K22" s="41"/>
      <c r="L22" s="42">
        <f t="shared" si="3"/>
        <v>0</v>
      </c>
      <c r="M22" s="32" t="str">
        <f t="shared" si="7"/>
        <v>0.00</v>
      </c>
      <c r="N22" s="42">
        <f t="shared" si="0"/>
        <v>0</v>
      </c>
      <c r="O22" s="52">
        <f t="shared" si="5"/>
        <v>0</v>
      </c>
      <c r="P22" s="49" t="e">
        <f t="shared" si="4"/>
        <v>#DIV/0!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ht="18" x14ac:dyDescent="0.15">
      <c r="A23" s="24">
        <v>17</v>
      </c>
      <c r="B23" s="25"/>
      <c r="C23" s="26"/>
      <c r="D23" s="27"/>
      <c r="E23" s="28"/>
      <c r="F23" s="29">
        <f t="shared" si="1"/>
        <v>0</v>
      </c>
      <c r="G23" s="32" t="str">
        <f t="shared" si="6"/>
        <v>0.00</v>
      </c>
      <c r="H23" s="29">
        <f t="shared" si="2"/>
        <v>0</v>
      </c>
      <c r="I23" s="30"/>
      <c r="J23" s="44"/>
      <c r="K23" s="31"/>
      <c r="L23" s="33">
        <f t="shared" si="3"/>
        <v>0</v>
      </c>
      <c r="M23" s="32" t="str">
        <f t="shared" si="7"/>
        <v>0.00</v>
      </c>
      <c r="N23" s="42">
        <f t="shared" si="0"/>
        <v>0</v>
      </c>
      <c r="O23" s="52">
        <f t="shared" si="5"/>
        <v>0</v>
      </c>
      <c r="P23" s="49" t="e">
        <f t="shared" si="4"/>
        <v>#DIV/0!</v>
      </c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ht="18" x14ac:dyDescent="0.15">
      <c r="A24" s="34">
        <v>18</v>
      </c>
      <c r="B24" s="35"/>
      <c r="C24" s="26"/>
      <c r="D24" s="37"/>
      <c r="E24" s="38"/>
      <c r="F24" s="39">
        <f t="shared" si="1"/>
        <v>0</v>
      </c>
      <c r="G24" s="32" t="str">
        <f t="shared" si="6"/>
        <v>0.00</v>
      </c>
      <c r="H24" s="39">
        <f t="shared" si="2"/>
        <v>0</v>
      </c>
      <c r="I24" s="40"/>
      <c r="J24" s="45"/>
      <c r="K24" s="41"/>
      <c r="L24" s="42">
        <f t="shared" si="3"/>
        <v>0</v>
      </c>
      <c r="M24" s="32" t="str">
        <f t="shared" si="7"/>
        <v>0.00</v>
      </c>
      <c r="N24" s="42">
        <f t="shared" si="0"/>
        <v>0</v>
      </c>
      <c r="O24" s="52">
        <f t="shared" si="5"/>
        <v>0</v>
      </c>
      <c r="P24" s="49" t="e">
        <f t="shared" si="4"/>
        <v>#DIV/0!</v>
      </c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ht="18" x14ac:dyDescent="0.15">
      <c r="A25" s="24">
        <v>19</v>
      </c>
      <c r="B25" s="25"/>
      <c r="C25" s="26"/>
      <c r="D25" s="27"/>
      <c r="E25" s="28"/>
      <c r="F25" s="29">
        <f t="shared" si="1"/>
        <v>0</v>
      </c>
      <c r="G25" s="32" t="str">
        <f t="shared" si="6"/>
        <v>0.00</v>
      </c>
      <c r="H25" s="29">
        <f t="shared" si="2"/>
        <v>0</v>
      </c>
      <c r="I25" s="30"/>
      <c r="J25" s="44"/>
      <c r="K25" s="31"/>
      <c r="L25" s="33">
        <f t="shared" si="3"/>
        <v>0</v>
      </c>
      <c r="M25" s="32" t="str">
        <f t="shared" si="7"/>
        <v>0.00</v>
      </c>
      <c r="N25" s="42">
        <f t="shared" si="0"/>
        <v>0</v>
      </c>
      <c r="O25" s="52">
        <f t="shared" si="5"/>
        <v>0</v>
      </c>
      <c r="P25" s="49" t="e">
        <f t="shared" si="4"/>
        <v>#DIV/0!</v>
      </c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ht="18" x14ac:dyDescent="0.15">
      <c r="A26" s="34">
        <v>20</v>
      </c>
      <c r="B26" s="35"/>
      <c r="C26" s="36"/>
      <c r="D26" s="37"/>
      <c r="E26" s="38"/>
      <c r="F26" s="39">
        <f t="shared" si="1"/>
        <v>0</v>
      </c>
      <c r="G26" s="32" t="str">
        <f t="shared" si="6"/>
        <v>0.00</v>
      </c>
      <c r="H26" s="39">
        <f t="shared" si="2"/>
        <v>0</v>
      </c>
      <c r="I26" s="40"/>
      <c r="J26" s="45"/>
      <c r="K26" s="41"/>
      <c r="L26" s="42">
        <f t="shared" si="3"/>
        <v>0</v>
      </c>
      <c r="M26" s="32" t="str">
        <f t="shared" si="7"/>
        <v>0.00</v>
      </c>
      <c r="N26" s="42">
        <f t="shared" si="0"/>
        <v>0</v>
      </c>
      <c r="O26" s="52">
        <f t="shared" si="5"/>
        <v>0</v>
      </c>
      <c r="P26" s="49" t="e">
        <f t="shared" si="4"/>
        <v>#DIV/0!</v>
      </c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ht="18" x14ac:dyDescent="0.15">
      <c r="A27" s="24">
        <v>21</v>
      </c>
      <c r="B27" s="25"/>
      <c r="C27" s="26"/>
      <c r="D27" s="27"/>
      <c r="E27" s="28"/>
      <c r="F27" s="29">
        <f t="shared" si="1"/>
        <v>0</v>
      </c>
      <c r="G27" s="32" t="str">
        <f t="shared" si="6"/>
        <v>0.00</v>
      </c>
      <c r="H27" s="29">
        <f t="shared" si="2"/>
        <v>0</v>
      </c>
      <c r="I27" s="30"/>
      <c r="J27" s="44"/>
      <c r="K27" s="31"/>
      <c r="L27" s="33">
        <f t="shared" si="3"/>
        <v>0</v>
      </c>
      <c r="M27" s="32" t="str">
        <f t="shared" si="7"/>
        <v>0.00</v>
      </c>
      <c r="N27" s="42">
        <f t="shared" si="0"/>
        <v>0</v>
      </c>
      <c r="O27" s="52">
        <f t="shared" si="5"/>
        <v>0</v>
      </c>
      <c r="P27" s="49" t="e">
        <f t="shared" si="4"/>
        <v>#DIV/0!</v>
      </c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ht="18" x14ac:dyDescent="0.15">
      <c r="A28" s="34">
        <v>22</v>
      </c>
      <c r="B28" s="35"/>
      <c r="C28" s="36"/>
      <c r="D28" s="37"/>
      <c r="E28" s="38"/>
      <c r="F28" s="39">
        <f t="shared" si="1"/>
        <v>0</v>
      </c>
      <c r="G28" s="32" t="str">
        <f t="shared" si="6"/>
        <v>0.00</v>
      </c>
      <c r="H28" s="39">
        <f t="shared" si="2"/>
        <v>0</v>
      </c>
      <c r="I28" s="40"/>
      <c r="J28" s="45"/>
      <c r="K28" s="41"/>
      <c r="L28" s="42">
        <f t="shared" si="3"/>
        <v>0</v>
      </c>
      <c r="M28" s="32" t="str">
        <f t="shared" si="7"/>
        <v>0.00</v>
      </c>
      <c r="N28" s="42">
        <f t="shared" si="0"/>
        <v>0</v>
      </c>
      <c r="O28" s="52">
        <f t="shared" si="5"/>
        <v>0</v>
      </c>
      <c r="P28" s="49" t="e">
        <f t="shared" si="4"/>
        <v>#DIV/0!</v>
      </c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ht="18" x14ac:dyDescent="0.15">
      <c r="A29" s="24">
        <v>23</v>
      </c>
      <c r="B29" s="25"/>
      <c r="C29" s="26"/>
      <c r="D29" s="27"/>
      <c r="E29" s="28"/>
      <c r="F29" s="29">
        <f t="shared" si="1"/>
        <v>0</v>
      </c>
      <c r="G29" s="32" t="str">
        <f t="shared" si="6"/>
        <v>0.00</v>
      </c>
      <c r="H29" s="29">
        <f t="shared" si="2"/>
        <v>0</v>
      </c>
      <c r="I29" s="30"/>
      <c r="J29" s="44"/>
      <c r="K29" s="31"/>
      <c r="L29" s="33">
        <f t="shared" si="3"/>
        <v>0</v>
      </c>
      <c r="M29" s="32" t="str">
        <f t="shared" si="7"/>
        <v>0.00</v>
      </c>
      <c r="N29" s="42">
        <f t="shared" si="0"/>
        <v>0</v>
      </c>
      <c r="O29" s="52">
        <f t="shared" si="5"/>
        <v>0</v>
      </c>
      <c r="P29" s="49" t="e">
        <f t="shared" si="4"/>
        <v>#DIV/0!</v>
      </c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ht="18" x14ac:dyDescent="0.15">
      <c r="A30" s="34">
        <v>24</v>
      </c>
      <c r="B30" s="35"/>
      <c r="C30" s="36"/>
      <c r="D30" s="37"/>
      <c r="E30" s="38"/>
      <c r="F30" s="39">
        <f t="shared" si="1"/>
        <v>0</v>
      </c>
      <c r="G30" s="32" t="str">
        <f t="shared" si="6"/>
        <v>0.00</v>
      </c>
      <c r="H30" s="39">
        <f t="shared" si="2"/>
        <v>0</v>
      </c>
      <c r="I30" s="40"/>
      <c r="J30" s="45"/>
      <c r="K30" s="41"/>
      <c r="L30" s="42">
        <f t="shared" si="3"/>
        <v>0</v>
      </c>
      <c r="M30" s="32" t="str">
        <f t="shared" si="7"/>
        <v>0.00</v>
      </c>
      <c r="N30" s="42">
        <f t="shared" si="0"/>
        <v>0</v>
      </c>
      <c r="O30" s="52">
        <f t="shared" si="5"/>
        <v>0</v>
      </c>
      <c r="P30" s="49" t="e">
        <f t="shared" si="4"/>
        <v>#DIV/0!</v>
      </c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ht="18" x14ac:dyDescent="0.15">
      <c r="A31" s="24">
        <v>25</v>
      </c>
      <c r="B31" s="25"/>
      <c r="C31" s="26"/>
      <c r="D31" s="27"/>
      <c r="E31" s="28"/>
      <c r="F31" s="29">
        <f t="shared" si="1"/>
        <v>0</v>
      </c>
      <c r="G31" s="32" t="str">
        <f t="shared" si="6"/>
        <v>0.00</v>
      </c>
      <c r="H31" s="29">
        <f t="shared" si="2"/>
        <v>0</v>
      </c>
      <c r="I31" s="30"/>
      <c r="J31" s="44"/>
      <c r="K31" s="31"/>
      <c r="L31" s="33">
        <f t="shared" si="3"/>
        <v>0</v>
      </c>
      <c r="M31" s="32" t="str">
        <f t="shared" si="7"/>
        <v>0.00</v>
      </c>
      <c r="N31" s="42">
        <f t="shared" si="0"/>
        <v>0</v>
      </c>
      <c r="O31" s="52">
        <f t="shared" si="5"/>
        <v>0</v>
      </c>
      <c r="P31" s="49" t="e">
        <f t="shared" si="4"/>
        <v>#DIV/0!</v>
      </c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ht="18" x14ac:dyDescent="0.15">
      <c r="A32" s="34">
        <v>26</v>
      </c>
      <c r="B32" s="35"/>
      <c r="C32" s="36"/>
      <c r="D32" s="37"/>
      <c r="E32" s="38"/>
      <c r="F32" s="39">
        <f t="shared" si="1"/>
        <v>0</v>
      </c>
      <c r="G32" s="32" t="str">
        <f t="shared" si="6"/>
        <v>0.00</v>
      </c>
      <c r="H32" s="39">
        <f t="shared" si="2"/>
        <v>0</v>
      </c>
      <c r="I32" s="40"/>
      <c r="J32" s="45"/>
      <c r="K32" s="41"/>
      <c r="L32" s="42">
        <f t="shared" si="3"/>
        <v>0</v>
      </c>
      <c r="M32" s="32" t="str">
        <f t="shared" si="7"/>
        <v>0.00</v>
      </c>
      <c r="N32" s="42">
        <f t="shared" si="0"/>
        <v>0</v>
      </c>
      <c r="O32" s="52">
        <f t="shared" si="5"/>
        <v>0</v>
      </c>
      <c r="P32" s="49" t="e">
        <f t="shared" si="4"/>
        <v>#DIV/0!</v>
      </c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ht="18" x14ac:dyDescent="0.15">
      <c r="A33" s="24">
        <v>27</v>
      </c>
      <c r="B33" s="25"/>
      <c r="C33" s="26"/>
      <c r="D33" s="27"/>
      <c r="E33" s="28"/>
      <c r="F33" s="29">
        <f t="shared" si="1"/>
        <v>0</v>
      </c>
      <c r="G33" s="32" t="str">
        <f t="shared" si="6"/>
        <v>0.00</v>
      </c>
      <c r="H33" s="29">
        <f t="shared" si="2"/>
        <v>0</v>
      </c>
      <c r="I33" s="30"/>
      <c r="J33" s="44"/>
      <c r="K33" s="31"/>
      <c r="L33" s="33">
        <f t="shared" si="3"/>
        <v>0</v>
      </c>
      <c r="M33" s="32" t="str">
        <f t="shared" si="7"/>
        <v>0.00</v>
      </c>
      <c r="N33" s="42">
        <f t="shared" si="0"/>
        <v>0</v>
      </c>
      <c r="O33" s="52">
        <f t="shared" si="5"/>
        <v>0</v>
      </c>
      <c r="P33" s="49" t="e">
        <f t="shared" si="4"/>
        <v>#DIV/0!</v>
      </c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ht="18" x14ac:dyDescent="0.15">
      <c r="A34" s="34">
        <v>28</v>
      </c>
      <c r="B34" s="35"/>
      <c r="C34" s="36"/>
      <c r="D34" s="37"/>
      <c r="E34" s="38"/>
      <c r="F34" s="39">
        <f t="shared" si="1"/>
        <v>0</v>
      </c>
      <c r="G34" s="32" t="str">
        <f t="shared" si="6"/>
        <v>0.00</v>
      </c>
      <c r="H34" s="39">
        <f t="shared" si="2"/>
        <v>0</v>
      </c>
      <c r="I34" s="40"/>
      <c r="J34" s="45"/>
      <c r="K34" s="41"/>
      <c r="L34" s="42">
        <f t="shared" si="3"/>
        <v>0</v>
      </c>
      <c r="M34" s="32" t="str">
        <f t="shared" si="7"/>
        <v>0.00</v>
      </c>
      <c r="N34" s="42">
        <f t="shared" si="0"/>
        <v>0</v>
      </c>
      <c r="O34" s="52">
        <f t="shared" si="5"/>
        <v>0</v>
      </c>
      <c r="P34" s="49" t="e">
        <f t="shared" si="4"/>
        <v>#DIV/0!</v>
      </c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ht="18" x14ac:dyDescent="0.15">
      <c r="A35" s="24">
        <v>29</v>
      </c>
      <c r="B35" s="25"/>
      <c r="C35" s="26"/>
      <c r="D35" s="27"/>
      <c r="E35" s="28"/>
      <c r="F35" s="29">
        <f t="shared" si="1"/>
        <v>0</v>
      </c>
      <c r="G35" s="32" t="str">
        <f t="shared" si="6"/>
        <v>0.00</v>
      </c>
      <c r="H35" s="29">
        <f t="shared" si="2"/>
        <v>0</v>
      </c>
      <c r="I35" s="30"/>
      <c r="J35" s="44"/>
      <c r="K35" s="31"/>
      <c r="L35" s="33">
        <f t="shared" si="3"/>
        <v>0</v>
      </c>
      <c r="M35" s="32" t="str">
        <f t="shared" si="7"/>
        <v>0.00</v>
      </c>
      <c r="N35" s="42">
        <f t="shared" si="0"/>
        <v>0</v>
      </c>
      <c r="O35" s="52">
        <f t="shared" si="5"/>
        <v>0</v>
      </c>
      <c r="P35" s="49" t="e">
        <f t="shared" si="4"/>
        <v>#DIV/0!</v>
      </c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ht="18" x14ac:dyDescent="0.15">
      <c r="A36" s="34">
        <v>30</v>
      </c>
      <c r="B36" s="35"/>
      <c r="C36" s="36"/>
      <c r="D36" s="37"/>
      <c r="E36" s="38"/>
      <c r="F36" s="39">
        <f t="shared" si="1"/>
        <v>0</v>
      </c>
      <c r="G36" s="32" t="str">
        <f t="shared" si="6"/>
        <v>0.00</v>
      </c>
      <c r="H36" s="39">
        <f t="shared" si="2"/>
        <v>0</v>
      </c>
      <c r="I36" s="40"/>
      <c r="J36" s="45"/>
      <c r="K36" s="41"/>
      <c r="L36" s="42">
        <f t="shared" si="3"/>
        <v>0</v>
      </c>
      <c r="M36" s="32" t="str">
        <f t="shared" si="7"/>
        <v>0.00</v>
      </c>
      <c r="N36" s="42">
        <f t="shared" si="0"/>
        <v>0</v>
      </c>
      <c r="O36" s="52">
        <f t="shared" si="5"/>
        <v>0</v>
      </c>
      <c r="P36" s="49" t="e">
        <f t="shared" si="4"/>
        <v>#DIV/0!</v>
      </c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ht="18" x14ac:dyDescent="0.15">
      <c r="A37" s="24">
        <v>31</v>
      </c>
      <c r="B37" s="25"/>
      <c r="C37" s="26"/>
      <c r="D37" s="27"/>
      <c r="E37" s="28"/>
      <c r="F37" s="29">
        <f t="shared" si="1"/>
        <v>0</v>
      </c>
      <c r="G37" s="32" t="str">
        <f t="shared" si="6"/>
        <v>0.00</v>
      </c>
      <c r="H37" s="29">
        <f t="shared" si="2"/>
        <v>0</v>
      </c>
      <c r="I37" s="30"/>
      <c r="J37" s="44"/>
      <c r="K37" s="31"/>
      <c r="L37" s="33">
        <f t="shared" si="3"/>
        <v>0</v>
      </c>
      <c r="M37" s="32" t="str">
        <f t="shared" si="7"/>
        <v>0.00</v>
      </c>
      <c r="N37" s="42">
        <f t="shared" si="0"/>
        <v>0</v>
      </c>
      <c r="O37" s="52">
        <f t="shared" si="5"/>
        <v>0</v>
      </c>
      <c r="P37" s="49" t="e">
        <f t="shared" si="4"/>
        <v>#DIV/0!</v>
      </c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ht="18" x14ac:dyDescent="0.15">
      <c r="A38" s="34">
        <v>32</v>
      </c>
      <c r="B38" s="35"/>
      <c r="C38" s="36"/>
      <c r="D38" s="37"/>
      <c r="E38" s="38"/>
      <c r="F38" s="39">
        <f t="shared" si="1"/>
        <v>0</v>
      </c>
      <c r="G38" s="32" t="str">
        <f t="shared" si="6"/>
        <v>0.00</v>
      </c>
      <c r="H38" s="39">
        <f t="shared" si="2"/>
        <v>0</v>
      </c>
      <c r="I38" s="40"/>
      <c r="J38" s="45"/>
      <c r="K38" s="41"/>
      <c r="L38" s="42">
        <f t="shared" si="3"/>
        <v>0</v>
      </c>
      <c r="M38" s="32" t="str">
        <f t="shared" si="7"/>
        <v>0.00</v>
      </c>
      <c r="N38" s="42">
        <f t="shared" si="0"/>
        <v>0</v>
      </c>
      <c r="O38" s="52">
        <f t="shared" si="5"/>
        <v>0</v>
      </c>
      <c r="P38" s="49" t="e">
        <f t="shared" si="4"/>
        <v>#DIV/0!</v>
      </c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ht="18" x14ac:dyDescent="0.15">
      <c r="A39" s="24">
        <v>33</v>
      </c>
      <c r="B39" s="25"/>
      <c r="C39" s="26"/>
      <c r="D39" s="27"/>
      <c r="E39" s="28"/>
      <c r="F39" s="29">
        <f t="shared" si="1"/>
        <v>0</v>
      </c>
      <c r="G39" s="32" t="str">
        <f t="shared" si="6"/>
        <v>0.00</v>
      </c>
      <c r="H39" s="29">
        <f t="shared" si="2"/>
        <v>0</v>
      </c>
      <c r="I39" s="30"/>
      <c r="J39" s="44"/>
      <c r="K39" s="31"/>
      <c r="L39" s="33">
        <f t="shared" si="3"/>
        <v>0</v>
      </c>
      <c r="M39" s="32" t="str">
        <f t="shared" si="7"/>
        <v>0.00</v>
      </c>
      <c r="N39" s="42">
        <f t="shared" si="0"/>
        <v>0</v>
      </c>
      <c r="O39" s="52">
        <f t="shared" si="5"/>
        <v>0</v>
      </c>
      <c r="P39" s="49" t="e">
        <f t="shared" si="4"/>
        <v>#DIV/0!</v>
      </c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ht="18" x14ac:dyDescent="0.15">
      <c r="A40" s="34">
        <v>34</v>
      </c>
      <c r="B40" s="35"/>
      <c r="C40" s="36"/>
      <c r="D40" s="37"/>
      <c r="E40" s="38"/>
      <c r="F40" s="39">
        <f t="shared" si="1"/>
        <v>0</v>
      </c>
      <c r="G40" s="32" t="str">
        <f t="shared" si="6"/>
        <v>0.00</v>
      </c>
      <c r="H40" s="39">
        <f t="shared" si="2"/>
        <v>0</v>
      </c>
      <c r="I40" s="40"/>
      <c r="J40" s="45"/>
      <c r="K40" s="41"/>
      <c r="L40" s="42">
        <f t="shared" si="3"/>
        <v>0</v>
      </c>
      <c r="M40" s="32" t="str">
        <f t="shared" si="7"/>
        <v>0.00</v>
      </c>
      <c r="N40" s="42">
        <f t="shared" si="0"/>
        <v>0</v>
      </c>
      <c r="O40" s="52">
        <f t="shared" si="5"/>
        <v>0</v>
      </c>
      <c r="P40" s="49" t="e">
        <f t="shared" si="4"/>
        <v>#DIV/0!</v>
      </c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ht="18" x14ac:dyDescent="0.15">
      <c r="A41" s="24">
        <v>35</v>
      </c>
      <c r="B41" s="25"/>
      <c r="C41" s="26"/>
      <c r="D41" s="27"/>
      <c r="E41" s="28"/>
      <c r="F41" s="29">
        <f t="shared" si="1"/>
        <v>0</v>
      </c>
      <c r="G41" s="32" t="str">
        <f t="shared" si="6"/>
        <v>0.00</v>
      </c>
      <c r="H41" s="29">
        <f t="shared" si="2"/>
        <v>0</v>
      </c>
      <c r="I41" s="30"/>
      <c r="J41" s="44"/>
      <c r="K41" s="31"/>
      <c r="L41" s="33">
        <f t="shared" si="3"/>
        <v>0</v>
      </c>
      <c r="M41" s="32" t="str">
        <f t="shared" si="7"/>
        <v>0.00</v>
      </c>
      <c r="N41" s="42">
        <f t="shared" si="0"/>
        <v>0</v>
      </c>
      <c r="O41" s="52">
        <f t="shared" si="5"/>
        <v>0</v>
      </c>
      <c r="P41" s="49" t="e">
        <f t="shared" si="4"/>
        <v>#DIV/0!</v>
      </c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ht="18" x14ac:dyDescent="0.15">
      <c r="A42" s="34">
        <v>36</v>
      </c>
      <c r="B42" s="35"/>
      <c r="C42" s="36"/>
      <c r="D42" s="37"/>
      <c r="E42" s="38"/>
      <c r="F42" s="39">
        <f t="shared" si="1"/>
        <v>0</v>
      </c>
      <c r="G42" s="32" t="str">
        <f t="shared" si="6"/>
        <v>0.00</v>
      </c>
      <c r="H42" s="39">
        <f t="shared" si="2"/>
        <v>0</v>
      </c>
      <c r="I42" s="40"/>
      <c r="J42" s="45"/>
      <c r="K42" s="41"/>
      <c r="L42" s="42">
        <f t="shared" si="3"/>
        <v>0</v>
      </c>
      <c r="M42" s="32" t="str">
        <f t="shared" si="7"/>
        <v>0.00</v>
      </c>
      <c r="N42" s="42">
        <f t="shared" si="0"/>
        <v>0</v>
      </c>
      <c r="O42" s="52">
        <f t="shared" si="5"/>
        <v>0</v>
      </c>
      <c r="P42" s="49" t="e">
        <f t="shared" si="4"/>
        <v>#DIV/0!</v>
      </c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ht="18" x14ac:dyDescent="0.15">
      <c r="A43" s="24">
        <v>37</v>
      </c>
      <c r="B43" s="25"/>
      <c r="C43" s="26"/>
      <c r="D43" s="27"/>
      <c r="E43" s="28"/>
      <c r="F43" s="29">
        <f t="shared" si="1"/>
        <v>0</v>
      </c>
      <c r="G43" s="32" t="str">
        <f t="shared" si="6"/>
        <v>0.00</v>
      </c>
      <c r="H43" s="29">
        <f t="shared" si="2"/>
        <v>0</v>
      </c>
      <c r="I43" s="30"/>
      <c r="J43" s="44"/>
      <c r="K43" s="31"/>
      <c r="L43" s="33">
        <f t="shared" si="3"/>
        <v>0</v>
      </c>
      <c r="M43" s="32" t="str">
        <f t="shared" si="7"/>
        <v>0.00</v>
      </c>
      <c r="N43" s="42">
        <f t="shared" si="0"/>
        <v>0</v>
      </c>
      <c r="O43" s="52">
        <f t="shared" si="5"/>
        <v>0</v>
      </c>
      <c r="P43" s="49" t="e">
        <f t="shared" si="4"/>
        <v>#DIV/0!</v>
      </c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ht="18" x14ac:dyDescent="0.15">
      <c r="A44" s="34">
        <v>38</v>
      </c>
      <c r="B44" s="35"/>
      <c r="C44" s="36"/>
      <c r="D44" s="37"/>
      <c r="E44" s="38"/>
      <c r="F44" s="39">
        <f t="shared" si="1"/>
        <v>0</v>
      </c>
      <c r="G44" s="32" t="str">
        <f t="shared" si="6"/>
        <v>0.00</v>
      </c>
      <c r="H44" s="39">
        <f t="shared" si="2"/>
        <v>0</v>
      </c>
      <c r="I44" s="40"/>
      <c r="J44" s="45"/>
      <c r="K44" s="41"/>
      <c r="L44" s="42">
        <f t="shared" si="3"/>
        <v>0</v>
      </c>
      <c r="M44" s="32" t="str">
        <f t="shared" si="7"/>
        <v>0.00</v>
      </c>
      <c r="N44" s="42">
        <f t="shared" si="0"/>
        <v>0</v>
      </c>
      <c r="O44" s="52">
        <f t="shared" si="5"/>
        <v>0</v>
      </c>
      <c r="P44" s="49" t="e">
        <f t="shared" si="4"/>
        <v>#DIV/0!</v>
      </c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ht="18" x14ac:dyDescent="0.15">
      <c r="A45" s="24">
        <v>39</v>
      </c>
      <c r="B45" s="25"/>
      <c r="C45" s="26"/>
      <c r="D45" s="27"/>
      <c r="E45" s="28"/>
      <c r="F45" s="29">
        <f t="shared" si="1"/>
        <v>0</v>
      </c>
      <c r="G45" s="32" t="str">
        <f t="shared" si="6"/>
        <v>0.00</v>
      </c>
      <c r="H45" s="29">
        <f t="shared" si="2"/>
        <v>0</v>
      </c>
      <c r="I45" s="30"/>
      <c r="J45" s="44"/>
      <c r="K45" s="31"/>
      <c r="L45" s="33">
        <f t="shared" si="3"/>
        <v>0</v>
      </c>
      <c r="M45" s="32" t="str">
        <f t="shared" si="7"/>
        <v>0.00</v>
      </c>
      <c r="N45" s="42">
        <f t="shared" si="0"/>
        <v>0</v>
      </c>
      <c r="O45" s="52">
        <f t="shared" si="5"/>
        <v>0</v>
      </c>
      <c r="P45" s="49" t="e">
        <f t="shared" si="4"/>
        <v>#DIV/0!</v>
      </c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ht="18" x14ac:dyDescent="0.15">
      <c r="A46" s="34">
        <v>40</v>
      </c>
      <c r="B46" s="35"/>
      <c r="C46" s="36"/>
      <c r="D46" s="37"/>
      <c r="E46" s="38"/>
      <c r="F46" s="39">
        <f t="shared" si="1"/>
        <v>0</v>
      </c>
      <c r="G46" s="32" t="str">
        <f t="shared" si="6"/>
        <v>0.00</v>
      </c>
      <c r="H46" s="39">
        <f t="shared" si="2"/>
        <v>0</v>
      </c>
      <c r="I46" s="40"/>
      <c r="J46" s="45"/>
      <c r="K46" s="41"/>
      <c r="L46" s="42">
        <f t="shared" si="3"/>
        <v>0</v>
      </c>
      <c r="M46" s="32" t="str">
        <f t="shared" si="7"/>
        <v>0.00</v>
      </c>
      <c r="N46" s="42">
        <f t="shared" si="0"/>
        <v>0</v>
      </c>
      <c r="O46" s="52">
        <f t="shared" si="5"/>
        <v>0</v>
      </c>
      <c r="P46" s="49" t="e">
        <f t="shared" si="4"/>
        <v>#DIV/0!</v>
      </c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ht="18" x14ac:dyDescent="0.15">
      <c r="A47" s="24">
        <v>41</v>
      </c>
      <c r="B47" s="25"/>
      <c r="C47" s="26"/>
      <c r="D47" s="27"/>
      <c r="E47" s="28"/>
      <c r="F47" s="29">
        <f t="shared" si="1"/>
        <v>0</v>
      </c>
      <c r="G47" s="32" t="str">
        <f t="shared" si="6"/>
        <v>0.00</v>
      </c>
      <c r="H47" s="29">
        <f t="shared" si="2"/>
        <v>0</v>
      </c>
      <c r="I47" s="30"/>
      <c r="J47" s="44"/>
      <c r="K47" s="31"/>
      <c r="L47" s="33">
        <f t="shared" si="3"/>
        <v>0</v>
      </c>
      <c r="M47" s="32" t="str">
        <f t="shared" si="7"/>
        <v>0.00</v>
      </c>
      <c r="N47" s="42">
        <f t="shared" si="0"/>
        <v>0</v>
      </c>
      <c r="O47" s="52">
        <f t="shared" si="5"/>
        <v>0</v>
      </c>
      <c r="P47" s="49" t="e">
        <f t="shared" si="4"/>
        <v>#DIV/0!</v>
      </c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ht="18" x14ac:dyDescent="0.15">
      <c r="A48" s="34">
        <v>42</v>
      </c>
      <c r="B48" s="35"/>
      <c r="C48" s="36"/>
      <c r="D48" s="37"/>
      <c r="E48" s="38"/>
      <c r="F48" s="39">
        <f t="shared" si="1"/>
        <v>0</v>
      </c>
      <c r="G48" s="32" t="str">
        <f t="shared" si="6"/>
        <v>0.00</v>
      </c>
      <c r="H48" s="39">
        <f t="shared" si="2"/>
        <v>0</v>
      </c>
      <c r="I48" s="40"/>
      <c r="J48" s="45"/>
      <c r="K48" s="41"/>
      <c r="L48" s="42">
        <f t="shared" si="3"/>
        <v>0</v>
      </c>
      <c r="M48" s="32" t="str">
        <f t="shared" si="7"/>
        <v>0.00</v>
      </c>
      <c r="N48" s="42">
        <f t="shared" si="0"/>
        <v>0</v>
      </c>
      <c r="O48" s="52">
        <f t="shared" si="5"/>
        <v>0</v>
      </c>
      <c r="P48" s="49" t="e">
        <f t="shared" si="4"/>
        <v>#DIV/0!</v>
      </c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ht="15" thickBot="1" x14ac:dyDescent="0.2">
      <c r="A49" s="3"/>
      <c r="B49" s="8"/>
      <c r="C49" s="8"/>
      <c r="D49" s="16"/>
      <c r="E49" s="13"/>
      <c r="F49" s="13"/>
      <c r="G49" s="4"/>
      <c r="H49" s="13"/>
      <c r="I49" s="4"/>
      <c r="J49" s="16"/>
      <c r="K49" s="13"/>
      <c r="L49" s="13"/>
      <c r="M49" s="4"/>
      <c r="N49" s="13"/>
      <c r="O49" s="53"/>
      <c r="P49" s="49" t="e">
        <f xml:space="preserve"> (K49-E49)/E49</f>
        <v>#DIV/0!</v>
      </c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1"/>
      <c r="AH49" s="1"/>
      <c r="AI49" s="1"/>
      <c r="AJ49" s="1"/>
      <c r="AK49" s="1"/>
      <c r="AL49" s="1"/>
      <c r="AM49" s="1"/>
      <c r="AN49" s="1"/>
      <c r="AO49" s="1"/>
      <c r="AP49" s="1"/>
    </row>
    <row r="50" spans="1:42" ht="13.5" thickTop="1" x14ac:dyDescent="0.15">
      <c r="A50" s="2"/>
      <c r="B50" s="154" t="s">
        <v>13</v>
      </c>
      <c r="C50" s="155"/>
      <c r="D50" s="160" t="s">
        <v>11</v>
      </c>
      <c r="E50" s="132" t="s">
        <v>12</v>
      </c>
      <c r="F50" s="130" t="s">
        <v>13</v>
      </c>
      <c r="G50" s="146" t="s">
        <v>14</v>
      </c>
      <c r="H50" s="56" t="s">
        <v>15</v>
      </c>
      <c r="I50" s="9"/>
      <c r="J50" s="162" t="s">
        <v>11</v>
      </c>
      <c r="K50" s="130" t="s">
        <v>12</v>
      </c>
      <c r="L50" s="132" t="s">
        <v>13</v>
      </c>
      <c r="M50" s="134" t="s">
        <v>14</v>
      </c>
      <c r="N50" s="132" t="s">
        <v>18</v>
      </c>
      <c r="O50" s="136" t="s">
        <v>2</v>
      </c>
      <c r="P50" s="128" t="s">
        <v>2</v>
      </c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x14ac:dyDescent="0.15">
      <c r="A51" s="2"/>
      <c r="B51" s="156"/>
      <c r="C51" s="157"/>
      <c r="D51" s="161"/>
      <c r="E51" s="133"/>
      <c r="F51" s="131"/>
      <c r="G51" s="147"/>
      <c r="H51" s="57"/>
      <c r="I51" s="10"/>
      <c r="J51" s="163"/>
      <c r="K51" s="131"/>
      <c r="L51" s="133"/>
      <c r="M51" s="135"/>
      <c r="N51" s="133"/>
      <c r="O51" s="137"/>
      <c r="P51" s="129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x14ac:dyDescent="0.15">
      <c r="A52" s="2"/>
      <c r="B52" s="156"/>
      <c r="C52" s="157"/>
      <c r="D52" s="164">
        <f>SUM(D10:D48)</f>
        <v>0</v>
      </c>
      <c r="E52" s="130">
        <f>SUM(E10:E48)</f>
        <v>0</v>
      </c>
      <c r="F52" s="132">
        <f>SUM(F10:F48)</f>
        <v>0</v>
      </c>
      <c r="G52" s="134">
        <f>SUM(G10,G8,G11,G12,G13,G14,G15,G9,G7,G16,G17,G18,G19,G20,G21,G22,G23,G24,G25,G26,G27,G28,G29,G30,G31,G32,G33,G34,G35,G36,G38,G39,G40,G41,G42,G43,G44,G45,G46,G47,G48)</f>
        <v>0</v>
      </c>
      <c r="H52" s="132">
        <f>SUM(H10:H48)</f>
        <v>0</v>
      </c>
      <c r="I52" s="11"/>
      <c r="J52" s="166">
        <f>SUM(J10:J48)</f>
        <v>0</v>
      </c>
      <c r="K52" s="132">
        <f>SUM(K10:K48)</f>
        <v>0</v>
      </c>
      <c r="L52" s="130">
        <f>SUM(L10:L48)</f>
        <v>0</v>
      </c>
      <c r="M52" s="146">
        <f>SUM(M7:M48)</f>
        <v>0</v>
      </c>
      <c r="N52" s="130">
        <f>SUM(N10:N48)</f>
        <v>0</v>
      </c>
      <c r="O52" s="175">
        <f>SUM(O7:O48)</f>
        <v>0</v>
      </c>
      <c r="P52" s="177" t="e">
        <f>SUM(P7:P14)</f>
        <v>#DIV/0!</v>
      </c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ht="13.5" thickBot="1" x14ac:dyDescent="0.2">
      <c r="A53" s="2"/>
      <c r="B53" s="158"/>
      <c r="C53" s="159"/>
      <c r="D53" s="165"/>
      <c r="E53" s="131"/>
      <c r="F53" s="133"/>
      <c r="G53" s="135"/>
      <c r="H53" s="133"/>
      <c r="I53" s="12"/>
      <c r="J53" s="167"/>
      <c r="K53" s="133"/>
      <c r="L53" s="131"/>
      <c r="M53" s="147"/>
      <c r="N53" s="131"/>
      <c r="O53" s="176"/>
      <c r="P53" s="178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ht="13.5" thickTop="1" x14ac:dyDescent="0.15">
      <c r="A54" s="2"/>
      <c r="B54" s="6"/>
      <c r="C54" s="6"/>
      <c r="D54" s="17"/>
      <c r="E54" s="14"/>
      <c r="F54" s="14"/>
      <c r="G54" s="6"/>
      <c r="H54" s="14"/>
      <c r="I54" s="6"/>
      <c r="J54" s="17"/>
      <c r="K54" s="14"/>
      <c r="L54" s="14"/>
      <c r="M54" s="6"/>
      <c r="N54" s="14"/>
      <c r="O54" s="54"/>
      <c r="P54" s="50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x14ac:dyDescent="0.15">
      <c r="A55" s="2"/>
      <c r="B55" s="4"/>
      <c r="C55" s="4"/>
      <c r="D55" s="16"/>
      <c r="E55" s="13"/>
      <c r="F55" s="13"/>
      <c r="G55" s="4"/>
      <c r="H55" s="13"/>
      <c r="I55" s="4"/>
      <c r="J55" s="16"/>
      <c r="K55" s="13"/>
      <c r="L55" s="13"/>
      <c r="M55" s="4"/>
      <c r="N55" s="13"/>
      <c r="O55" s="51"/>
      <c r="P55" s="48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x14ac:dyDescent="0.15">
      <c r="A56" s="2"/>
      <c r="B56" s="4"/>
      <c r="C56" s="6"/>
      <c r="D56" s="17"/>
      <c r="E56" s="14"/>
      <c r="F56" s="14"/>
      <c r="G56" s="6"/>
      <c r="H56" s="14"/>
      <c r="I56" s="6"/>
      <c r="J56" s="17"/>
      <c r="K56" s="14"/>
      <c r="L56" s="14"/>
      <c r="M56" s="4"/>
      <c r="N56" s="13"/>
      <c r="O56" s="51"/>
      <c r="P56" s="48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x14ac:dyDescent="0.15">
      <c r="A57" s="2"/>
      <c r="B57" s="4"/>
      <c r="C57" s="4"/>
      <c r="D57" s="16"/>
      <c r="E57" s="13"/>
      <c r="F57" s="13"/>
      <c r="G57" s="6"/>
      <c r="H57" s="13"/>
      <c r="I57" s="4"/>
      <c r="J57" s="16"/>
      <c r="K57" s="13"/>
      <c r="L57" s="13"/>
      <c r="M57" s="4"/>
      <c r="N57" s="13"/>
      <c r="O57" s="51"/>
      <c r="P57" s="48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x14ac:dyDescent="0.15">
      <c r="A58" s="2"/>
      <c r="B58" s="4"/>
      <c r="C58" s="4"/>
      <c r="D58" s="58"/>
      <c r="E58" s="13"/>
      <c r="F58" s="13"/>
      <c r="G58" s="4"/>
      <c r="H58" s="13"/>
      <c r="I58" s="4"/>
      <c r="J58" s="16"/>
      <c r="K58" s="13"/>
      <c r="L58" s="13"/>
      <c r="M58" s="4"/>
      <c r="N58" s="13"/>
      <c r="O58" s="51"/>
      <c r="P58" s="48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x14ac:dyDescent="0.15">
      <c r="A59" s="2"/>
      <c r="B59" s="4"/>
      <c r="C59" s="4"/>
      <c r="D59" s="16"/>
      <c r="E59" s="13"/>
      <c r="F59" s="13"/>
      <c r="G59" s="4"/>
      <c r="H59" s="13"/>
      <c r="I59" s="4"/>
      <c r="J59" s="16"/>
      <c r="K59" s="13"/>
      <c r="L59" s="13"/>
      <c r="M59" s="4"/>
      <c r="N59" s="13"/>
      <c r="O59" s="51"/>
      <c r="P59" s="48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x14ac:dyDescent="0.15">
      <c r="A60" s="2"/>
      <c r="B60" s="4"/>
      <c r="C60" s="4"/>
      <c r="D60" s="16"/>
      <c r="E60" s="13"/>
      <c r="F60" s="13"/>
      <c r="G60" s="4"/>
      <c r="H60" s="13"/>
      <c r="I60" s="4"/>
      <c r="J60" s="16"/>
      <c r="K60" s="13"/>
      <c r="L60" s="13"/>
      <c r="M60" s="4"/>
      <c r="N60" s="13"/>
      <c r="O60" s="51"/>
      <c r="P60" s="48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x14ac:dyDescent="0.15">
      <c r="A61" s="2"/>
      <c r="B61" s="4"/>
      <c r="C61" s="4"/>
      <c r="D61" s="16"/>
      <c r="E61" s="13"/>
      <c r="F61" s="13"/>
      <c r="G61" s="4"/>
      <c r="H61" s="13"/>
      <c r="I61" s="4"/>
      <c r="J61" s="16"/>
      <c r="K61" s="13"/>
      <c r="L61" s="13"/>
      <c r="M61" s="4"/>
      <c r="N61" s="13"/>
      <c r="O61" s="51"/>
      <c r="P61" s="48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x14ac:dyDescent="0.15">
      <c r="A62" s="2"/>
      <c r="B62" s="4"/>
      <c r="C62" s="4"/>
      <c r="D62" s="16"/>
      <c r="E62" s="13"/>
      <c r="F62" s="13"/>
      <c r="G62" s="4"/>
      <c r="H62" s="13"/>
      <c r="I62" s="4"/>
      <c r="J62" s="16"/>
      <c r="K62" s="13"/>
      <c r="L62" s="13"/>
      <c r="M62" s="4"/>
      <c r="N62" s="13"/>
      <c r="O62" s="51"/>
      <c r="P62" s="48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x14ac:dyDescent="0.15">
      <c r="A63" s="2"/>
      <c r="B63" s="4"/>
      <c r="C63" s="4"/>
      <c r="D63" s="16"/>
      <c r="E63" s="13"/>
      <c r="F63" s="13"/>
      <c r="G63" s="4"/>
      <c r="H63" s="13"/>
      <c r="I63" s="4"/>
      <c r="J63" s="16"/>
      <c r="K63" s="13"/>
      <c r="L63" s="13"/>
      <c r="M63" s="4"/>
      <c r="N63" s="13"/>
      <c r="O63" s="51"/>
      <c r="P63" s="48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x14ac:dyDescent="0.15">
      <c r="A64" s="2"/>
      <c r="B64" s="4"/>
      <c r="C64" s="4"/>
      <c r="D64" s="16"/>
      <c r="E64" s="13"/>
      <c r="F64" s="13"/>
      <c r="G64" s="4"/>
      <c r="H64" s="13"/>
      <c r="I64" s="4"/>
      <c r="J64" s="16"/>
      <c r="K64" s="13"/>
      <c r="L64" s="13"/>
      <c r="M64" s="4"/>
      <c r="N64" s="13"/>
      <c r="O64" s="51"/>
      <c r="P64" s="48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x14ac:dyDescent="0.15">
      <c r="A65" s="2"/>
      <c r="B65" s="4"/>
      <c r="C65" s="4"/>
      <c r="D65" s="16"/>
      <c r="E65" s="13"/>
      <c r="F65" s="13"/>
      <c r="G65" s="4"/>
      <c r="H65" s="13"/>
      <c r="I65" s="4"/>
      <c r="J65" s="16"/>
      <c r="K65" s="13"/>
      <c r="L65" s="13"/>
      <c r="M65" s="4"/>
      <c r="N65" s="13"/>
      <c r="O65" s="51"/>
      <c r="P65" s="48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x14ac:dyDescent="0.15">
      <c r="A66" s="2"/>
      <c r="B66" s="4"/>
      <c r="C66" s="4"/>
      <c r="D66" s="16"/>
      <c r="E66" s="13"/>
      <c r="F66" s="13"/>
      <c r="G66" s="4"/>
      <c r="H66" s="13"/>
      <c r="I66" s="4"/>
      <c r="J66" s="16"/>
      <c r="K66" s="13"/>
      <c r="L66" s="13"/>
      <c r="M66" s="4"/>
      <c r="N66" s="13"/>
      <c r="O66" s="51"/>
      <c r="P66" s="48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x14ac:dyDescent="0.15">
      <c r="A67" s="2"/>
      <c r="B67" s="4"/>
      <c r="C67" s="4"/>
      <c r="D67" s="16"/>
      <c r="E67" s="13"/>
      <c r="F67" s="13"/>
      <c r="G67" s="4"/>
      <c r="H67" s="13"/>
      <c r="I67" s="4"/>
      <c r="J67" s="16"/>
      <c r="K67" s="13"/>
      <c r="L67" s="13"/>
      <c r="M67" s="4"/>
      <c r="N67" s="13"/>
      <c r="O67" s="51"/>
      <c r="P67" s="48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x14ac:dyDescent="0.15">
      <c r="A68" s="2"/>
      <c r="B68" s="4"/>
      <c r="C68" s="4"/>
      <c r="D68" s="16"/>
      <c r="E68" s="13"/>
      <c r="F68" s="13"/>
      <c r="G68" s="4"/>
      <c r="H68" s="13"/>
      <c r="I68" s="4"/>
      <c r="J68" s="16"/>
      <c r="K68" s="13"/>
      <c r="L68" s="13"/>
      <c r="M68" s="4"/>
      <c r="N68" s="13"/>
      <c r="O68" s="51"/>
      <c r="P68" s="48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x14ac:dyDescent="0.15">
      <c r="A69" s="2"/>
      <c r="B69" s="4"/>
      <c r="C69" s="4"/>
      <c r="D69" s="16"/>
      <c r="E69" s="13"/>
      <c r="F69" s="13"/>
      <c r="G69" s="4"/>
      <c r="H69" s="13"/>
      <c r="I69" s="4"/>
      <c r="J69" s="16"/>
      <c r="K69" s="13"/>
      <c r="L69" s="13"/>
      <c r="M69" s="4"/>
      <c r="N69" s="13"/>
      <c r="O69" s="51"/>
      <c r="P69" s="48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x14ac:dyDescent="0.15">
      <c r="A70" s="2"/>
      <c r="B70" s="4"/>
      <c r="C70" s="4"/>
      <c r="D70" s="16"/>
      <c r="E70" s="13"/>
      <c r="F70" s="13"/>
      <c r="G70" s="4"/>
      <c r="H70" s="13"/>
      <c r="I70" s="4"/>
      <c r="J70" s="16"/>
      <c r="K70" s="13"/>
      <c r="L70" s="13"/>
      <c r="M70" s="4"/>
      <c r="N70" s="13"/>
      <c r="O70" s="51"/>
      <c r="P70" s="48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x14ac:dyDescent="0.15">
      <c r="A71" s="2"/>
      <c r="B71" s="4"/>
      <c r="C71" s="4"/>
      <c r="D71" s="16"/>
      <c r="E71" s="13"/>
      <c r="F71" s="13"/>
      <c r="G71" s="4"/>
      <c r="H71" s="13"/>
      <c r="I71" s="4"/>
      <c r="J71" s="16"/>
      <c r="K71" s="13"/>
      <c r="L71" s="13"/>
      <c r="M71" s="4"/>
      <c r="N71" s="13"/>
      <c r="O71" s="51"/>
      <c r="P71" s="48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x14ac:dyDescent="0.15">
      <c r="A72" s="2"/>
      <c r="B72" s="4"/>
      <c r="C72" s="4"/>
      <c r="D72" s="16"/>
      <c r="E72" s="13"/>
      <c r="F72" s="13"/>
      <c r="G72" s="4"/>
      <c r="H72" s="13"/>
      <c r="I72" s="4"/>
      <c r="J72" s="16"/>
      <c r="K72" s="13"/>
      <c r="L72" s="13"/>
      <c r="M72" s="4"/>
      <c r="N72" s="13"/>
      <c r="O72" s="51"/>
      <c r="P72" s="48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x14ac:dyDescent="0.15">
      <c r="A73" s="2"/>
      <c r="B73" s="4"/>
      <c r="C73" s="4"/>
      <c r="D73" s="16"/>
      <c r="E73" s="13"/>
      <c r="F73" s="13"/>
      <c r="G73" s="4"/>
      <c r="H73" s="13"/>
      <c r="I73" s="4"/>
      <c r="J73" s="16"/>
      <c r="K73" s="13"/>
      <c r="L73" s="13"/>
      <c r="M73" s="4"/>
      <c r="N73" s="13"/>
      <c r="O73" s="51"/>
      <c r="P73" s="48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x14ac:dyDescent="0.15">
      <c r="A74" s="2"/>
      <c r="B74" s="4"/>
      <c r="C74" s="4"/>
      <c r="D74" s="16"/>
      <c r="E74" s="13"/>
      <c r="F74" s="13"/>
      <c r="G74" s="4"/>
      <c r="H74" s="13"/>
      <c r="I74" s="4"/>
      <c r="J74" s="16"/>
      <c r="K74" s="13"/>
      <c r="L74" s="13"/>
      <c r="M74" s="4"/>
      <c r="N74" s="13"/>
      <c r="O74" s="51"/>
      <c r="P74" s="48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x14ac:dyDescent="0.15">
      <c r="A75" s="2"/>
      <c r="B75" s="4"/>
      <c r="C75" s="4"/>
      <c r="D75" s="16"/>
      <c r="E75" s="13"/>
      <c r="F75" s="13"/>
      <c r="G75" s="4"/>
      <c r="H75" s="13"/>
      <c r="I75" s="4"/>
      <c r="J75" s="16"/>
      <c r="K75" s="13"/>
      <c r="L75" s="13"/>
      <c r="M75" s="4"/>
      <c r="N75" s="13"/>
      <c r="O75" s="51"/>
      <c r="P75" s="48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x14ac:dyDescent="0.15">
      <c r="A76" s="2"/>
      <c r="B76" s="4"/>
      <c r="C76" s="4"/>
      <c r="D76" s="16"/>
      <c r="E76" s="13"/>
      <c r="F76" s="13"/>
      <c r="G76" s="4"/>
      <c r="H76" s="13"/>
      <c r="I76" s="4"/>
      <c r="J76" s="16"/>
      <c r="K76" s="13"/>
      <c r="L76" s="13"/>
      <c r="M76" s="4"/>
      <c r="N76" s="13"/>
      <c r="O76" s="51"/>
      <c r="P76" s="48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x14ac:dyDescent="0.15">
      <c r="A77" s="2"/>
      <c r="B77" s="4"/>
      <c r="C77" s="4"/>
      <c r="D77" s="16"/>
      <c r="E77" s="13"/>
      <c r="F77" s="13"/>
      <c r="G77" s="4"/>
      <c r="H77" s="13"/>
      <c r="I77" s="4"/>
      <c r="J77" s="16"/>
      <c r="K77" s="13"/>
      <c r="L77" s="13"/>
      <c r="M77" s="4"/>
      <c r="N77" s="13"/>
      <c r="O77" s="51"/>
      <c r="P77" s="48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x14ac:dyDescent="0.15">
      <c r="A78" s="2"/>
      <c r="B78" s="4"/>
      <c r="C78" s="4"/>
      <c r="D78" s="16"/>
      <c r="E78" s="13"/>
      <c r="F78" s="13"/>
      <c r="G78" s="4"/>
      <c r="H78" s="13"/>
      <c r="I78" s="4"/>
      <c r="J78" s="16"/>
      <c r="K78" s="13"/>
      <c r="L78" s="13"/>
      <c r="M78" s="4"/>
      <c r="N78" s="13"/>
      <c r="O78" s="51"/>
      <c r="P78" s="48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x14ac:dyDescent="0.15">
      <c r="A79" s="2"/>
      <c r="B79" s="4"/>
      <c r="C79" s="4"/>
      <c r="D79" s="16"/>
      <c r="E79" s="13"/>
      <c r="F79" s="13"/>
      <c r="G79" s="4"/>
      <c r="H79" s="13"/>
      <c r="I79" s="4"/>
      <c r="J79" s="16"/>
      <c r="K79" s="13"/>
      <c r="L79" s="13"/>
      <c r="M79" s="4"/>
      <c r="N79" s="13"/>
      <c r="O79" s="51"/>
      <c r="P79" s="48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x14ac:dyDescent="0.15">
      <c r="A80" s="2"/>
      <c r="B80" s="4"/>
      <c r="C80" s="4"/>
      <c r="D80" s="16"/>
      <c r="E80" s="13"/>
      <c r="F80" s="13"/>
      <c r="G80" s="4"/>
      <c r="H80" s="13"/>
      <c r="I80" s="4"/>
      <c r="J80" s="16"/>
      <c r="K80" s="13"/>
      <c r="L80" s="13"/>
      <c r="M80" s="4"/>
      <c r="N80" s="13"/>
      <c r="O80" s="51"/>
      <c r="P80" s="48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x14ac:dyDescent="0.15">
      <c r="A81" s="2"/>
      <c r="B81" s="4"/>
      <c r="C81" s="4"/>
      <c r="D81" s="16"/>
      <c r="E81" s="13"/>
      <c r="F81" s="13"/>
      <c r="G81" s="4"/>
      <c r="H81" s="13"/>
      <c r="I81" s="4"/>
      <c r="J81" s="16"/>
      <c r="K81" s="13"/>
      <c r="L81" s="13"/>
      <c r="M81" s="4"/>
      <c r="N81" s="13"/>
      <c r="O81" s="51"/>
      <c r="P81" s="48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x14ac:dyDescent="0.15">
      <c r="A82" s="2"/>
      <c r="B82" s="4"/>
      <c r="C82" s="4"/>
      <c r="D82" s="16"/>
      <c r="E82" s="13"/>
      <c r="F82" s="13"/>
      <c r="G82" s="4"/>
      <c r="H82" s="13"/>
      <c r="I82" s="4"/>
      <c r="J82" s="16"/>
      <c r="K82" s="13"/>
      <c r="L82" s="13"/>
      <c r="M82" s="4"/>
      <c r="N82" s="13"/>
      <c r="O82" s="51"/>
      <c r="P82" s="48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x14ac:dyDescent="0.15">
      <c r="A83" s="2"/>
      <c r="B83" s="4"/>
      <c r="C83" s="4"/>
      <c r="D83" s="16"/>
      <c r="E83" s="13"/>
      <c r="F83" s="13"/>
      <c r="G83" s="4"/>
      <c r="H83" s="13"/>
      <c r="I83" s="4"/>
      <c r="J83" s="16"/>
      <c r="K83" s="13"/>
      <c r="L83" s="13"/>
      <c r="M83" s="4"/>
      <c r="N83" s="13"/>
      <c r="O83" s="51"/>
      <c r="P83" s="48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x14ac:dyDescent="0.15">
      <c r="A84" s="2"/>
      <c r="B84" s="4"/>
      <c r="C84" s="4"/>
      <c r="D84" s="16"/>
      <c r="E84" s="13"/>
      <c r="F84" s="13"/>
      <c r="G84" s="4"/>
      <c r="H84" s="13"/>
      <c r="I84" s="4"/>
      <c r="J84" s="16"/>
      <c r="K84" s="13"/>
      <c r="L84" s="13"/>
      <c r="M84" s="4"/>
      <c r="N84" s="13"/>
      <c r="O84" s="51"/>
      <c r="P84" s="48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x14ac:dyDescent="0.15">
      <c r="A85" s="2"/>
      <c r="B85" s="4"/>
      <c r="C85" s="4"/>
      <c r="D85" s="16"/>
      <c r="E85" s="13"/>
      <c r="F85" s="13"/>
      <c r="G85" s="4"/>
      <c r="H85" s="13"/>
      <c r="I85" s="4"/>
      <c r="J85" s="16"/>
      <c r="K85" s="13"/>
      <c r="L85" s="13"/>
      <c r="M85" s="4"/>
      <c r="N85" s="13"/>
      <c r="O85" s="51"/>
      <c r="P85" s="48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x14ac:dyDescent="0.15">
      <c r="A86" s="2"/>
      <c r="B86" s="4"/>
      <c r="C86" s="4"/>
      <c r="D86" s="16"/>
      <c r="E86" s="13"/>
      <c r="F86" s="13"/>
      <c r="G86" s="4"/>
      <c r="H86" s="13"/>
      <c r="I86" s="4"/>
      <c r="J86" s="16"/>
      <c r="K86" s="13"/>
      <c r="L86" s="13"/>
      <c r="M86" s="4"/>
      <c r="N86" s="13"/>
      <c r="O86" s="51"/>
      <c r="P86" s="48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x14ac:dyDescent="0.15">
      <c r="A87" s="2"/>
      <c r="B87" s="4"/>
      <c r="C87" s="4"/>
      <c r="D87" s="16"/>
      <c r="E87" s="13"/>
      <c r="F87" s="13"/>
      <c r="G87" s="4"/>
      <c r="H87" s="13"/>
      <c r="I87" s="4"/>
      <c r="J87" s="16"/>
      <c r="K87" s="13"/>
      <c r="L87" s="13"/>
      <c r="M87" s="4"/>
      <c r="N87" s="13"/>
      <c r="O87" s="51"/>
      <c r="P87" s="48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x14ac:dyDescent="0.15">
      <c r="A88" s="2"/>
      <c r="B88" s="4"/>
      <c r="C88" s="4"/>
      <c r="D88" s="16"/>
      <c r="E88" s="13"/>
      <c r="F88" s="13"/>
      <c r="G88" s="4"/>
      <c r="H88" s="13"/>
      <c r="I88" s="4"/>
      <c r="J88" s="16"/>
      <c r="K88" s="13"/>
      <c r="L88" s="13"/>
      <c r="M88" s="4"/>
      <c r="N88" s="13"/>
      <c r="O88" s="51"/>
      <c r="P88" s="48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x14ac:dyDescent="0.15">
      <c r="A89" s="2"/>
      <c r="B89" s="4"/>
      <c r="C89" s="4"/>
      <c r="D89" s="16"/>
      <c r="E89" s="13"/>
      <c r="F89" s="13"/>
      <c r="G89" s="4"/>
      <c r="H89" s="13"/>
      <c r="I89" s="4"/>
      <c r="J89" s="16"/>
      <c r="K89" s="13"/>
      <c r="L89" s="13"/>
      <c r="M89" s="4"/>
      <c r="N89" s="13"/>
      <c r="O89" s="51"/>
      <c r="P89" s="48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x14ac:dyDescent="0.15">
      <c r="A90" s="2"/>
      <c r="B90" s="4"/>
      <c r="C90" s="4"/>
      <c r="D90" s="16"/>
      <c r="E90" s="13"/>
      <c r="F90" s="13"/>
      <c r="G90" s="4"/>
      <c r="H90" s="13"/>
      <c r="I90" s="4"/>
      <c r="J90" s="16"/>
      <c r="K90" s="13"/>
      <c r="L90" s="13"/>
      <c r="M90" s="4"/>
      <c r="N90" s="13"/>
      <c r="O90" s="51"/>
      <c r="P90" s="48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x14ac:dyDescent="0.15">
      <c r="A91" s="2"/>
      <c r="B91" s="4"/>
      <c r="C91" s="4"/>
      <c r="D91" s="16"/>
      <c r="E91" s="13"/>
      <c r="F91" s="13"/>
      <c r="G91" s="4"/>
      <c r="H91" s="13"/>
      <c r="I91" s="4"/>
      <c r="J91" s="16"/>
      <c r="K91" s="13"/>
      <c r="L91" s="13"/>
      <c r="M91" s="4"/>
      <c r="N91" s="13"/>
      <c r="O91" s="51"/>
      <c r="P91" s="48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x14ac:dyDescent="0.15">
      <c r="A92" s="2"/>
      <c r="B92" s="4"/>
      <c r="C92" s="4"/>
      <c r="D92" s="16"/>
      <c r="E92" s="13"/>
      <c r="F92" s="13"/>
      <c r="G92" s="4"/>
      <c r="H92" s="13"/>
      <c r="I92" s="4"/>
      <c r="J92" s="16"/>
      <c r="K92" s="13"/>
      <c r="L92" s="13"/>
      <c r="M92" s="4"/>
      <c r="N92" s="13"/>
      <c r="O92" s="51"/>
      <c r="P92" s="48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1:42" x14ac:dyDescent="0.15">
      <c r="A93" s="2"/>
      <c r="B93" s="4"/>
      <c r="C93" s="4"/>
      <c r="D93" s="16"/>
      <c r="E93" s="13"/>
      <c r="F93" s="13"/>
      <c r="G93" s="4"/>
      <c r="H93" s="13"/>
      <c r="I93" s="4"/>
      <c r="J93" s="16"/>
      <c r="K93" s="13"/>
      <c r="L93" s="13"/>
      <c r="M93" s="4"/>
      <c r="N93" s="13"/>
      <c r="O93" s="51"/>
      <c r="P93" s="48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1:42" x14ac:dyDescent="0.15">
      <c r="A94" s="2"/>
      <c r="B94" s="4"/>
      <c r="C94" s="4"/>
      <c r="D94" s="16"/>
      <c r="E94" s="13"/>
      <c r="F94" s="13"/>
      <c r="G94" s="4"/>
      <c r="H94" s="13"/>
      <c r="I94" s="4"/>
      <c r="J94" s="16"/>
      <c r="K94" s="13"/>
      <c r="L94" s="13"/>
      <c r="M94" s="4"/>
      <c r="N94" s="13"/>
      <c r="O94" s="51"/>
      <c r="P94" s="48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1:42" x14ac:dyDescent="0.15">
      <c r="A95" s="2"/>
      <c r="B95" s="4"/>
      <c r="C95" s="4"/>
      <c r="D95" s="16"/>
      <c r="E95" s="13"/>
      <c r="F95" s="13"/>
      <c r="G95" s="4"/>
      <c r="H95" s="13"/>
      <c r="I95" s="4"/>
      <c r="J95" s="16"/>
      <c r="K95" s="13"/>
      <c r="L95" s="13"/>
      <c r="M95" s="4"/>
      <c r="N95" s="13"/>
      <c r="O95" s="51"/>
      <c r="P95" s="48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1:42" x14ac:dyDescent="0.15">
      <c r="A96" s="2"/>
      <c r="B96" s="4"/>
      <c r="C96" s="4"/>
      <c r="D96" s="16"/>
      <c r="E96" s="13"/>
      <c r="F96" s="13"/>
      <c r="G96" s="4"/>
      <c r="H96" s="13"/>
      <c r="I96" s="4"/>
      <c r="J96" s="16"/>
      <c r="K96" s="13"/>
      <c r="L96" s="13"/>
      <c r="M96" s="4"/>
      <c r="N96" s="13"/>
      <c r="O96" s="51"/>
      <c r="P96" s="48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1:42" x14ac:dyDescent="0.15">
      <c r="A97" s="2"/>
      <c r="B97" s="4"/>
      <c r="C97" s="4"/>
      <c r="D97" s="16"/>
      <c r="E97" s="13"/>
      <c r="F97" s="13"/>
      <c r="G97" s="4"/>
      <c r="H97" s="13"/>
      <c r="I97" s="4"/>
      <c r="J97" s="16"/>
      <c r="K97" s="13"/>
      <c r="L97" s="13"/>
      <c r="M97" s="4"/>
      <c r="N97" s="13"/>
      <c r="O97" s="51"/>
      <c r="P97" s="48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1:42" x14ac:dyDescent="0.15">
      <c r="A98" s="2"/>
      <c r="B98" s="4"/>
      <c r="C98" s="4"/>
      <c r="D98" s="16"/>
      <c r="E98" s="13"/>
      <c r="F98" s="13"/>
      <c r="G98" s="4"/>
      <c r="H98" s="13"/>
      <c r="I98" s="4"/>
      <c r="J98" s="16"/>
      <c r="K98" s="13"/>
      <c r="L98" s="13"/>
      <c r="M98" s="4"/>
      <c r="N98" s="13"/>
      <c r="O98" s="51"/>
      <c r="P98" s="48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1:42" x14ac:dyDescent="0.15">
      <c r="A99" s="2"/>
      <c r="B99" s="4"/>
      <c r="C99" s="4"/>
      <c r="D99" s="16"/>
      <c r="E99" s="13"/>
      <c r="F99" s="13"/>
      <c r="G99" s="4"/>
      <c r="H99" s="13"/>
      <c r="I99" s="4"/>
      <c r="J99" s="16"/>
      <c r="K99" s="13"/>
      <c r="L99" s="13"/>
      <c r="M99" s="4"/>
      <c r="N99" s="13"/>
      <c r="O99" s="51"/>
      <c r="P99" s="48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1:42" x14ac:dyDescent="0.15">
      <c r="A100" s="2"/>
      <c r="B100" s="4"/>
      <c r="C100" s="4"/>
      <c r="D100" s="16"/>
      <c r="E100" s="13"/>
      <c r="F100" s="13"/>
      <c r="G100" s="4"/>
      <c r="H100" s="13"/>
      <c r="I100" s="4"/>
      <c r="J100" s="16"/>
      <c r="K100" s="13"/>
      <c r="L100" s="13"/>
      <c r="M100" s="4"/>
      <c r="N100" s="13"/>
      <c r="O100" s="51"/>
      <c r="P100" s="48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 x14ac:dyDescent="0.15">
      <c r="A101" s="2"/>
      <c r="B101" s="4"/>
      <c r="C101" s="4"/>
      <c r="D101" s="16"/>
      <c r="E101" s="13"/>
      <c r="F101" s="13"/>
      <c r="G101" s="4"/>
      <c r="H101" s="13"/>
      <c r="I101" s="4"/>
      <c r="J101" s="16"/>
      <c r="K101" s="13"/>
      <c r="L101" s="13"/>
      <c r="M101" s="4"/>
      <c r="N101" s="13"/>
      <c r="O101" s="51"/>
      <c r="P101" s="48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1:42" x14ac:dyDescent="0.15">
      <c r="A102" s="2"/>
      <c r="B102" s="4"/>
      <c r="C102" s="4"/>
      <c r="D102" s="16"/>
      <c r="E102" s="13"/>
      <c r="F102" s="13"/>
      <c r="G102" s="4"/>
      <c r="H102" s="13"/>
      <c r="I102" s="4"/>
      <c r="J102" s="16"/>
      <c r="K102" s="13"/>
      <c r="L102" s="13"/>
      <c r="M102" s="4"/>
      <c r="N102" s="13"/>
      <c r="O102" s="51"/>
      <c r="P102" s="48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1:42" x14ac:dyDescent="0.15">
      <c r="A103" s="2"/>
      <c r="B103" s="4"/>
      <c r="C103" s="4"/>
      <c r="D103" s="16"/>
      <c r="E103" s="13"/>
      <c r="F103" s="13"/>
      <c r="G103" s="4"/>
      <c r="H103" s="13"/>
      <c r="I103" s="4"/>
      <c r="J103" s="16"/>
      <c r="K103" s="13"/>
      <c r="L103" s="13"/>
      <c r="M103" s="4"/>
      <c r="N103" s="13"/>
      <c r="O103" s="51"/>
      <c r="P103" s="48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1:42" x14ac:dyDescent="0.15">
      <c r="A104" s="2"/>
      <c r="B104" s="4"/>
      <c r="C104" s="4"/>
      <c r="D104" s="16"/>
      <c r="E104" s="13"/>
      <c r="F104" s="13"/>
      <c r="G104" s="4"/>
      <c r="H104" s="13"/>
      <c r="I104" s="4"/>
      <c r="J104" s="16"/>
      <c r="K104" s="13"/>
      <c r="L104" s="13"/>
      <c r="M104" s="4"/>
      <c r="N104" s="13"/>
      <c r="O104" s="51"/>
      <c r="P104" s="48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 x14ac:dyDescent="0.15">
      <c r="A105" s="2"/>
      <c r="B105" s="4"/>
      <c r="C105" s="4"/>
      <c r="D105" s="16"/>
      <c r="E105" s="13"/>
      <c r="F105" s="13"/>
      <c r="G105" s="4"/>
      <c r="H105" s="13"/>
      <c r="I105" s="4"/>
      <c r="J105" s="16"/>
      <c r="K105" s="13"/>
      <c r="L105" s="13"/>
      <c r="M105" s="4"/>
      <c r="N105" s="13"/>
      <c r="O105" s="51"/>
      <c r="P105" s="48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x14ac:dyDescent="0.15">
      <c r="A106" s="2"/>
      <c r="B106" s="4"/>
      <c r="C106" s="4"/>
      <c r="D106" s="16"/>
      <c r="E106" s="13"/>
      <c r="F106" s="13"/>
      <c r="G106" s="4"/>
      <c r="H106" s="13"/>
      <c r="I106" s="4"/>
      <c r="J106" s="16"/>
      <c r="K106" s="13"/>
      <c r="L106" s="13"/>
      <c r="M106" s="4"/>
      <c r="N106" s="13"/>
      <c r="O106" s="51"/>
      <c r="P106" s="48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x14ac:dyDescent="0.15">
      <c r="A107" s="2"/>
      <c r="B107" s="4"/>
      <c r="C107" s="4"/>
      <c r="D107" s="16"/>
      <c r="E107" s="13"/>
      <c r="F107" s="13"/>
      <c r="G107" s="4"/>
      <c r="H107" s="13"/>
      <c r="I107" s="4"/>
      <c r="J107" s="16"/>
      <c r="K107" s="13"/>
      <c r="L107" s="13"/>
      <c r="M107" s="4"/>
      <c r="N107" s="13"/>
      <c r="O107" s="51"/>
      <c r="P107" s="48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1:42" x14ac:dyDescent="0.15">
      <c r="A108" s="2"/>
      <c r="B108" s="4"/>
      <c r="C108" s="4"/>
      <c r="D108" s="16"/>
      <c r="E108" s="13"/>
      <c r="F108" s="13"/>
      <c r="G108" s="4"/>
      <c r="H108" s="13"/>
      <c r="I108" s="4"/>
      <c r="J108" s="16"/>
      <c r="K108" s="13"/>
      <c r="L108" s="13"/>
      <c r="M108" s="4"/>
      <c r="N108" s="13"/>
      <c r="O108" s="51"/>
      <c r="P108" s="48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x14ac:dyDescent="0.15">
      <c r="A109" s="2"/>
      <c r="B109" s="4"/>
      <c r="C109" s="4"/>
      <c r="D109" s="16"/>
      <c r="E109" s="13"/>
      <c r="F109" s="13"/>
      <c r="G109" s="4"/>
      <c r="H109" s="13"/>
      <c r="I109" s="4"/>
      <c r="J109" s="16"/>
      <c r="K109" s="13"/>
      <c r="L109" s="13"/>
      <c r="M109" s="4"/>
      <c r="N109" s="13"/>
      <c r="O109" s="51"/>
      <c r="P109" s="48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1:42" x14ac:dyDescent="0.15">
      <c r="A110" s="2"/>
      <c r="B110" s="4"/>
      <c r="C110" s="4"/>
      <c r="D110" s="16"/>
      <c r="E110" s="13"/>
      <c r="F110" s="13"/>
      <c r="G110" s="4"/>
      <c r="H110" s="13"/>
      <c r="I110" s="4"/>
      <c r="J110" s="16"/>
      <c r="K110" s="13"/>
      <c r="L110" s="13"/>
      <c r="M110" s="4"/>
      <c r="N110" s="13"/>
      <c r="O110" s="51"/>
      <c r="P110" s="48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1:42" x14ac:dyDescent="0.15">
      <c r="A111" s="2"/>
      <c r="B111" s="4"/>
      <c r="C111" s="4"/>
      <c r="D111" s="16"/>
      <c r="E111" s="13"/>
      <c r="F111" s="13"/>
      <c r="G111" s="4"/>
      <c r="H111" s="13"/>
      <c r="I111" s="4"/>
      <c r="J111" s="16"/>
      <c r="K111" s="13"/>
      <c r="L111" s="13"/>
      <c r="M111" s="4"/>
      <c r="N111" s="13"/>
      <c r="O111" s="51"/>
      <c r="P111" s="48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x14ac:dyDescent="0.15">
      <c r="A112" s="2"/>
      <c r="B112" s="4"/>
      <c r="C112" s="4"/>
      <c r="D112" s="16"/>
      <c r="E112" s="13"/>
      <c r="F112" s="13"/>
      <c r="G112" s="4"/>
      <c r="H112" s="13"/>
      <c r="I112" s="4"/>
      <c r="J112" s="16"/>
      <c r="K112" s="13"/>
      <c r="L112" s="13"/>
      <c r="M112" s="4"/>
      <c r="N112" s="13"/>
      <c r="O112" s="51"/>
      <c r="P112" s="48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1:42" x14ac:dyDescent="0.15">
      <c r="A113" s="2"/>
      <c r="B113" s="4"/>
      <c r="C113" s="4"/>
      <c r="D113" s="16"/>
      <c r="E113" s="13"/>
      <c r="F113" s="13"/>
      <c r="G113" s="4"/>
      <c r="H113" s="13"/>
      <c r="I113" s="4"/>
      <c r="J113" s="16"/>
      <c r="K113" s="13"/>
      <c r="L113" s="13"/>
      <c r="M113" s="4"/>
      <c r="N113" s="13"/>
      <c r="O113" s="51"/>
      <c r="P113" s="48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1:42" x14ac:dyDescent="0.15">
      <c r="A114" s="2"/>
      <c r="B114" s="4"/>
      <c r="C114" s="4"/>
      <c r="D114" s="16"/>
      <c r="E114" s="13"/>
      <c r="F114" s="13"/>
      <c r="G114" s="4"/>
      <c r="H114" s="13"/>
      <c r="I114" s="4"/>
      <c r="J114" s="16"/>
      <c r="K114" s="13"/>
      <c r="L114" s="13"/>
      <c r="M114" s="4"/>
      <c r="N114" s="13"/>
      <c r="O114" s="51"/>
      <c r="P114" s="48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1:42" x14ac:dyDescent="0.15">
      <c r="A115" s="2"/>
      <c r="B115" s="4"/>
      <c r="C115" s="4"/>
      <c r="D115" s="16"/>
      <c r="E115" s="13"/>
      <c r="F115" s="13"/>
      <c r="G115" s="4"/>
      <c r="H115" s="13"/>
      <c r="I115" s="4"/>
      <c r="J115" s="16"/>
      <c r="K115" s="13"/>
      <c r="L115" s="13"/>
      <c r="M115" s="4"/>
      <c r="N115" s="13"/>
      <c r="O115" s="51"/>
      <c r="P115" s="48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1:42" x14ac:dyDescent="0.15">
      <c r="A116" s="2"/>
      <c r="B116" s="4"/>
      <c r="C116" s="4"/>
      <c r="D116" s="16"/>
      <c r="E116" s="13"/>
      <c r="F116" s="13"/>
      <c r="G116" s="4"/>
      <c r="H116" s="13"/>
      <c r="I116" s="4"/>
      <c r="J116" s="16"/>
      <c r="K116" s="13"/>
      <c r="L116" s="13"/>
      <c r="M116" s="4"/>
      <c r="N116" s="13"/>
      <c r="O116" s="51"/>
      <c r="P116" s="48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1:42" x14ac:dyDescent="0.15">
      <c r="A117" s="2"/>
      <c r="B117" s="4"/>
      <c r="C117" s="4"/>
      <c r="D117" s="16"/>
      <c r="E117" s="13"/>
      <c r="F117" s="13"/>
      <c r="G117" s="4"/>
      <c r="H117" s="13"/>
      <c r="I117" s="4"/>
      <c r="J117" s="16"/>
      <c r="K117" s="13"/>
      <c r="L117" s="13"/>
      <c r="M117" s="4"/>
      <c r="N117" s="13"/>
      <c r="O117" s="51"/>
      <c r="P117" s="48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1:42" x14ac:dyDescent="0.15">
      <c r="A118" s="2"/>
      <c r="B118" s="4"/>
      <c r="C118" s="4"/>
      <c r="D118" s="16"/>
      <c r="E118" s="13"/>
      <c r="F118" s="13"/>
      <c r="G118" s="4"/>
      <c r="H118" s="13"/>
      <c r="I118" s="4"/>
      <c r="J118" s="16"/>
      <c r="K118" s="13"/>
      <c r="L118" s="13"/>
      <c r="M118" s="4"/>
      <c r="N118" s="13"/>
      <c r="O118" s="51"/>
      <c r="P118" s="48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1:42" x14ac:dyDescent="0.15">
      <c r="A119" s="2"/>
      <c r="B119" s="4"/>
      <c r="C119" s="4"/>
      <c r="D119" s="16"/>
      <c r="E119" s="13"/>
      <c r="F119" s="13"/>
      <c r="G119" s="4"/>
      <c r="H119" s="13"/>
      <c r="I119" s="4"/>
      <c r="J119" s="16"/>
      <c r="K119" s="13"/>
      <c r="L119" s="13"/>
      <c r="M119" s="4"/>
      <c r="N119" s="13"/>
      <c r="O119" s="51"/>
      <c r="P119" s="48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1:42" x14ac:dyDescent="0.15">
      <c r="A120" s="2"/>
      <c r="B120" s="4"/>
      <c r="C120" s="4"/>
      <c r="D120" s="16"/>
      <c r="E120" s="13"/>
      <c r="F120" s="13"/>
      <c r="G120" s="4"/>
      <c r="H120" s="13"/>
      <c r="I120" s="4"/>
      <c r="J120" s="16"/>
      <c r="K120" s="13"/>
      <c r="L120" s="13"/>
      <c r="M120" s="4"/>
      <c r="N120" s="13"/>
      <c r="O120" s="51"/>
      <c r="P120" s="48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1:42" x14ac:dyDescent="0.15">
      <c r="A121" s="2"/>
      <c r="B121" s="4"/>
      <c r="C121" s="4"/>
      <c r="D121" s="16"/>
      <c r="E121" s="13"/>
      <c r="F121" s="13"/>
      <c r="G121" s="4"/>
      <c r="H121" s="13"/>
      <c r="I121" s="4"/>
      <c r="J121" s="16"/>
      <c r="K121" s="13"/>
      <c r="L121" s="13"/>
      <c r="M121" s="4"/>
      <c r="N121" s="13"/>
      <c r="O121" s="51"/>
      <c r="P121" s="48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1:42" x14ac:dyDescent="0.15">
      <c r="A122" s="2"/>
      <c r="B122" s="4"/>
      <c r="C122" s="4"/>
      <c r="D122" s="16"/>
      <c r="E122" s="13"/>
      <c r="F122" s="13"/>
      <c r="G122" s="4"/>
      <c r="H122" s="13"/>
      <c r="I122" s="4"/>
      <c r="J122" s="16"/>
      <c r="K122" s="13"/>
      <c r="L122" s="13"/>
      <c r="M122" s="4"/>
      <c r="N122" s="13"/>
      <c r="O122" s="51"/>
      <c r="P122" s="48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1:42" x14ac:dyDescent="0.15">
      <c r="A123" s="2"/>
      <c r="B123" s="4"/>
      <c r="C123" s="4"/>
      <c r="D123" s="16"/>
      <c r="E123" s="13"/>
      <c r="F123" s="13"/>
      <c r="G123" s="4"/>
      <c r="H123" s="13"/>
      <c r="I123" s="4"/>
      <c r="J123" s="16"/>
      <c r="K123" s="13"/>
      <c r="L123" s="13"/>
      <c r="M123" s="4"/>
      <c r="N123" s="13"/>
      <c r="O123" s="51"/>
      <c r="P123" s="48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1:42" x14ac:dyDescent="0.15">
      <c r="A124" s="2"/>
      <c r="B124" s="4"/>
      <c r="C124" s="4"/>
      <c r="D124" s="16"/>
      <c r="E124" s="13"/>
      <c r="F124" s="13"/>
      <c r="G124" s="4"/>
      <c r="H124" s="13"/>
      <c r="I124" s="4"/>
      <c r="J124" s="16"/>
      <c r="K124" s="13"/>
      <c r="L124" s="13"/>
      <c r="M124" s="4"/>
      <c r="N124" s="13"/>
      <c r="O124" s="51"/>
      <c r="P124" s="48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x14ac:dyDescent="0.15">
      <c r="A125" s="2"/>
      <c r="B125" s="4"/>
      <c r="C125" s="4"/>
      <c r="D125" s="16"/>
      <c r="E125" s="13"/>
      <c r="F125" s="13"/>
      <c r="G125" s="4"/>
      <c r="H125" s="13"/>
      <c r="I125" s="4"/>
      <c r="J125" s="16"/>
      <c r="K125" s="13"/>
      <c r="L125" s="13"/>
      <c r="M125" s="4"/>
      <c r="N125" s="13"/>
      <c r="O125" s="51"/>
      <c r="P125" s="48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x14ac:dyDescent="0.15">
      <c r="A126" s="2"/>
      <c r="B126" s="4"/>
      <c r="C126" s="4"/>
      <c r="D126" s="16"/>
      <c r="E126" s="13"/>
      <c r="F126" s="13"/>
      <c r="G126" s="4"/>
      <c r="H126" s="13"/>
      <c r="I126" s="4"/>
      <c r="J126" s="16"/>
      <c r="K126" s="13"/>
      <c r="L126" s="13"/>
      <c r="M126" s="4"/>
      <c r="N126" s="13"/>
      <c r="O126" s="51"/>
      <c r="P126" s="48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x14ac:dyDescent="0.15">
      <c r="A127" s="2"/>
      <c r="B127" s="4"/>
      <c r="C127" s="4"/>
      <c r="D127" s="16"/>
      <c r="E127" s="13"/>
      <c r="F127" s="13"/>
      <c r="G127" s="4"/>
      <c r="H127" s="13"/>
      <c r="I127" s="4"/>
      <c r="J127" s="16"/>
      <c r="K127" s="13"/>
      <c r="L127" s="13"/>
      <c r="M127" s="4"/>
      <c r="N127" s="13"/>
      <c r="O127" s="51"/>
      <c r="P127" s="48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1:42" x14ac:dyDescent="0.15">
      <c r="A128" s="2"/>
      <c r="B128" s="4"/>
      <c r="C128" s="4"/>
      <c r="D128" s="16"/>
      <c r="E128" s="13"/>
      <c r="F128" s="13"/>
      <c r="G128" s="4"/>
      <c r="H128" s="13"/>
      <c r="I128" s="4"/>
      <c r="J128" s="16"/>
      <c r="K128" s="13"/>
      <c r="L128" s="13"/>
      <c r="M128" s="4"/>
      <c r="N128" s="13"/>
      <c r="O128" s="51"/>
      <c r="P128" s="48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1:42" x14ac:dyDescent="0.15">
      <c r="A129" s="2"/>
      <c r="B129" s="4"/>
      <c r="C129" s="4"/>
      <c r="D129" s="16"/>
      <c r="E129" s="13"/>
      <c r="F129" s="13"/>
      <c r="G129" s="4"/>
      <c r="H129" s="13"/>
      <c r="I129" s="4"/>
      <c r="J129" s="16"/>
      <c r="K129" s="13"/>
      <c r="L129" s="13"/>
      <c r="M129" s="4"/>
      <c r="N129" s="13"/>
      <c r="O129" s="51"/>
      <c r="P129" s="48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1:42" x14ac:dyDescent="0.15">
      <c r="A130" s="2"/>
      <c r="B130" s="4"/>
      <c r="C130" s="4"/>
      <c r="D130" s="16"/>
      <c r="E130" s="13"/>
      <c r="F130" s="13"/>
      <c r="G130" s="4"/>
      <c r="H130" s="13"/>
      <c r="I130" s="4"/>
      <c r="J130" s="16"/>
      <c r="K130" s="13"/>
      <c r="L130" s="13"/>
      <c r="M130" s="4"/>
      <c r="N130" s="13"/>
      <c r="O130" s="51"/>
      <c r="P130" s="48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1:42" x14ac:dyDescent="0.15">
      <c r="A131" s="2"/>
      <c r="B131" s="4"/>
      <c r="C131" s="4"/>
      <c r="D131" s="16"/>
      <c r="E131" s="13"/>
      <c r="F131" s="13"/>
      <c r="G131" s="4"/>
      <c r="H131" s="13"/>
      <c r="I131" s="4"/>
      <c r="J131" s="16"/>
      <c r="K131" s="13"/>
      <c r="L131" s="13"/>
      <c r="M131" s="4"/>
      <c r="N131" s="13"/>
      <c r="O131" s="51"/>
      <c r="P131" s="48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1:42" x14ac:dyDescent="0.15">
      <c r="A132" s="2"/>
      <c r="B132" s="4"/>
      <c r="C132" s="4"/>
      <c r="D132" s="16"/>
      <c r="E132" s="13"/>
      <c r="F132" s="13"/>
      <c r="G132" s="4"/>
      <c r="H132" s="13"/>
      <c r="I132" s="4"/>
      <c r="J132" s="16"/>
      <c r="K132" s="13"/>
      <c r="L132" s="13"/>
      <c r="M132" s="4"/>
      <c r="N132" s="13"/>
      <c r="O132" s="51"/>
      <c r="P132" s="48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spans="1:42" x14ac:dyDescent="0.15">
      <c r="A133" s="2"/>
      <c r="B133" s="4"/>
      <c r="C133" s="4"/>
      <c r="D133" s="16"/>
      <c r="E133" s="13"/>
      <c r="F133" s="13"/>
      <c r="G133" s="4"/>
      <c r="H133" s="13"/>
      <c r="I133" s="4"/>
      <c r="J133" s="16"/>
      <c r="K133" s="13"/>
      <c r="L133" s="13"/>
      <c r="M133" s="4"/>
      <c r="N133" s="13"/>
      <c r="O133" s="51"/>
      <c r="P133" s="48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spans="1:42" x14ac:dyDescent="0.15">
      <c r="A134" s="2"/>
      <c r="B134" s="4"/>
      <c r="C134" s="4"/>
      <c r="D134" s="16"/>
      <c r="E134" s="13"/>
      <c r="F134" s="13"/>
      <c r="G134" s="4"/>
      <c r="H134" s="13"/>
      <c r="I134" s="4"/>
      <c r="J134" s="16"/>
      <c r="K134" s="13"/>
      <c r="L134" s="13"/>
      <c r="M134" s="4"/>
      <c r="N134" s="13"/>
      <c r="O134" s="51"/>
      <c r="P134" s="48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1:42" x14ac:dyDescent="0.15">
      <c r="A135" s="2"/>
      <c r="B135" s="4"/>
      <c r="C135" s="4"/>
      <c r="D135" s="16"/>
      <c r="E135" s="13"/>
      <c r="F135" s="13"/>
      <c r="G135" s="4"/>
      <c r="H135" s="13"/>
      <c r="I135" s="4"/>
      <c r="J135" s="16"/>
      <c r="K135" s="13"/>
      <c r="L135" s="13"/>
      <c r="M135" s="4"/>
      <c r="N135" s="13"/>
      <c r="O135" s="51"/>
      <c r="P135" s="48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1:42" x14ac:dyDescent="0.15">
      <c r="A136" s="2"/>
      <c r="B136" s="4"/>
      <c r="C136" s="4"/>
      <c r="D136" s="16"/>
      <c r="E136" s="13"/>
      <c r="F136" s="13"/>
      <c r="G136" s="4"/>
      <c r="H136" s="13"/>
      <c r="I136" s="4"/>
      <c r="J136" s="16"/>
      <c r="K136" s="13"/>
      <c r="L136" s="13"/>
      <c r="M136" s="4"/>
      <c r="N136" s="13"/>
      <c r="O136" s="51"/>
      <c r="P136" s="48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1:42" x14ac:dyDescent="0.15">
      <c r="A137" s="2"/>
      <c r="B137" s="4"/>
      <c r="C137" s="4"/>
      <c r="D137" s="16"/>
      <c r="E137" s="13"/>
      <c r="F137" s="13"/>
      <c r="G137" s="4"/>
      <c r="H137" s="13"/>
      <c r="I137" s="4"/>
      <c r="J137" s="16"/>
      <c r="K137" s="13"/>
      <c r="L137" s="13"/>
      <c r="M137" s="4"/>
      <c r="N137" s="13"/>
      <c r="O137" s="51"/>
      <c r="P137" s="48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1:42" x14ac:dyDescent="0.15">
      <c r="A138" s="2"/>
      <c r="B138" s="4"/>
      <c r="C138" s="4"/>
      <c r="D138" s="16"/>
      <c r="E138" s="13"/>
      <c r="F138" s="13"/>
      <c r="G138" s="4"/>
      <c r="H138" s="13"/>
      <c r="I138" s="4"/>
      <c r="J138" s="16"/>
      <c r="K138" s="13"/>
      <c r="L138" s="13"/>
      <c r="M138" s="4"/>
      <c r="N138" s="13"/>
      <c r="O138" s="51"/>
      <c r="P138" s="48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spans="1:42" x14ac:dyDescent="0.15">
      <c r="A139" s="2"/>
      <c r="B139" s="4"/>
      <c r="C139" s="4"/>
      <c r="D139" s="16"/>
      <c r="E139" s="13"/>
      <c r="F139" s="13"/>
      <c r="G139" s="4"/>
      <c r="H139" s="13"/>
      <c r="I139" s="4"/>
      <c r="J139" s="16"/>
      <c r="K139" s="13"/>
      <c r="L139" s="13"/>
      <c r="M139" s="4"/>
      <c r="N139" s="13"/>
      <c r="O139" s="51"/>
      <c r="P139" s="48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spans="1:42" x14ac:dyDescent="0.15">
      <c r="A140" s="2"/>
      <c r="B140" s="4"/>
      <c r="C140" s="4"/>
      <c r="D140" s="16"/>
      <c r="E140" s="13"/>
      <c r="F140" s="13"/>
      <c r="G140" s="4"/>
      <c r="H140" s="13"/>
      <c r="I140" s="4"/>
      <c r="J140" s="16"/>
      <c r="K140" s="13"/>
      <c r="L140" s="13"/>
      <c r="M140" s="4"/>
      <c r="N140" s="13"/>
      <c r="O140" s="51"/>
      <c r="P140" s="48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spans="1:42" x14ac:dyDescent="0.15">
      <c r="A141" s="2"/>
      <c r="B141" s="4"/>
      <c r="C141" s="4"/>
      <c r="D141" s="16"/>
      <c r="E141" s="13"/>
      <c r="F141" s="13"/>
      <c r="G141" s="4"/>
      <c r="H141" s="13"/>
      <c r="I141" s="4"/>
      <c r="J141" s="16"/>
      <c r="K141" s="13"/>
      <c r="L141" s="13"/>
      <c r="M141" s="4"/>
      <c r="N141" s="13"/>
      <c r="O141" s="51"/>
      <c r="P141" s="48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spans="1:42" x14ac:dyDescent="0.15">
      <c r="A142" s="2"/>
      <c r="B142" s="4"/>
      <c r="C142" s="4"/>
      <c r="D142" s="16"/>
      <c r="E142" s="13"/>
      <c r="F142" s="13"/>
      <c r="G142" s="4"/>
      <c r="H142" s="13"/>
      <c r="I142" s="4"/>
      <c r="J142" s="16"/>
      <c r="K142" s="13"/>
      <c r="L142" s="13"/>
      <c r="M142" s="4"/>
      <c r="N142" s="13"/>
      <c r="O142" s="51"/>
      <c r="P142" s="48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1:42" x14ac:dyDescent="0.15">
      <c r="A143" s="2"/>
      <c r="B143" s="4"/>
      <c r="C143" s="4"/>
      <c r="D143" s="16"/>
      <c r="E143" s="13"/>
      <c r="F143" s="13"/>
      <c r="G143" s="4"/>
      <c r="H143" s="13"/>
      <c r="I143" s="4"/>
      <c r="J143" s="16"/>
      <c r="K143" s="13"/>
      <c r="L143" s="13"/>
      <c r="M143" s="4"/>
      <c r="N143" s="13"/>
      <c r="O143" s="51"/>
      <c r="P143" s="48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1:42" x14ac:dyDescent="0.15">
      <c r="A144" s="2"/>
      <c r="B144" s="4"/>
      <c r="C144" s="4"/>
      <c r="D144" s="16"/>
      <c r="E144" s="13"/>
      <c r="F144" s="13"/>
      <c r="G144" s="4"/>
      <c r="H144" s="13"/>
      <c r="I144" s="4"/>
      <c r="J144" s="16"/>
      <c r="K144" s="13"/>
      <c r="L144" s="13"/>
      <c r="M144" s="4"/>
      <c r="N144" s="13"/>
      <c r="O144" s="51"/>
      <c r="P144" s="48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spans="1:42" x14ac:dyDescent="0.15">
      <c r="A145" s="2"/>
      <c r="B145" s="4"/>
      <c r="C145" s="4"/>
      <c r="D145" s="16"/>
      <c r="E145" s="13"/>
      <c r="F145" s="13"/>
      <c r="G145" s="4"/>
      <c r="H145" s="13"/>
      <c r="I145" s="4"/>
      <c r="J145" s="16"/>
      <c r="K145" s="13"/>
      <c r="L145" s="13"/>
      <c r="M145" s="4"/>
      <c r="N145" s="13"/>
      <c r="O145" s="51"/>
      <c r="P145" s="48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spans="1:42" x14ac:dyDescent="0.15">
      <c r="A146" s="2"/>
      <c r="B146" s="4"/>
      <c r="C146" s="4"/>
      <c r="D146" s="16"/>
      <c r="E146" s="13"/>
      <c r="F146" s="13"/>
      <c r="G146" s="4"/>
      <c r="H146" s="13"/>
      <c r="I146" s="4"/>
      <c r="J146" s="16"/>
      <c r="K146" s="13"/>
      <c r="L146" s="13"/>
      <c r="M146" s="4"/>
      <c r="N146" s="13"/>
      <c r="O146" s="51"/>
      <c r="P146" s="48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spans="1:42" x14ac:dyDescent="0.15">
      <c r="A147" s="2"/>
      <c r="B147" s="4"/>
      <c r="C147" s="4"/>
      <c r="D147" s="16"/>
      <c r="E147" s="13"/>
      <c r="F147" s="13"/>
      <c r="G147" s="4"/>
      <c r="H147" s="13"/>
      <c r="I147" s="4"/>
      <c r="J147" s="16"/>
      <c r="K147" s="13"/>
      <c r="L147" s="13"/>
      <c r="M147" s="4"/>
      <c r="N147" s="13"/>
      <c r="O147" s="51"/>
      <c r="P147" s="48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spans="1:42" x14ac:dyDescent="0.15">
      <c r="A148" s="2"/>
      <c r="B148" s="4"/>
      <c r="C148" s="4"/>
      <c r="D148" s="16"/>
      <c r="E148" s="13"/>
      <c r="F148" s="13"/>
      <c r="G148" s="4"/>
      <c r="H148" s="13"/>
      <c r="I148" s="4"/>
      <c r="J148" s="16"/>
      <c r="K148" s="13"/>
      <c r="L148" s="13"/>
      <c r="M148" s="4"/>
      <c r="N148" s="13"/>
      <c r="O148" s="51"/>
      <c r="P148" s="48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spans="1:42" x14ac:dyDescent="0.15">
      <c r="A149" s="2"/>
      <c r="B149" s="4"/>
      <c r="C149" s="4"/>
      <c r="D149" s="16"/>
      <c r="E149" s="13"/>
      <c r="F149" s="13"/>
      <c r="G149" s="4"/>
      <c r="H149" s="13"/>
      <c r="I149" s="4"/>
      <c r="J149" s="16"/>
      <c r="K149" s="13"/>
      <c r="L149" s="13"/>
      <c r="M149" s="4"/>
      <c r="N149" s="13"/>
      <c r="O149" s="51"/>
      <c r="P149" s="48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spans="1:42" x14ac:dyDescent="0.15">
      <c r="A150" s="2"/>
      <c r="B150" s="4"/>
      <c r="C150" s="4"/>
      <c r="D150" s="16"/>
      <c r="E150" s="13"/>
      <c r="F150" s="13"/>
      <c r="G150" s="4"/>
      <c r="H150" s="13"/>
      <c r="I150" s="4"/>
      <c r="J150" s="16"/>
      <c r="K150" s="13"/>
      <c r="L150" s="13"/>
      <c r="M150" s="4"/>
      <c r="N150" s="13"/>
      <c r="O150" s="51"/>
      <c r="P150" s="48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1:42" x14ac:dyDescent="0.15">
      <c r="A151" s="2"/>
      <c r="B151" s="4"/>
      <c r="C151" s="4"/>
      <c r="D151" s="16"/>
      <c r="E151" s="13"/>
      <c r="F151" s="13"/>
      <c r="G151" s="4"/>
      <c r="H151" s="13"/>
      <c r="I151" s="4"/>
      <c r="J151" s="16"/>
      <c r="K151" s="13"/>
      <c r="L151" s="13"/>
      <c r="M151" s="4"/>
      <c r="N151" s="13"/>
      <c r="O151" s="51"/>
      <c r="P151" s="48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1:42" x14ac:dyDescent="0.15">
      <c r="A152" s="2"/>
      <c r="B152" s="4"/>
      <c r="C152" s="4"/>
      <c r="D152" s="16"/>
      <c r="E152" s="13"/>
      <c r="F152" s="13"/>
      <c r="G152" s="4"/>
      <c r="H152" s="13"/>
      <c r="I152" s="4"/>
      <c r="J152" s="16"/>
      <c r="K152" s="13"/>
      <c r="L152" s="13"/>
      <c r="M152" s="4"/>
      <c r="N152" s="13"/>
      <c r="O152" s="51"/>
      <c r="P152" s="48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spans="1:42" x14ac:dyDescent="0.15">
      <c r="A153" s="2"/>
      <c r="B153" s="4"/>
      <c r="C153" s="4"/>
      <c r="D153" s="16"/>
      <c r="E153" s="13"/>
      <c r="F153" s="13"/>
      <c r="G153" s="4"/>
      <c r="H153" s="13"/>
      <c r="I153" s="4"/>
      <c r="J153" s="16"/>
      <c r="K153" s="13"/>
      <c r="L153" s="13"/>
      <c r="M153" s="4"/>
      <c r="N153" s="13"/>
      <c r="O153" s="51"/>
      <c r="P153" s="48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spans="1:42" x14ac:dyDescent="0.15">
      <c r="A154" s="2"/>
      <c r="B154" s="4"/>
      <c r="C154" s="4"/>
      <c r="D154" s="16"/>
      <c r="E154" s="13"/>
      <c r="F154" s="13"/>
      <c r="G154" s="4"/>
      <c r="H154" s="13"/>
      <c r="I154" s="4"/>
      <c r="J154" s="16"/>
      <c r="K154" s="13"/>
      <c r="L154" s="13"/>
      <c r="M154" s="4"/>
      <c r="N154" s="13"/>
      <c r="O154" s="51"/>
      <c r="P154" s="48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spans="1:42" x14ac:dyDescent="0.15">
      <c r="A155" s="2"/>
      <c r="B155" s="4"/>
      <c r="C155" s="4"/>
      <c r="D155" s="16"/>
      <c r="E155" s="13"/>
      <c r="F155" s="13"/>
      <c r="G155" s="4"/>
      <c r="H155" s="13"/>
      <c r="I155" s="4"/>
      <c r="J155" s="16"/>
      <c r="K155" s="13"/>
      <c r="L155" s="13"/>
      <c r="M155" s="4"/>
      <c r="N155" s="13"/>
      <c r="O155" s="51"/>
      <c r="P155" s="48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1:42" x14ac:dyDescent="0.15">
      <c r="A156" s="2"/>
      <c r="B156" s="4"/>
      <c r="C156" s="4"/>
      <c r="D156" s="16"/>
      <c r="E156" s="13"/>
      <c r="F156" s="13"/>
      <c r="G156" s="4"/>
      <c r="H156" s="13"/>
      <c r="I156" s="4"/>
      <c r="J156" s="16"/>
      <c r="K156" s="13"/>
      <c r="L156" s="13"/>
      <c r="M156" s="4"/>
      <c r="N156" s="13"/>
      <c r="O156" s="51"/>
      <c r="P156" s="48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spans="1:42" x14ac:dyDescent="0.15">
      <c r="A157" s="2"/>
      <c r="B157" s="4"/>
      <c r="C157" s="4"/>
      <c r="D157" s="16"/>
      <c r="E157" s="13"/>
      <c r="F157" s="13"/>
      <c r="G157" s="4"/>
      <c r="H157" s="13"/>
      <c r="I157" s="4"/>
      <c r="J157" s="16"/>
      <c r="K157" s="13"/>
      <c r="L157" s="13"/>
      <c r="M157" s="4"/>
      <c r="N157" s="13"/>
      <c r="O157" s="51"/>
      <c r="P157" s="48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spans="1:42" x14ac:dyDescent="0.15">
      <c r="A158" s="2"/>
      <c r="B158" s="4"/>
      <c r="C158" s="4"/>
      <c r="D158" s="16"/>
      <c r="E158" s="13"/>
      <c r="F158" s="13"/>
      <c r="G158" s="4"/>
      <c r="H158" s="13"/>
      <c r="I158" s="4"/>
      <c r="J158" s="16"/>
      <c r="K158" s="13"/>
      <c r="L158" s="13"/>
      <c r="M158" s="4"/>
      <c r="N158" s="13"/>
      <c r="O158" s="51"/>
      <c r="P158" s="48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spans="1:42" x14ac:dyDescent="0.15">
      <c r="A159" s="2"/>
      <c r="B159" s="4"/>
      <c r="C159" s="4"/>
      <c r="D159" s="16"/>
      <c r="E159" s="13"/>
      <c r="F159" s="13"/>
      <c r="G159" s="4"/>
      <c r="H159" s="13"/>
      <c r="I159" s="4"/>
      <c r="J159" s="16"/>
      <c r="K159" s="13"/>
      <c r="L159" s="13"/>
      <c r="M159" s="4"/>
      <c r="N159" s="13"/>
      <c r="O159" s="51"/>
      <c r="P159" s="48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spans="1:42" x14ac:dyDescent="0.15">
      <c r="A160" s="2"/>
      <c r="B160" s="4"/>
      <c r="C160" s="4"/>
      <c r="D160" s="16"/>
      <c r="E160" s="13"/>
      <c r="F160" s="13"/>
      <c r="G160" s="4"/>
      <c r="H160" s="13"/>
      <c r="I160" s="4"/>
      <c r="J160" s="16"/>
      <c r="K160" s="13"/>
      <c r="L160" s="13"/>
      <c r="M160" s="4"/>
      <c r="N160" s="13"/>
      <c r="O160" s="51"/>
      <c r="P160" s="48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spans="1:42" x14ac:dyDescent="0.15">
      <c r="A161" s="2"/>
      <c r="B161" s="4"/>
      <c r="C161" s="4"/>
      <c r="D161" s="16"/>
      <c r="E161" s="13"/>
      <c r="F161" s="13"/>
      <c r="G161" s="4"/>
      <c r="H161" s="13"/>
      <c r="I161" s="4"/>
      <c r="J161" s="16"/>
      <c r="K161" s="13"/>
      <c r="L161" s="13"/>
      <c r="M161" s="4"/>
      <c r="N161" s="13"/>
      <c r="O161" s="51"/>
      <c r="P161" s="48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spans="1:42" x14ac:dyDescent="0.15">
      <c r="A162" s="2"/>
      <c r="B162" s="4"/>
      <c r="C162" s="4"/>
      <c r="D162" s="16"/>
      <c r="E162" s="13"/>
      <c r="F162" s="13"/>
      <c r="G162" s="4"/>
      <c r="H162" s="13"/>
      <c r="I162" s="4"/>
      <c r="J162" s="16"/>
      <c r="K162" s="13"/>
      <c r="L162" s="13"/>
      <c r="M162" s="4"/>
      <c r="N162" s="13"/>
      <c r="O162" s="51"/>
      <c r="P162" s="48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spans="1:42" x14ac:dyDescent="0.15">
      <c r="A163" s="2"/>
      <c r="B163" s="4"/>
      <c r="C163" s="4"/>
      <c r="D163" s="16"/>
      <c r="E163" s="13"/>
      <c r="F163" s="13"/>
      <c r="G163" s="4"/>
      <c r="H163" s="13"/>
      <c r="I163" s="4"/>
      <c r="J163" s="16"/>
      <c r="K163" s="13"/>
      <c r="L163" s="13"/>
      <c r="M163" s="4"/>
      <c r="N163" s="13"/>
      <c r="O163" s="51"/>
      <c r="P163" s="48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spans="1:42" x14ac:dyDescent="0.15">
      <c r="A164" s="2"/>
      <c r="B164" s="4"/>
      <c r="C164" s="4"/>
      <c r="D164" s="16"/>
      <c r="E164" s="13"/>
      <c r="F164" s="13"/>
      <c r="G164" s="4"/>
      <c r="H164" s="13"/>
      <c r="I164" s="4"/>
      <c r="J164" s="16"/>
      <c r="K164" s="13"/>
      <c r="L164" s="13"/>
      <c r="M164" s="4"/>
      <c r="N164" s="13"/>
      <c r="O164" s="51"/>
      <c r="P164" s="48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spans="1:42" x14ac:dyDescent="0.15">
      <c r="A165" s="2"/>
      <c r="B165" s="4"/>
      <c r="C165" s="4"/>
      <c r="D165" s="16"/>
      <c r="E165" s="13"/>
      <c r="F165" s="13"/>
      <c r="G165" s="4"/>
      <c r="H165" s="13"/>
      <c r="I165" s="4"/>
      <c r="J165" s="16"/>
      <c r="K165" s="13"/>
      <c r="L165" s="13"/>
      <c r="M165" s="4"/>
      <c r="N165" s="13"/>
      <c r="O165" s="51"/>
      <c r="P165" s="48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spans="1:42" x14ac:dyDescent="0.15">
      <c r="A166" s="2"/>
      <c r="B166" s="4"/>
      <c r="C166" s="4"/>
      <c r="D166" s="16"/>
      <c r="E166" s="13"/>
      <c r="F166" s="13"/>
      <c r="G166" s="4"/>
      <c r="H166" s="13"/>
      <c r="I166" s="4"/>
      <c r="J166" s="16"/>
      <c r="K166" s="13"/>
      <c r="L166" s="13"/>
      <c r="M166" s="4"/>
      <c r="N166" s="13"/>
      <c r="O166" s="51"/>
      <c r="P166" s="48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spans="1:42" x14ac:dyDescent="0.15">
      <c r="A167" s="2"/>
      <c r="B167" s="4"/>
      <c r="C167" s="4"/>
      <c r="D167" s="16"/>
      <c r="E167" s="13"/>
      <c r="F167" s="13"/>
      <c r="G167" s="4"/>
      <c r="H167" s="13"/>
      <c r="I167" s="4"/>
      <c r="J167" s="16"/>
      <c r="K167" s="13"/>
      <c r="L167" s="13"/>
      <c r="M167" s="4"/>
      <c r="N167" s="13"/>
      <c r="O167" s="51"/>
      <c r="P167" s="48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spans="1:42" x14ac:dyDescent="0.15">
      <c r="A168" s="2"/>
      <c r="B168" s="4"/>
      <c r="C168" s="4"/>
      <c r="D168" s="16"/>
      <c r="E168" s="13"/>
      <c r="F168" s="13"/>
      <c r="G168" s="4"/>
      <c r="H168" s="13"/>
      <c r="I168" s="4"/>
      <c r="J168" s="16"/>
      <c r="K168" s="13"/>
      <c r="L168" s="13"/>
      <c r="M168" s="4"/>
      <c r="N168" s="13"/>
      <c r="O168" s="51"/>
      <c r="P168" s="48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spans="1:42" x14ac:dyDescent="0.15">
      <c r="A169" s="2"/>
      <c r="B169" s="4"/>
      <c r="C169" s="4"/>
      <c r="D169" s="16"/>
      <c r="E169" s="13"/>
      <c r="F169" s="13"/>
      <c r="G169" s="4"/>
      <c r="H169" s="13"/>
      <c r="I169" s="4"/>
      <c r="J169" s="16"/>
      <c r="K169" s="13"/>
      <c r="L169" s="13"/>
      <c r="M169" s="4"/>
      <c r="N169" s="13"/>
      <c r="O169" s="51"/>
      <c r="P169" s="48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spans="1:42" x14ac:dyDescent="0.15">
      <c r="A170" s="2"/>
      <c r="B170" s="4"/>
      <c r="C170" s="4"/>
      <c r="D170" s="16"/>
      <c r="E170" s="13"/>
      <c r="F170" s="13"/>
      <c r="G170" s="4"/>
      <c r="H170" s="13"/>
      <c r="I170" s="4"/>
      <c r="J170" s="16"/>
      <c r="K170" s="13"/>
      <c r="L170" s="13"/>
      <c r="M170" s="4"/>
      <c r="N170" s="13"/>
      <c r="O170" s="51"/>
      <c r="P170" s="48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spans="1:42" x14ac:dyDescent="0.15">
      <c r="A171" s="2"/>
      <c r="B171" s="4"/>
      <c r="C171" s="4"/>
      <c r="D171" s="16"/>
      <c r="E171" s="13"/>
      <c r="F171" s="13"/>
      <c r="G171" s="4"/>
      <c r="H171" s="13"/>
      <c r="I171" s="4"/>
      <c r="J171" s="16"/>
      <c r="K171" s="13"/>
      <c r="L171" s="13"/>
      <c r="M171" s="4"/>
      <c r="N171" s="13"/>
      <c r="O171" s="51"/>
      <c r="P171" s="48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spans="1:42" x14ac:dyDescent="0.15">
      <c r="A172" s="2"/>
      <c r="B172" s="4"/>
      <c r="C172" s="4"/>
      <c r="D172" s="16"/>
      <c r="E172" s="13"/>
      <c r="F172" s="13"/>
      <c r="G172" s="4"/>
      <c r="H172" s="13"/>
      <c r="I172" s="4"/>
      <c r="J172" s="16"/>
      <c r="K172" s="13"/>
      <c r="L172" s="13"/>
      <c r="M172" s="4"/>
      <c r="N172" s="13"/>
      <c r="O172" s="51"/>
      <c r="P172" s="48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spans="1:42" x14ac:dyDescent="0.15">
      <c r="A173" s="2"/>
      <c r="B173" s="4"/>
      <c r="C173" s="4"/>
      <c r="D173" s="16"/>
      <c r="E173" s="13"/>
      <c r="F173" s="13"/>
      <c r="G173" s="4"/>
      <c r="H173" s="13"/>
      <c r="I173" s="4"/>
      <c r="J173" s="16"/>
      <c r="K173" s="13"/>
      <c r="L173" s="13"/>
      <c r="M173" s="4"/>
      <c r="N173" s="13"/>
      <c r="O173" s="51"/>
      <c r="P173" s="48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1:42" x14ac:dyDescent="0.15">
      <c r="A174" s="2"/>
      <c r="B174" s="4"/>
      <c r="C174" s="4"/>
      <c r="D174" s="16"/>
      <c r="E174" s="13"/>
      <c r="F174" s="13"/>
      <c r="G174" s="4"/>
      <c r="H174" s="13"/>
      <c r="I174" s="4"/>
      <c r="J174" s="16"/>
      <c r="K174" s="13"/>
      <c r="L174" s="13"/>
      <c r="M174" s="4"/>
      <c r="N174" s="13"/>
      <c r="O174" s="51"/>
      <c r="P174" s="48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1:42" x14ac:dyDescent="0.15">
      <c r="A175" s="2"/>
      <c r="B175" s="4"/>
      <c r="C175" s="4"/>
      <c r="D175" s="16"/>
      <c r="E175" s="13"/>
      <c r="F175" s="13"/>
      <c r="G175" s="4"/>
      <c r="H175" s="13"/>
      <c r="I175" s="4"/>
      <c r="J175" s="16"/>
      <c r="K175" s="13"/>
      <c r="L175" s="13"/>
      <c r="M175" s="4"/>
      <c r="N175" s="13"/>
      <c r="O175" s="51"/>
      <c r="P175" s="48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spans="1:42" x14ac:dyDescent="0.15">
      <c r="A176" s="2"/>
      <c r="B176" s="4"/>
      <c r="C176" s="4"/>
      <c r="D176" s="16"/>
      <c r="E176" s="13"/>
      <c r="F176" s="13"/>
      <c r="G176" s="4"/>
      <c r="H176" s="13"/>
      <c r="I176" s="4"/>
      <c r="J176" s="16"/>
      <c r="K176" s="13"/>
      <c r="L176" s="13"/>
      <c r="M176" s="4"/>
      <c r="N176" s="13"/>
      <c r="O176" s="51"/>
      <c r="P176" s="48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spans="1:42" x14ac:dyDescent="0.15">
      <c r="A177" s="2"/>
      <c r="B177" s="4"/>
      <c r="C177" s="4"/>
      <c r="D177" s="16"/>
      <c r="E177" s="13"/>
      <c r="F177" s="13"/>
      <c r="G177" s="4"/>
      <c r="H177" s="13"/>
      <c r="I177" s="4"/>
      <c r="J177" s="16"/>
      <c r="K177" s="13"/>
      <c r="L177" s="13"/>
      <c r="M177" s="4"/>
      <c r="N177" s="13"/>
      <c r="O177" s="51"/>
      <c r="P177" s="48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spans="1:42" x14ac:dyDescent="0.15">
      <c r="A178" s="2"/>
      <c r="B178" s="4"/>
      <c r="C178" s="4"/>
      <c r="D178" s="16"/>
      <c r="E178" s="13"/>
      <c r="F178" s="13"/>
      <c r="G178" s="4"/>
      <c r="H178" s="13"/>
      <c r="I178" s="4"/>
      <c r="J178" s="16"/>
      <c r="K178" s="13"/>
      <c r="L178" s="13"/>
      <c r="M178" s="4"/>
      <c r="N178" s="13"/>
      <c r="O178" s="51"/>
      <c r="P178" s="48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spans="1:42" x14ac:dyDescent="0.15">
      <c r="A179" s="2"/>
      <c r="B179" s="4"/>
      <c r="C179" s="4"/>
      <c r="D179" s="16"/>
      <c r="E179" s="13"/>
      <c r="F179" s="13"/>
      <c r="G179" s="4"/>
      <c r="H179" s="13"/>
      <c r="I179" s="4"/>
      <c r="J179" s="16"/>
      <c r="K179" s="13"/>
      <c r="L179" s="13"/>
      <c r="M179" s="4"/>
      <c r="N179" s="13"/>
      <c r="O179" s="51"/>
      <c r="P179" s="48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spans="1:42" x14ac:dyDescent="0.15">
      <c r="A180" s="2"/>
      <c r="B180" s="4"/>
      <c r="C180" s="4"/>
      <c r="D180" s="16"/>
      <c r="E180" s="13"/>
      <c r="F180" s="13"/>
      <c r="G180" s="4"/>
      <c r="H180" s="13"/>
      <c r="I180" s="4"/>
      <c r="J180" s="16"/>
      <c r="K180" s="13"/>
      <c r="L180" s="13"/>
      <c r="M180" s="4"/>
      <c r="N180" s="13"/>
      <c r="O180" s="51"/>
      <c r="P180" s="48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spans="1:42" x14ac:dyDescent="0.15">
      <c r="A181" s="2"/>
      <c r="B181" s="4"/>
      <c r="C181" s="4"/>
      <c r="D181" s="16"/>
      <c r="E181" s="13"/>
      <c r="F181" s="13"/>
      <c r="G181" s="4"/>
      <c r="H181" s="13"/>
      <c r="I181" s="4"/>
      <c r="J181" s="16"/>
      <c r="K181" s="13"/>
      <c r="L181" s="13"/>
      <c r="M181" s="4"/>
      <c r="N181" s="13"/>
      <c r="O181" s="51"/>
      <c r="P181" s="48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spans="1:42" x14ac:dyDescent="0.15">
      <c r="A182" s="2"/>
      <c r="B182" s="4"/>
      <c r="C182" s="4"/>
      <c r="D182" s="16"/>
      <c r="E182" s="13"/>
      <c r="F182" s="13"/>
      <c r="G182" s="4"/>
      <c r="H182" s="13"/>
      <c r="I182" s="4"/>
      <c r="J182" s="16"/>
      <c r="K182" s="13"/>
      <c r="L182" s="13"/>
      <c r="M182" s="4"/>
      <c r="N182" s="13"/>
      <c r="O182" s="51"/>
      <c r="P182" s="48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spans="1:42" x14ac:dyDescent="0.15">
      <c r="A183" s="2"/>
      <c r="B183" s="4"/>
      <c r="C183" s="4"/>
      <c r="D183" s="16"/>
      <c r="E183" s="13"/>
      <c r="F183" s="13"/>
      <c r="G183" s="4"/>
      <c r="H183" s="13"/>
      <c r="I183" s="4"/>
      <c r="J183" s="16"/>
      <c r="K183" s="13"/>
      <c r="L183" s="13"/>
      <c r="M183" s="4"/>
      <c r="N183" s="13"/>
      <c r="O183" s="51"/>
      <c r="P183" s="48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spans="1:42" x14ac:dyDescent="0.15">
      <c r="A184" s="2"/>
      <c r="B184" s="4"/>
      <c r="C184" s="4"/>
      <c r="D184" s="16"/>
      <c r="E184" s="13"/>
      <c r="F184" s="13"/>
      <c r="G184" s="4"/>
      <c r="H184" s="13"/>
      <c r="I184" s="4"/>
      <c r="J184" s="16"/>
      <c r="K184" s="13"/>
      <c r="L184" s="13"/>
      <c r="M184" s="4"/>
      <c r="N184" s="13"/>
      <c r="O184" s="51"/>
      <c r="P184" s="48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spans="1:42" x14ac:dyDescent="0.15">
      <c r="A185" s="2"/>
      <c r="B185" s="4"/>
      <c r="C185" s="4"/>
      <c r="D185" s="16"/>
      <c r="E185" s="13"/>
      <c r="F185" s="13"/>
      <c r="G185" s="4"/>
      <c r="H185" s="13"/>
      <c r="I185" s="4"/>
      <c r="J185" s="16"/>
      <c r="K185" s="13"/>
      <c r="L185" s="13"/>
      <c r="M185" s="4"/>
      <c r="N185" s="13"/>
      <c r="O185" s="51"/>
      <c r="P185" s="48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1"/>
      <c r="AH185" s="1"/>
      <c r="AI185" s="1"/>
      <c r="AJ185" s="1"/>
      <c r="AK185" s="1"/>
      <c r="AL185" s="1"/>
      <c r="AM185" s="1"/>
      <c r="AN185" s="1"/>
      <c r="AO185" s="1"/>
      <c r="AP185" s="1"/>
    </row>
    <row r="186" spans="1:42" x14ac:dyDescent="0.15">
      <c r="A186" s="2"/>
      <c r="B186" s="4"/>
      <c r="C186" s="4"/>
      <c r="D186" s="16"/>
      <c r="E186" s="13"/>
      <c r="F186" s="13"/>
      <c r="G186" s="4"/>
      <c r="H186" s="13"/>
      <c r="I186" s="4"/>
      <c r="J186" s="16"/>
      <c r="K186" s="13"/>
      <c r="L186" s="13"/>
      <c r="M186" s="4"/>
      <c r="N186" s="13"/>
      <c r="O186" s="51"/>
      <c r="P186" s="48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1"/>
      <c r="AH186" s="1"/>
      <c r="AI186" s="1"/>
      <c r="AJ186" s="1"/>
      <c r="AK186" s="1"/>
      <c r="AL186" s="1"/>
      <c r="AM186" s="1"/>
      <c r="AN186" s="1"/>
      <c r="AO186" s="1"/>
      <c r="AP186" s="1"/>
    </row>
    <row r="187" spans="1:42" x14ac:dyDescent="0.15">
      <c r="A187" s="2"/>
      <c r="B187" s="4"/>
      <c r="C187" s="4"/>
      <c r="D187" s="16"/>
      <c r="E187" s="13"/>
      <c r="F187" s="13"/>
      <c r="G187" s="4"/>
      <c r="H187" s="13"/>
      <c r="I187" s="4"/>
      <c r="J187" s="16"/>
      <c r="K187" s="13"/>
      <c r="L187" s="13"/>
      <c r="M187" s="4"/>
      <c r="N187" s="13"/>
      <c r="O187" s="51"/>
      <c r="P187" s="48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1"/>
      <c r="AH187" s="1"/>
      <c r="AI187" s="1"/>
      <c r="AJ187" s="1"/>
      <c r="AK187" s="1"/>
      <c r="AL187" s="1"/>
      <c r="AM187" s="1"/>
      <c r="AN187" s="1"/>
      <c r="AO187" s="1"/>
      <c r="AP187" s="1"/>
    </row>
    <row r="188" spans="1:42" x14ac:dyDescent="0.15">
      <c r="A188" s="2"/>
      <c r="B188" s="4"/>
      <c r="C188" s="4"/>
      <c r="D188" s="16"/>
      <c r="E188" s="13"/>
      <c r="F188" s="13"/>
      <c r="G188" s="4"/>
      <c r="H188" s="13"/>
      <c r="I188" s="4"/>
      <c r="J188" s="16"/>
      <c r="K188" s="13"/>
      <c r="L188" s="13"/>
      <c r="M188" s="4"/>
      <c r="N188" s="13"/>
      <c r="O188" s="51"/>
      <c r="P188" s="48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1"/>
      <c r="AH188" s="1"/>
      <c r="AI188" s="1"/>
      <c r="AJ188" s="1"/>
      <c r="AK188" s="1"/>
      <c r="AL188" s="1"/>
      <c r="AM188" s="1"/>
      <c r="AN188" s="1"/>
      <c r="AO188" s="1"/>
      <c r="AP188" s="1"/>
    </row>
    <row r="189" spans="1:42" x14ac:dyDescent="0.15">
      <c r="A189" s="2"/>
      <c r="B189" s="4"/>
      <c r="C189" s="4"/>
      <c r="D189" s="16"/>
      <c r="E189" s="13"/>
      <c r="F189" s="13"/>
      <c r="G189" s="4"/>
      <c r="H189" s="13"/>
      <c r="I189" s="4"/>
      <c r="J189" s="16"/>
      <c r="K189" s="13"/>
      <c r="L189" s="13"/>
      <c r="M189" s="4"/>
      <c r="N189" s="13"/>
      <c r="O189" s="51"/>
      <c r="P189" s="48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spans="1:42" x14ac:dyDescent="0.15">
      <c r="A190" s="2"/>
      <c r="B190" s="4"/>
      <c r="C190" s="4"/>
      <c r="D190" s="16"/>
      <c r="E190" s="13"/>
      <c r="F190" s="13"/>
      <c r="G190" s="4"/>
      <c r="H190" s="13"/>
      <c r="I190" s="4"/>
      <c r="J190" s="16"/>
      <c r="K190" s="13"/>
      <c r="L190" s="13"/>
      <c r="M190" s="4"/>
      <c r="N190" s="13"/>
      <c r="O190" s="51"/>
      <c r="P190" s="48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spans="1:42" x14ac:dyDescent="0.15">
      <c r="A191" s="2"/>
      <c r="B191" s="4"/>
      <c r="C191" s="4"/>
      <c r="D191" s="16"/>
      <c r="E191" s="13"/>
      <c r="F191" s="13"/>
      <c r="G191" s="4"/>
      <c r="H191" s="13"/>
      <c r="I191" s="4"/>
      <c r="J191" s="16"/>
      <c r="K191" s="13"/>
      <c r="L191" s="13"/>
      <c r="M191" s="4"/>
      <c r="N191" s="13"/>
      <c r="O191" s="51"/>
      <c r="P191" s="48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spans="1:42" x14ac:dyDescent="0.15">
      <c r="A192" s="2"/>
      <c r="B192" s="4"/>
      <c r="C192" s="4"/>
      <c r="D192" s="16"/>
      <c r="E192" s="13"/>
      <c r="F192" s="13"/>
      <c r="G192" s="4"/>
      <c r="H192" s="13"/>
      <c r="I192" s="4"/>
      <c r="J192" s="16"/>
      <c r="K192" s="13"/>
      <c r="L192" s="13"/>
      <c r="M192" s="4"/>
      <c r="N192" s="13"/>
      <c r="O192" s="51"/>
      <c r="P192" s="48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spans="1:42" x14ac:dyDescent="0.15">
      <c r="A193" s="2"/>
      <c r="B193" s="4"/>
      <c r="C193" s="4"/>
      <c r="D193" s="16"/>
      <c r="E193" s="13"/>
      <c r="F193" s="13"/>
      <c r="G193" s="4"/>
      <c r="H193" s="13"/>
      <c r="I193" s="4"/>
      <c r="J193" s="16"/>
      <c r="K193" s="13"/>
      <c r="L193" s="13"/>
      <c r="M193" s="4"/>
      <c r="N193" s="13"/>
      <c r="O193" s="51"/>
      <c r="P193" s="48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1"/>
      <c r="AH193" s="1"/>
      <c r="AI193" s="1"/>
      <c r="AJ193" s="1"/>
      <c r="AK193" s="1"/>
      <c r="AL193" s="1"/>
      <c r="AM193" s="1"/>
      <c r="AN193" s="1"/>
      <c r="AO193" s="1"/>
      <c r="AP193" s="1"/>
    </row>
    <row r="194" spans="1:42" x14ac:dyDescent="0.15">
      <c r="A194" s="2"/>
      <c r="B194" s="4"/>
      <c r="C194" s="4"/>
      <c r="D194" s="16"/>
      <c r="E194" s="13"/>
      <c r="F194" s="13"/>
      <c r="G194" s="4"/>
      <c r="H194" s="13"/>
      <c r="I194" s="4"/>
      <c r="J194" s="16"/>
      <c r="K194" s="13"/>
      <c r="L194" s="13"/>
      <c r="M194" s="4"/>
      <c r="N194" s="13"/>
      <c r="O194" s="51"/>
      <c r="P194" s="48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1"/>
      <c r="AH194" s="1"/>
      <c r="AI194" s="1"/>
      <c r="AJ194" s="1"/>
      <c r="AK194" s="1"/>
      <c r="AL194" s="1"/>
      <c r="AM194" s="1"/>
      <c r="AN194" s="1"/>
      <c r="AO194" s="1"/>
      <c r="AP194" s="1"/>
    </row>
    <row r="195" spans="1:42" x14ac:dyDescent="0.15">
      <c r="A195" s="2"/>
      <c r="B195" s="4"/>
      <c r="C195" s="4"/>
      <c r="D195" s="16"/>
      <c r="E195" s="13"/>
      <c r="F195" s="13"/>
      <c r="G195" s="4"/>
      <c r="H195" s="13"/>
      <c r="I195" s="4"/>
      <c r="J195" s="16"/>
      <c r="K195" s="13"/>
      <c r="L195" s="13"/>
      <c r="M195" s="4"/>
      <c r="N195" s="13"/>
      <c r="O195" s="51"/>
      <c r="P195" s="48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1"/>
      <c r="AH195" s="1"/>
      <c r="AI195" s="1"/>
      <c r="AJ195" s="1"/>
      <c r="AK195" s="1"/>
      <c r="AL195" s="1"/>
      <c r="AM195" s="1"/>
      <c r="AN195" s="1"/>
      <c r="AO195" s="1"/>
      <c r="AP195" s="1"/>
    </row>
    <row r="196" spans="1:42" x14ac:dyDescent="0.15">
      <c r="A196" s="2"/>
      <c r="B196" s="4"/>
      <c r="C196" s="4"/>
      <c r="D196" s="16"/>
      <c r="E196" s="13"/>
      <c r="F196" s="13"/>
      <c r="G196" s="4"/>
      <c r="H196" s="13"/>
      <c r="I196" s="4"/>
      <c r="J196" s="16"/>
      <c r="K196" s="13"/>
      <c r="L196" s="13"/>
      <c r="M196" s="4"/>
      <c r="N196" s="13"/>
      <c r="O196" s="51"/>
      <c r="P196" s="48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1"/>
      <c r="AH196" s="1"/>
      <c r="AI196" s="1"/>
      <c r="AJ196" s="1"/>
      <c r="AK196" s="1"/>
      <c r="AL196" s="1"/>
      <c r="AM196" s="1"/>
      <c r="AN196" s="1"/>
      <c r="AO196" s="1"/>
      <c r="AP196" s="1"/>
    </row>
    <row r="197" spans="1:42" x14ac:dyDescent="0.15">
      <c r="A197" s="2"/>
      <c r="B197" s="4"/>
      <c r="C197" s="4"/>
      <c r="D197" s="16"/>
      <c r="E197" s="13"/>
      <c r="F197" s="13"/>
      <c r="G197" s="4"/>
      <c r="H197" s="13"/>
      <c r="I197" s="4"/>
      <c r="J197" s="16"/>
      <c r="K197" s="13"/>
      <c r="L197" s="13"/>
      <c r="M197" s="4"/>
      <c r="N197" s="13"/>
      <c r="O197" s="51"/>
      <c r="P197" s="48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1"/>
      <c r="AH197" s="1"/>
      <c r="AI197" s="1"/>
      <c r="AJ197" s="1"/>
      <c r="AK197" s="1"/>
      <c r="AL197" s="1"/>
      <c r="AM197" s="1"/>
      <c r="AN197" s="1"/>
      <c r="AO197" s="1"/>
      <c r="AP197" s="1"/>
    </row>
    <row r="198" spans="1:42" x14ac:dyDescent="0.15">
      <c r="A198" s="2"/>
      <c r="B198" s="4"/>
      <c r="C198" s="4"/>
      <c r="D198" s="16"/>
      <c r="E198" s="13"/>
      <c r="F198" s="13"/>
      <c r="G198" s="4"/>
      <c r="H198" s="13"/>
      <c r="I198" s="4"/>
      <c r="J198" s="16"/>
      <c r="K198" s="13"/>
      <c r="L198" s="13"/>
      <c r="M198" s="4"/>
      <c r="N198" s="13"/>
      <c r="O198" s="51"/>
      <c r="P198" s="48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spans="1:42" x14ac:dyDescent="0.15">
      <c r="A199" s="2"/>
      <c r="B199" s="4"/>
      <c r="C199" s="4"/>
      <c r="D199" s="16"/>
      <c r="E199" s="13"/>
      <c r="F199" s="13"/>
      <c r="G199" s="4"/>
      <c r="H199" s="13"/>
      <c r="I199" s="4"/>
      <c r="J199" s="16"/>
      <c r="K199" s="13"/>
      <c r="L199" s="13"/>
      <c r="M199" s="4"/>
      <c r="N199" s="13"/>
      <c r="O199" s="51"/>
      <c r="P199" s="48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spans="1:42" x14ac:dyDescent="0.15">
      <c r="A200" s="2"/>
      <c r="B200" s="4"/>
      <c r="C200" s="4"/>
      <c r="D200" s="16"/>
      <c r="E200" s="13"/>
      <c r="F200" s="13"/>
      <c r="G200" s="4"/>
      <c r="H200" s="13"/>
      <c r="I200" s="4"/>
      <c r="J200" s="16"/>
      <c r="K200" s="13"/>
      <c r="L200" s="13"/>
      <c r="M200" s="4"/>
      <c r="N200" s="13"/>
      <c r="O200" s="51"/>
      <c r="P200" s="48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spans="1:42" x14ac:dyDescent="0.15">
      <c r="A201" s="2"/>
      <c r="B201" s="4"/>
      <c r="C201" s="4"/>
      <c r="D201" s="16"/>
      <c r="E201" s="13"/>
      <c r="F201" s="13"/>
      <c r="G201" s="4"/>
      <c r="H201" s="13"/>
      <c r="I201" s="4"/>
      <c r="J201" s="16"/>
      <c r="K201" s="13"/>
      <c r="L201" s="13"/>
      <c r="M201" s="4"/>
      <c r="N201" s="13"/>
      <c r="O201" s="51"/>
      <c r="P201" s="48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spans="1:42" x14ac:dyDescent="0.15">
      <c r="A202" s="2"/>
      <c r="B202" s="4"/>
      <c r="C202" s="4"/>
      <c r="D202" s="16"/>
      <c r="E202" s="13"/>
      <c r="F202" s="13"/>
      <c r="G202" s="4"/>
      <c r="H202" s="13"/>
      <c r="I202" s="4"/>
      <c r="J202" s="16"/>
      <c r="K202" s="13"/>
      <c r="L202" s="13"/>
      <c r="M202" s="4"/>
      <c r="N202" s="13"/>
      <c r="O202" s="51"/>
      <c r="P202" s="48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1"/>
      <c r="AH202" s="1"/>
      <c r="AI202" s="1"/>
      <c r="AJ202" s="1"/>
      <c r="AK202" s="1"/>
      <c r="AL202" s="1"/>
      <c r="AM202" s="1"/>
      <c r="AN202" s="1"/>
      <c r="AO202" s="1"/>
      <c r="AP202" s="1"/>
    </row>
    <row r="203" spans="1:42" x14ac:dyDescent="0.15">
      <c r="A203" s="2"/>
      <c r="B203" s="4"/>
      <c r="C203" s="4"/>
      <c r="D203" s="16"/>
      <c r="E203" s="13"/>
      <c r="F203" s="13"/>
      <c r="G203" s="4"/>
      <c r="H203" s="13"/>
      <c r="I203" s="4"/>
      <c r="J203" s="16"/>
      <c r="K203" s="13"/>
      <c r="L203" s="13"/>
      <c r="M203" s="4"/>
      <c r="N203" s="13"/>
      <c r="O203" s="51"/>
      <c r="P203" s="48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1"/>
      <c r="AH203" s="1"/>
      <c r="AI203" s="1"/>
      <c r="AJ203" s="1"/>
      <c r="AK203" s="1"/>
      <c r="AL203" s="1"/>
      <c r="AM203" s="1"/>
      <c r="AN203" s="1"/>
      <c r="AO203" s="1"/>
      <c r="AP203" s="1"/>
    </row>
    <row r="204" spans="1:42" x14ac:dyDescent="0.15">
      <c r="A204" s="2"/>
      <c r="B204" s="4"/>
      <c r="C204" s="4"/>
      <c r="D204" s="16"/>
      <c r="E204" s="13"/>
      <c r="F204" s="13"/>
      <c r="G204" s="4"/>
      <c r="H204" s="13"/>
      <c r="I204" s="4"/>
      <c r="J204" s="16"/>
      <c r="K204" s="13"/>
      <c r="L204" s="13"/>
      <c r="M204" s="4"/>
      <c r="N204" s="13"/>
      <c r="O204" s="51"/>
      <c r="P204" s="48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1"/>
      <c r="AH204" s="1"/>
      <c r="AI204" s="1"/>
      <c r="AJ204" s="1"/>
      <c r="AK204" s="1"/>
      <c r="AL204" s="1"/>
      <c r="AM204" s="1"/>
      <c r="AN204" s="1"/>
      <c r="AO204" s="1"/>
      <c r="AP204" s="1"/>
    </row>
    <row r="205" spans="1:42" x14ac:dyDescent="0.15">
      <c r="A205" s="2"/>
      <c r="B205" s="4"/>
      <c r="C205" s="4"/>
      <c r="D205" s="16"/>
      <c r="E205" s="13"/>
      <c r="F205" s="13"/>
      <c r="G205" s="4"/>
      <c r="H205" s="13"/>
      <c r="I205" s="4"/>
      <c r="J205" s="16"/>
      <c r="K205" s="13"/>
      <c r="L205" s="13"/>
      <c r="M205" s="4"/>
      <c r="N205" s="13"/>
      <c r="O205" s="51"/>
      <c r="P205" s="48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1"/>
      <c r="AH205" s="1"/>
      <c r="AI205" s="1"/>
      <c r="AJ205" s="1"/>
      <c r="AK205" s="1"/>
      <c r="AL205" s="1"/>
      <c r="AM205" s="1"/>
      <c r="AN205" s="1"/>
      <c r="AO205" s="1"/>
      <c r="AP205" s="1"/>
    </row>
    <row r="206" spans="1:42" x14ac:dyDescent="0.15">
      <c r="A206" s="2"/>
      <c r="B206" s="4"/>
      <c r="C206" s="4"/>
      <c r="D206" s="16"/>
      <c r="E206" s="13"/>
      <c r="F206" s="13"/>
      <c r="G206" s="4"/>
      <c r="H206" s="13"/>
      <c r="I206" s="4"/>
      <c r="J206" s="16"/>
      <c r="K206" s="13"/>
      <c r="L206" s="13"/>
      <c r="M206" s="4"/>
      <c r="N206" s="13"/>
      <c r="O206" s="51"/>
      <c r="P206" s="48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spans="1:42" x14ac:dyDescent="0.15">
      <c r="A207" s="2"/>
      <c r="B207" s="4"/>
      <c r="C207" s="4"/>
      <c r="D207" s="16"/>
      <c r="E207" s="13"/>
      <c r="F207" s="13"/>
      <c r="G207" s="4"/>
      <c r="H207" s="13"/>
      <c r="I207" s="4"/>
      <c r="J207" s="16"/>
      <c r="K207" s="13"/>
      <c r="L207" s="13"/>
      <c r="M207" s="4"/>
      <c r="N207" s="13"/>
      <c r="O207" s="51"/>
      <c r="P207" s="48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spans="1:42" x14ac:dyDescent="0.15">
      <c r="A208" s="2"/>
      <c r="B208" s="4"/>
      <c r="C208" s="4"/>
      <c r="D208" s="16"/>
      <c r="E208" s="13"/>
      <c r="F208" s="13"/>
      <c r="G208" s="4"/>
      <c r="H208" s="13"/>
      <c r="I208" s="4"/>
      <c r="J208" s="16"/>
      <c r="K208" s="13"/>
      <c r="L208" s="13"/>
      <c r="M208" s="4"/>
      <c r="N208" s="13"/>
      <c r="O208" s="51"/>
      <c r="P208" s="48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spans="1:42" x14ac:dyDescent="0.15">
      <c r="A209" s="2"/>
      <c r="B209" s="4"/>
      <c r="C209" s="4"/>
      <c r="D209" s="16"/>
      <c r="E209" s="13"/>
      <c r="F209" s="13"/>
      <c r="G209" s="4"/>
      <c r="H209" s="13"/>
      <c r="I209" s="4"/>
      <c r="J209" s="16"/>
      <c r="K209" s="13"/>
      <c r="L209" s="13"/>
      <c r="M209" s="4"/>
      <c r="N209" s="13"/>
      <c r="O209" s="51"/>
      <c r="P209" s="48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0" spans="1:42" x14ac:dyDescent="0.15">
      <c r="A210" s="2"/>
      <c r="B210" s="4"/>
      <c r="C210" s="4"/>
      <c r="D210" s="16"/>
      <c r="E210" s="13"/>
      <c r="F210" s="13"/>
      <c r="G210" s="4"/>
      <c r="H210" s="13"/>
      <c r="I210" s="4"/>
      <c r="J210" s="16"/>
      <c r="K210" s="13"/>
      <c r="L210" s="13"/>
      <c r="M210" s="4"/>
      <c r="N210" s="13"/>
      <c r="O210" s="51"/>
      <c r="P210" s="48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spans="1:42" x14ac:dyDescent="0.15">
      <c r="A211" s="2"/>
      <c r="B211" s="4"/>
      <c r="C211" s="4"/>
      <c r="D211" s="16"/>
      <c r="E211" s="13"/>
      <c r="F211" s="13"/>
      <c r="G211" s="4"/>
      <c r="H211" s="13"/>
      <c r="I211" s="4"/>
      <c r="J211" s="16"/>
      <c r="K211" s="13"/>
      <c r="L211" s="13"/>
      <c r="M211" s="4"/>
      <c r="N211" s="13"/>
      <c r="O211" s="51"/>
      <c r="P211" s="48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spans="1:42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spans="1:42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spans="1:42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spans="1:42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spans="1:42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spans="1:42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1:42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</row>
    <row r="219" spans="1:42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spans="1:42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  <row r="221" spans="1:42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spans="1:42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</row>
    <row r="223" spans="1:42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</row>
    <row r="224" spans="1:42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</row>
    <row r="225" spans="1:42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42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spans="1:42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spans="1:42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spans="1:42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spans="1:42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spans="1:42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spans="1:42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spans="1:42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spans="1:42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spans="1:42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spans="1:42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spans="1:42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spans="1:42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spans="1:42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spans="1:42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</row>
    <row r="256" spans="1:42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</row>
    <row r="257" spans="1:42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</row>
    <row r="258" spans="1:42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</row>
    <row r="259" spans="1:42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</row>
    <row r="260" spans="1:42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</row>
    <row r="261" spans="1:42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</row>
    <row r="262" spans="1:42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</row>
    <row r="263" spans="1:42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</row>
    <row r="264" spans="1:42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</row>
    <row r="265" spans="1:42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</row>
    <row r="266" spans="1:42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</row>
    <row r="267" spans="1:42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</row>
    <row r="268" spans="1:42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</row>
    <row r="269" spans="1:42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</row>
    <row r="270" spans="1:42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</row>
    <row r="271" spans="1:42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</row>
    <row r="272" spans="1:42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</row>
    <row r="273" spans="1:42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</sheetData>
  <mergeCells count="48">
    <mergeCell ref="B3:D3"/>
    <mergeCell ref="F3:G3"/>
    <mergeCell ref="H3:I3"/>
    <mergeCell ref="K3:L3"/>
    <mergeCell ref="M3:N3"/>
    <mergeCell ref="B2:D2"/>
    <mergeCell ref="F2:G2"/>
    <mergeCell ref="H2:I2"/>
    <mergeCell ref="K2:L2"/>
    <mergeCell ref="M2:N2"/>
    <mergeCell ref="R10:R14"/>
    <mergeCell ref="C5:C6"/>
    <mergeCell ref="P5:P6"/>
    <mergeCell ref="Q5:Q6"/>
    <mergeCell ref="R5:R6"/>
    <mergeCell ref="R7:R9"/>
    <mergeCell ref="O5:O6"/>
    <mergeCell ref="Q7:Q9"/>
    <mergeCell ref="Q10:Q14"/>
    <mergeCell ref="L50:L51"/>
    <mergeCell ref="M50:M51"/>
    <mergeCell ref="N50:N51"/>
    <mergeCell ref="O50:O51"/>
    <mergeCell ref="P50:P51"/>
    <mergeCell ref="K50:K51"/>
    <mergeCell ref="E52:E53"/>
    <mergeCell ref="F52:F53"/>
    <mergeCell ref="G52:G53"/>
    <mergeCell ref="H52:H53"/>
    <mergeCell ref="P52:P53"/>
    <mergeCell ref="K52:K53"/>
    <mergeCell ref="L52:L53"/>
    <mergeCell ref="M52:M53"/>
    <mergeCell ref="N52:N53"/>
    <mergeCell ref="O52:O53"/>
    <mergeCell ref="A5:A6"/>
    <mergeCell ref="B5:B6"/>
    <mergeCell ref="D5:H5"/>
    <mergeCell ref="I5:I6"/>
    <mergeCell ref="J5:N5"/>
    <mergeCell ref="B50:C53"/>
    <mergeCell ref="D50:D51"/>
    <mergeCell ref="J50:J51"/>
    <mergeCell ref="D52:D53"/>
    <mergeCell ref="J52:J53"/>
    <mergeCell ref="E50:E51"/>
    <mergeCell ref="F50:F51"/>
    <mergeCell ref="G50:G5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2022E-4DF5-4A55-890D-7BE529499CBF}">
  <sheetPr>
    <tabColor rgb="FF00B050"/>
  </sheetPr>
  <dimension ref="A1:AP382"/>
  <sheetViews>
    <sheetView rightToLeft="1" workbookViewId="0">
      <selection sqref="A1:XFD1048576"/>
    </sheetView>
  </sheetViews>
  <sheetFormatPr defaultRowHeight="12.75" x14ac:dyDescent="0.15"/>
  <cols>
    <col min="2" max="2" width="15.1015625" customWidth="1"/>
    <col min="3" max="3" width="13.75390625" customWidth="1"/>
    <col min="4" max="4" width="13.21484375" customWidth="1"/>
    <col min="5" max="5" width="12.9453125" customWidth="1"/>
    <col min="6" max="6" width="13.484375" customWidth="1"/>
    <col min="7" max="7" width="15.1015625" customWidth="1"/>
    <col min="8" max="8" width="12.9453125" customWidth="1"/>
    <col min="9" max="9" width="14.29296875" customWidth="1"/>
    <col min="10" max="10" width="11.8671875" customWidth="1"/>
    <col min="15" max="15" width="16.71875" customWidth="1"/>
    <col min="16" max="16" width="25.890625" customWidth="1"/>
  </cols>
  <sheetData>
    <row r="1" spans="1:42" x14ac:dyDescent="0.15">
      <c r="A1" s="2"/>
      <c r="B1" s="4"/>
      <c r="C1" s="4"/>
      <c r="D1" s="16"/>
      <c r="E1" s="13"/>
      <c r="F1" s="13"/>
      <c r="G1" s="4"/>
      <c r="H1" s="15"/>
      <c r="I1" s="5"/>
      <c r="J1" s="16"/>
      <c r="K1" s="13"/>
      <c r="L1" s="13"/>
      <c r="M1" s="4"/>
      <c r="N1" s="13"/>
      <c r="O1" s="61"/>
      <c r="P1" s="48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13.5" thickBot="1" x14ac:dyDescent="0.2">
      <c r="A2" s="70"/>
      <c r="B2" s="148" t="s">
        <v>0</v>
      </c>
      <c r="C2" s="168"/>
      <c r="D2" s="149"/>
      <c r="E2" s="13"/>
      <c r="F2" s="148" t="s">
        <v>1</v>
      </c>
      <c r="G2" s="149"/>
      <c r="H2" s="169">
        <f>SUM(G52+M52)</f>
        <v>0</v>
      </c>
      <c r="I2" s="149"/>
      <c r="J2" s="16"/>
      <c r="K2" s="148" t="s">
        <v>2</v>
      </c>
      <c r="L2" s="149"/>
      <c r="M2" s="170">
        <f>SUM(O7:O48)</f>
        <v>0</v>
      </c>
      <c r="N2" s="171"/>
      <c r="O2" s="51"/>
      <c r="P2" s="60" t="s">
        <v>3</v>
      </c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x14ac:dyDescent="0.15">
      <c r="A3" s="70"/>
      <c r="B3" s="143">
        <v>91756.89</v>
      </c>
      <c r="C3" s="144"/>
      <c r="D3" s="145"/>
      <c r="E3" s="13"/>
      <c r="F3" s="148" t="s">
        <v>4</v>
      </c>
      <c r="G3" s="149"/>
      <c r="H3" s="150">
        <f>SUM(D15-J15)</f>
        <v>0</v>
      </c>
      <c r="I3" s="151"/>
      <c r="J3" s="16"/>
      <c r="K3" s="148" t="s">
        <v>5</v>
      </c>
      <c r="L3" s="149"/>
      <c r="M3" s="152">
        <f>SUM(B3+O52)</f>
        <v>91756.89</v>
      </c>
      <c r="N3" s="153"/>
      <c r="O3" s="51"/>
      <c r="P3" s="59">
        <f>(K52*E52)/B3</f>
        <v>0</v>
      </c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x14ac:dyDescent="0.15">
      <c r="A4" s="70"/>
      <c r="B4" s="6"/>
      <c r="C4" s="6"/>
      <c r="D4" s="16"/>
      <c r="E4" s="13"/>
      <c r="F4" s="13"/>
      <c r="G4" s="4"/>
      <c r="H4" s="13"/>
      <c r="I4" s="4"/>
      <c r="J4" s="16"/>
      <c r="K4" s="13"/>
      <c r="L4" s="13"/>
      <c r="M4" s="4"/>
      <c r="N4" s="13"/>
      <c r="O4" s="51"/>
      <c r="P4" s="82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ht="18" x14ac:dyDescent="0.15">
      <c r="A5" s="138"/>
      <c r="B5" s="139" t="s">
        <v>44</v>
      </c>
      <c r="C5" s="139" t="s">
        <v>6</v>
      </c>
      <c r="D5" s="141" t="s">
        <v>7</v>
      </c>
      <c r="E5" s="141"/>
      <c r="F5" s="141"/>
      <c r="G5" s="141"/>
      <c r="H5" s="141"/>
      <c r="I5" s="139" t="s">
        <v>44</v>
      </c>
      <c r="J5" s="142" t="s">
        <v>8</v>
      </c>
      <c r="K5" s="142"/>
      <c r="L5" s="142"/>
      <c r="M5" s="142"/>
      <c r="N5" s="142"/>
      <c r="O5" s="179" t="s">
        <v>9</v>
      </c>
      <c r="P5" s="184" t="s">
        <v>10</v>
      </c>
      <c r="Q5" s="183"/>
      <c r="R5" s="172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ht="18" x14ac:dyDescent="0.15">
      <c r="A6" s="138"/>
      <c r="B6" s="140"/>
      <c r="C6" s="140"/>
      <c r="D6" s="19" t="s">
        <v>11</v>
      </c>
      <c r="E6" s="20" t="s">
        <v>12</v>
      </c>
      <c r="F6" s="20" t="s">
        <v>13</v>
      </c>
      <c r="G6" s="21" t="s">
        <v>14</v>
      </c>
      <c r="H6" s="22" t="s">
        <v>15</v>
      </c>
      <c r="I6" s="139"/>
      <c r="J6" s="43" t="s">
        <v>11</v>
      </c>
      <c r="K6" s="23" t="s">
        <v>12</v>
      </c>
      <c r="L6" s="23" t="s">
        <v>13</v>
      </c>
      <c r="M6" s="81" t="s">
        <v>14</v>
      </c>
      <c r="N6" s="23" t="s">
        <v>16</v>
      </c>
      <c r="O6" s="179"/>
      <c r="P6" s="184"/>
      <c r="Q6" s="183"/>
      <c r="R6" s="172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ht="18" x14ac:dyDescent="0.15">
      <c r="A7" s="24">
        <v>1</v>
      </c>
      <c r="B7" s="46"/>
      <c r="C7" s="26"/>
      <c r="D7" s="27"/>
      <c r="E7" s="28"/>
      <c r="F7" s="29">
        <f>D7*E7</f>
        <v>0</v>
      </c>
      <c r="G7" s="32" t="str">
        <f>IF(F7=0,"0.00",IF(F7&lt;10000,"12",F7*0.00155+D27))</f>
        <v>0.00</v>
      </c>
      <c r="H7" s="29">
        <f>F7+G7</f>
        <v>0</v>
      </c>
      <c r="I7" s="47"/>
      <c r="J7" s="44"/>
      <c r="K7" s="31"/>
      <c r="L7" s="33">
        <f>J7*K7</f>
        <v>0</v>
      </c>
      <c r="M7" s="32" t="str">
        <f>IF(L7=0,"0.00",IF(L7&lt;10000,"12",L7*0.00155+J27))</f>
        <v>0.00</v>
      </c>
      <c r="N7" s="42">
        <f>L7-M7</f>
        <v>0</v>
      </c>
      <c r="O7" s="52">
        <f>IF(N7=0,0,H7-N7)*-1</f>
        <v>0</v>
      </c>
      <c r="P7" s="49" t="e">
        <f xml:space="preserve"> (K7-E7)/E7</f>
        <v>#DIV/0!</v>
      </c>
      <c r="Q7" s="180"/>
      <c r="R7" s="173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ht="18" x14ac:dyDescent="0.15">
      <c r="A8" s="34">
        <v>2</v>
      </c>
      <c r="B8" s="62"/>
      <c r="C8" s="26"/>
      <c r="D8" s="37"/>
      <c r="E8" s="38"/>
      <c r="F8" s="39">
        <f>D8*E8</f>
        <v>0</v>
      </c>
      <c r="G8" s="32" t="str">
        <f>IF(F8=0,"0.00",IF(F8&lt;10000,"12",F8*0.00155+D19))</f>
        <v>0.00</v>
      </c>
      <c r="H8" s="39">
        <f>F8+G8</f>
        <v>0</v>
      </c>
      <c r="I8" s="63"/>
      <c r="J8" s="45"/>
      <c r="K8" s="41"/>
      <c r="L8" s="42">
        <f>J8*K8</f>
        <v>0</v>
      </c>
      <c r="M8" s="32" t="str">
        <f>IF(L8=0,"0.00",IF(L8&lt;10000,"12",L8*0.00155+J19))</f>
        <v>0.00</v>
      </c>
      <c r="N8" s="42">
        <f>L8-M8</f>
        <v>0</v>
      </c>
      <c r="O8" s="52">
        <f>IF(N8=0,0,H8-N8)*-1</f>
        <v>0</v>
      </c>
      <c r="P8" s="49" t="e">
        <f xml:space="preserve"> (K8-E8)/E8</f>
        <v>#DIV/0!</v>
      </c>
      <c r="Q8" s="180"/>
      <c r="R8" s="173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ht="18" x14ac:dyDescent="0.15">
      <c r="A9" s="34">
        <v>3</v>
      </c>
      <c r="B9" s="46"/>
      <c r="C9" s="26"/>
      <c r="D9" s="37"/>
      <c r="E9" s="38"/>
      <c r="F9" s="39">
        <f>D9*E9</f>
        <v>0</v>
      </c>
      <c r="G9" s="32" t="str">
        <f>IF(F9=0,"0.00",IF(F9&lt;10000,"12",F9*0.00155+D20))</f>
        <v>0.00</v>
      </c>
      <c r="H9" s="39">
        <f>F9+G9</f>
        <v>0</v>
      </c>
      <c r="I9" s="47"/>
      <c r="J9" s="45"/>
      <c r="K9" s="41"/>
      <c r="L9" s="42">
        <f>J9*K9</f>
        <v>0</v>
      </c>
      <c r="M9" s="32" t="str">
        <f>IF(L9=0,"0.00",IF(L9&lt;10000,"12",L9*0.00155+J20))</f>
        <v>0.00</v>
      </c>
      <c r="N9" s="42">
        <f t="shared" ref="N9:N48" si="0">L9-M9</f>
        <v>0</v>
      </c>
      <c r="O9" s="52">
        <f>IF(N9=0,0,H9-N9)*-1</f>
        <v>0</v>
      </c>
      <c r="P9" s="49" t="e">
        <f xml:space="preserve"> (K9-E9)/E9</f>
        <v>#DIV/0!</v>
      </c>
      <c r="Q9" s="180"/>
      <c r="R9" s="173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ht="18" x14ac:dyDescent="0.15">
      <c r="A10" s="24">
        <v>4</v>
      </c>
      <c r="B10" s="46"/>
      <c r="C10" s="26"/>
      <c r="D10" s="27"/>
      <c r="E10" s="28"/>
      <c r="F10" s="29">
        <f>D10*E10</f>
        <v>0</v>
      </c>
      <c r="G10" s="32" t="str">
        <f>IF(F10=0,"0.00",IF(F10&lt;10000,"12",F10*0.00155+D21))</f>
        <v>0.00</v>
      </c>
      <c r="H10" s="29">
        <f>F10+G10</f>
        <v>0</v>
      </c>
      <c r="I10" s="47"/>
      <c r="J10" s="44"/>
      <c r="K10" s="31"/>
      <c r="L10" s="33">
        <f>J10*K10</f>
        <v>0</v>
      </c>
      <c r="M10" s="32" t="str">
        <f>IF(L10=0,"0.00",IF(L10&lt;10000,"12",L10*0.00155+J21))</f>
        <v>0.00</v>
      </c>
      <c r="N10" s="42">
        <f t="shared" si="0"/>
        <v>0</v>
      </c>
      <c r="O10" s="52">
        <f>IF(N10=0,0,H10-N10)*-1</f>
        <v>0</v>
      </c>
      <c r="P10" s="49" t="e">
        <f xml:space="preserve"> (K10-E10)/E10</f>
        <v>#DIV/0!</v>
      </c>
      <c r="Q10" s="181"/>
      <c r="R10" s="17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ht="18" x14ac:dyDescent="0.15">
      <c r="A11" s="24">
        <v>5</v>
      </c>
      <c r="B11" s="46"/>
      <c r="C11" s="26"/>
      <c r="D11" s="27"/>
      <c r="E11" s="28"/>
      <c r="F11" s="39">
        <f t="shared" ref="F11:F48" si="1">D11*E11</f>
        <v>0</v>
      </c>
      <c r="G11" s="32" t="str">
        <f>IF(F11=0,"0.00",IF(F11&lt;10000,"12",F11*0.00155+D22))</f>
        <v>0.00</v>
      </c>
      <c r="H11" s="29">
        <f t="shared" ref="H11:H48" si="2">F11+G11</f>
        <v>0</v>
      </c>
      <c r="I11" s="47"/>
      <c r="J11" s="44"/>
      <c r="K11" s="31"/>
      <c r="L11" s="33">
        <f t="shared" ref="L11:L48" si="3">J11*K11</f>
        <v>0</v>
      </c>
      <c r="M11" s="32" t="str">
        <f>IF(L11=0,"0.00",IF(L11&lt;10000,"12",L11*0.00155+J22))</f>
        <v>0.00</v>
      </c>
      <c r="N11" s="42">
        <f t="shared" si="0"/>
        <v>0</v>
      </c>
      <c r="O11" s="52">
        <f>IF(N11=0,0,H11-N11)*-1</f>
        <v>0</v>
      </c>
      <c r="P11" s="49" t="e">
        <f t="shared" ref="P11:P48" si="4" xml:space="preserve"> (K11-E11)/E11</f>
        <v>#DIV/0!</v>
      </c>
      <c r="Q11" s="182"/>
      <c r="R11" s="17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ht="18" x14ac:dyDescent="0.15">
      <c r="A12" s="34">
        <v>6</v>
      </c>
      <c r="B12" s="46"/>
      <c r="C12" s="36"/>
      <c r="D12" s="37"/>
      <c r="E12" s="38"/>
      <c r="F12" s="39">
        <f t="shared" si="1"/>
        <v>0</v>
      </c>
      <c r="G12" s="32" t="str">
        <f>IF(F12=0,"0.00",IF(F12&lt;10000,"12",F12*0.00155+D23))</f>
        <v>0.00</v>
      </c>
      <c r="H12" s="39">
        <f>F12+G12</f>
        <v>0</v>
      </c>
      <c r="I12" s="47"/>
      <c r="J12" s="45"/>
      <c r="K12" s="41"/>
      <c r="L12" s="42">
        <f t="shared" si="3"/>
        <v>0</v>
      </c>
      <c r="M12" s="32" t="str">
        <f>IF(L12=0,"0.00",IF(L12&lt;10000,"12",L12*0.00155+J23))</f>
        <v>0.00</v>
      </c>
      <c r="N12" s="42">
        <f t="shared" si="0"/>
        <v>0</v>
      </c>
      <c r="O12" s="52">
        <f t="shared" ref="O12:O48" si="5">IF(N12=0,0,H12-N12)*-1</f>
        <v>0</v>
      </c>
      <c r="P12" s="49" t="e">
        <f t="shared" si="4"/>
        <v>#DIV/0!</v>
      </c>
      <c r="Q12" s="182"/>
      <c r="R12" s="17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ht="18" x14ac:dyDescent="0.15">
      <c r="A13" s="24">
        <v>7</v>
      </c>
      <c r="B13" s="46"/>
      <c r="C13" s="26"/>
      <c r="D13" s="27"/>
      <c r="E13" s="28"/>
      <c r="F13" s="29">
        <f t="shared" si="1"/>
        <v>0</v>
      </c>
      <c r="G13" s="32" t="str">
        <f>IF(F13=0,"0.00",IF(F13&lt;10000,"12",F13*0.00155+D24))</f>
        <v>0.00</v>
      </c>
      <c r="H13" s="29">
        <f t="shared" si="2"/>
        <v>0</v>
      </c>
      <c r="I13" s="47"/>
      <c r="J13" s="44"/>
      <c r="K13" s="31"/>
      <c r="L13" s="33">
        <f t="shared" si="3"/>
        <v>0</v>
      </c>
      <c r="M13" s="32" t="str">
        <f>IF(L13=0,"0.00",IF(L13&lt;10000,"12",L13*0.00155+J24))</f>
        <v>0.00</v>
      </c>
      <c r="N13" s="42">
        <f t="shared" si="0"/>
        <v>0</v>
      </c>
      <c r="O13" s="52">
        <f t="shared" si="5"/>
        <v>0</v>
      </c>
      <c r="P13" s="49" t="e">
        <f t="shared" si="4"/>
        <v>#DIV/0!</v>
      </c>
      <c r="Q13" s="182"/>
      <c r="R13" s="17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s="98" customFormat="1" ht="18" x14ac:dyDescent="0.15">
      <c r="A14" s="84">
        <v>8</v>
      </c>
      <c r="B14" s="85"/>
      <c r="C14" s="86"/>
      <c r="D14" s="87"/>
      <c r="E14" s="88"/>
      <c r="F14" s="89">
        <f t="shared" si="1"/>
        <v>0</v>
      </c>
      <c r="G14" s="90" t="str">
        <f>IF(F14=0,"0.00",IF(F14&lt;10000,"12",F14*0.00155+D25))</f>
        <v>0.00</v>
      </c>
      <c r="H14" s="89">
        <f t="shared" si="2"/>
        <v>0</v>
      </c>
      <c r="I14" s="91"/>
      <c r="J14" s="92"/>
      <c r="K14" s="93"/>
      <c r="L14" s="94">
        <f t="shared" si="3"/>
        <v>0</v>
      </c>
      <c r="M14" s="90" t="str">
        <f>IF(L14=0,"0.00",IF(L14&lt;10000,"12",L14*0.00155+J25))</f>
        <v>0.00</v>
      </c>
      <c r="N14" s="94">
        <f t="shared" si="0"/>
        <v>0</v>
      </c>
      <c r="O14" s="95">
        <f t="shared" si="5"/>
        <v>0</v>
      </c>
      <c r="P14" s="96" t="e">
        <f t="shared" si="4"/>
        <v>#DIV/0!</v>
      </c>
      <c r="Q14" s="182"/>
      <c r="R14" s="174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97"/>
      <c r="AH14" s="97"/>
      <c r="AI14" s="97"/>
      <c r="AJ14" s="97"/>
      <c r="AK14" s="97"/>
      <c r="AL14" s="97"/>
      <c r="AM14" s="97"/>
      <c r="AN14" s="97"/>
      <c r="AO14" s="97"/>
      <c r="AP14" s="97"/>
    </row>
    <row r="15" spans="1:42" ht="18" x14ac:dyDescent="0.15">
      <c r="A15" s="24">
        <v>9</v>
      </c>
      <c r="B15" s="46"/>
      <c r="C15" s="26"/>
      <c r="D15" s="27"/>
      <c r="E15" s="28"/>
      <c r="F15" s="29">
        <f t="shared" si="1"/>
        <v>0</v>
      </c>
      <c r="G15" s="32" t="str">
        <f>IF(F15=0,"0.00",IF(F15&lt;10000,"12",F15*0.00155+D26))</f>
        <v>0.00</v>
      </c>
      <c r="H15" s="29">
        <f t="shared" si="2"/>
        <v>0</v>
      </c>
      <c r="I15" s="47"/>
      <c r="J15" s="44"/>
      <c r="K15" s="31"/>
      <c r="L15" s="33">
        <f t="shared" si="3"/>
        <v>0</v>
      </c>
      <c r="M15" s="32" t="str">
        <f>IF(L15=0,"0.00",IF(L15&lt;10000,"12",L15*0.00155+J26))</f>
        <v>0.00</v>
      </c>
      <c r="N15" s="42">
        <f t="shared" si="0"/>
        <v>0</v>
      </c>
      <c r="O15" s="52">
        <f t="shared" si="5"/>
        <v>0</v>
      </c>
      <c r="P15" s="49" t="e">
        <f t="shared" si="4"/>
        <v>#DIV/0!</v>
      </c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ht="18" x14ac:dyDescent="0.15">
      <c r="A16" s="34">
        <v>10</v>
      </c>
      <c r="B16" s="35"/>
      <c r="C16" s="36"/>
      <c r="D16" s="37"/>
      <c r="E16" s="38"/>
      <c r="F16" s="39">
        <f t="shared" si="1"/>
        <v>0</v>
      </c>
      <c r="G16" s="32" t="str">
        <f t="shared" ref="G16:G48" si="6">IF(F16=0,"0.00",IF(F16&lt;10000,"12",F16*0.00155+D28))</f>
        <v>0.00</v>
      </c>
      <c r="H16" s="39">
        <f t="shared" si="2"/>
        <v>0</v>
      </c>
      <c r="I16" s="40"/>
      <c r="J16" s="45"/>
      <c r="K16" s="41"/>
      <c r="L16" s="42">
        <f t="shared" si="3"/>
        <v>0</v>
      </c>
      <c r="M16" s="32" t="str">
        <f t="shared" ref="M16:M48" si="7">IF(L16=0,"0.00",IF(L16&lt;10000,"12",L16*0.00155+J28))</f>
        <v>0.00</v>
      </c>
      <c r="N16" s="42">
        <f t="shared" si="0"/>
        <v>0</v>
      </c>
      <c r="O16" s="52">
        <f t="shared" si="5"/>
        <v>0</v>
      </c>
      <c r="P16" s="49" t="e">
        <f t="shared" si="4"/>
        <v>#DIV/0!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ht="18" x14ac:dyDescent="0.15">
      <c r="A17" s="24">
        <v>11</v>
      </c>
      <c r="B17" s="25"/>
      <c r="C17" s="26"/>
      <c r="D17" s="27"/>
      <c r="E17" s="28"/>
      <c r="F17" s="29">
        <f t="shared" si="1"/>
        <v>0</v>
      </c>
      <c r="G17" s="32" t="str">
        <f t="shared" si="6"/>
        <v>0.00</v>
      </c>
      <c r="H17" s="29">
        <f t="shared" si="2"/>
        <v>0</v>
      </c>
      <c r="I17" s="30"/>
      <c r="J17" s="44"/>
      <c r="K17" s="31"/>
      <c r="L17" s="33">
        <f t="shared" si="3"/>
        <v>0</v>
      </c>
      <c r="M17" s="32" t="str">
        <f t="shared" si="7"/>
        <v>0.00</v>
      </c>
      <c r="N17" s="42">
        <f t="shared" si="0"/>
        <v>0</v>
      </c>
      <c r="O17" s="52">
        <f t="shared" si="5"/>
        <v>0</v>
      </c>
      <c r="P17" s="49" t="e">
        <f t="shared" si="4"/>
        <v>#DIV/0!</v>
      </c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ht="18" x14ac:dyDescent="0.15">
      <c r="A18" s="34">
        <v>12</v>
      </c>
      <c r="B18" s="35"/>
      <c r="C18" s="36"/>
      <c r="D18" s="37"/>
      <c r="E18" s="38"/>
      <c r="F18" s="39">
        <f t="shared" si="1"/>
        <v>0</v>
      </c>
      <c r="G18" s="32" t="str">
        <f t="shared" si="6"/>
        <v>0.00</v>
      </c>
      <c r="H18" s="39">
        <f t="shared" si="2"/>
        <v>0</v>
      </c>
      <c r="I18" s="40"/>
      <c r="J18" s="45"/>
      <c r="K18" s="41"/>
      <c r="L18" s="42">
        <f t="shared" si="3"/>
        <v>0</v>
      </c>
      <c r="M18" s="32" t="str">
        <f t="shared" si="7"/>
        <v>0.00</v>
      </c>
      <c r="N18" s="42">
        <f t="shared" si="0"/>
        <v>0</v>
      </c>
      <c r="O18" s="52">
        <f t="shared" si="5"/>
        <v>0</v>
      </c>
      <c r="P18" s="49" t="e">
        <f t="shared" si="4"/>
        <v>#DIV/0!</v>
      </c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ht="18" x14ac:dyDescent="0.15">
      <c r="A19" s="24">
        <v>13</v>
      </c>
      <c r="B19" s="25"/>
      <c r="C19" s="26"/>
      <c r="D19" s="27"/>
      <c r="E19" s="28"/>
      <c r="F19" s="29">
        <f t="shared" si="1"/>
        <v>0</v>
      </c>
      <c r="G19" s="32" t="str">
        <f t="shared" si="6"/>
        <v>0.00</v>
      </c>
      <c r="H19" s="29">
        <f t="shared" si="2"/>
        <v>0</v>
      </c>
      <c r="I19" s="30"/>
      <c r="J19" s="44"/>
      <c r="K19" s="31"/>
      <c r="L19" s="33">
        <f t="shared" si="3"/>
        <v>0</v>
      </c>
      <c r="M19" s="32" t="str">
        <f t="shared" si="7"/>
        <v>0.00</v>
      </c>
      <c r="N19" s="42">
        <f t="shared" si="0"/>
        <v>0</v>
      </c>
      <c r="O19" s="52">
        <f t="shared" si="5"/>
        <v>0</v>
      </c>
      <c r="P19" s="49" t="e">
        <f t="shared" si="4"/>
        <v>#DIV/0!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ht="18" x14ac:dyDescent="0.15">
      <c r="A20" s="34">
        <v>14</v>
      </c>
      <c r="B20" s="35"/>
      <c r="C20" s="36"/>
      <c r="D20" s="37"/>
      <c r="E20" s="38"/>
      <c r="F20" s="39">
        <f t="shared" si="1"/>
        <v>0</v>
      </c>
      <c r="G20" s="32" t="str">
        <f t="shared" si="6"/>
        <v>0.00</v>
      </c>
      <c r="H20" s="39">
        <f t="shared" si="2"/>
        <v>0</v>
      </c>
      <c r="I20" s="40"/>
      <c r="J20" s="45"/>
      <c r="K20" s="41"/>
      <c r="L20" s="42">
        <f t="shared" si="3"/>
        <v>0</v>
      </c>
      <c r="M20" s="32" t="str">
        <f t="shared" si="7"/>
        <v>0.00</v>
      </c>
      <c r="N20" s="42">
        <f t="shared" si="0"/>
        <v>0</v>
      </c>
      <c r="O20" s="52">
        <f t="shared" si="5"/>
        <v>0</v>
      </c>
      <c r="P20" s="49" t="e">
        <f t="shared" si="4"/>
        <v>#DIV/0!</v>
      </c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ht="18" x14ac:dyDescent="0.15">
      <c r="A21" s="24">
        <v>15</v>
      </c>
      <c r="B21" s="25"/>
      <c r="C21" s="26"/>
      <c r="D21" s="27"/>
      <c r="E21" s="28"/>
      <c r="F21" s="29">
        <f t="shared" si="1"/>
        <v>0</v>
      </c>
      <c r="G21" s="32" t="str">
        <f t="shared" si="6"/>
        <v>0.00</v>
      </c>
      <c r="H21" s="29">
        <f t="shared" si="2"/>
        <v>0</v>
      </c>
      <c r="I21" s="30"/>
      <c r="J21" s="45"/>
      <c r="K21" s="31"/>
      <c r="L21" s="33">
        <f t="shared" si="3"/>
        <v>0</v>
      </c>
      <c r="M21" s="32" t="str">
        <f t="shared" si="7"/>
        <v>0.00</v>
      </c>
      <c r="N21" s="42">
        <f t="shared" si="0"/>
        <v>0</v>
      </c>
      <c r="O21" s="52">
        <f t="shared" si="5"/>
        <v>0</v>
      </c>
      <c r="P21" s="49" t="e">
        <f t="shared" si="4"/>
        <v>#DIV/0!</v>
      </c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ht="18" x14ac:dyDescent="0.15">
      <c r="A22" s="34">
        <v>16</v>
      </c>
      <c r="B22" s="35"/>
      <c r="C22" s="36"/>
      <c r="D22" s="37"/>
      <c r="E22" s="38"/>
      <c r="F22" s="39">
        <f t="shared" si="1"/>
        <v>0</v>
      </c>
      <c r="G22" s="32" t="str">
        <f t="shared" si="6"/>
        <v>0.00</v>
      </c>
      <c r="H22" s="39">
        <f t="shared" si="2"/>
        <v>0</v>
      </c>
      <c r="I22" s="40"/>
      <c r="J22" s="45"/>
      <c r="K22" s="41"/>
      <c r="L22" s="42">
        <f t="shared" si="3"/>
        <v>0</v>
      </c>
      <c r="M22" s="32" t="str">
        <f t="shared" si="7"/>
        <v>0.00</v>
      </c>
      <c r="N22" s="42">
        <f t="shared" si="0"/>
        <v>0</v>
      </c>
      <c r="O22" s="52">
        <f t="shared" si="5"/>
        <v>0</v>
      </c>
      <c r="P22" s="49" t="e">
        <f t="shared" si="4"/>
        <v>#DIV/0!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ht="18" x14ac:dyDescent="0.15">
      <c r="A23" s="24">
        <v>17</v>
      </c>
      <c r="B23" s="25"/>
      <c r="C23" s="26"/>
      <c r="D23" s="27"/>
      <c r="E23" s="28"/>
      <c r="F23" s="29">
        <f t="shared" si="1"/>
        <v>0</v>
      </c>
      <c r="G23" s="32" t="str">
        <f t="shared" si="6"/>
        <v>0.00</v>
      </c>
      <c r="H23" s="29">
        <f t="shared" si="2"/>
        <v>0</v>
      </c>
      <c r="I23" s="30"/>
      <c r="J23" s="44"/>
      <c r="K23" s="31"/>
      <c r="L23" s="33">
        <f t="shared" si="3"/>
        <v>0</v>
      </c>
      <c r="M23" s="32" t="str">
        <f t="shared" si="7"/>
        <v>0.00</v>
      </c>
      <c r="N23" s="42">
        <f t="shared" si="0"/>
        <v>0</v>
      </c>
      <c r="O23" s="52">
        <f t="shared" si="5"/>
        <v>0</v>
      </c>
      <c r="P23" s="49" t="e">
        <f t="shared" si="4"/>
        <v>#DIV/0!</v>
      </c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ht="18" x14ac:dyDescent="0.15">
      <c r="A24" s="34">
        <v>18</v>
      </c>
      <c r="B24" s="35"/>
      <c r="C24" s="26"/>
      <c r="D24" s="37"/>
      <c r="E24" s="38"/>
      <c r="F24" s="39">
        <f t="shared" si="1"/>
        <v>0</v>
      </c>
      <c r="G24" s="32" t="str">
        <f t="shared" si="6"/>
        <v>0.00</v>
      </c>
      <c r="H24" s="39">
        <f t="shared" si="2"/>
        <v>0</v>
      </c>
      <c r="I24" s="40"/>
      <c r="J24" s="45"/>
      <c r="K24" s="41"/>
      <c r="L24" s="42">
        <f t="shared" si="3"/>
        <v>0</v>
      </c>
      <c r="M24" s="32" t="str">
        <f t="shared" si="7"/>
        <v>0.00</v>
      </c>
      <c r="N24" s="42">
        <f t="shared" si="0"/>
        <v>0</v>
      </c>
      <c r="O24" s="52">
        <f t="shared" si="5"/>
        <v>0</v>
      </c>
      <c r="P24" s="49" t="e">
        <f t="shared" si="4"/>
        <v>#DIV/0!</v>
      </c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ht="18" x14ac:dyDescent="0.15">
      <c r="A25" s="24">
        <v>19</v>
      </c>
      <c r="B25" s="25"/>
      <c r="C25" s="26"/>
      <c r="D25" s="27"/>
      <c r="E25" s="28"/>
      <c r="F25" s="29">
        <f t="shared" si="1"/>
        <v>0</v>
      </c>
      <c r="G25" s="32" t="str">
        <f t="shared" si="6"/>
        <v>0.00</v>
      </c>
      <c r="H25" s="29">
        <f t="shared" si="2"/>
        <v>0</v>
      </c>
      <c r="I25" s="30"/>
      <c r="J25" s="44"/>
      <c r="K25" s="31"/>
      <c r="L25" s="33">
        <f t="shared" si="3"/>
        <v>0</v>
      </c>
      <c r="M25" s="32" t="str">
        <f t="shared" si="7"/>
        <v>0.00</v>
      </c>
      <c r="N25" s="42">
        <f t="shared" si="0"/>
        <v>0</v>
      </c>
      <c r="O25" s="52">
        <f t="shared" si="5"/>
        <v>0</v>
      </c>
      <c r="P25" s="49" t="e">
        <f t="shared" si="4"/>
        <v>#DIV/0!</v>
      </c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ht="18" x14ac:dyDescent="0.15">
      <c r="A26" s="34">
        <v>20</v>
      </c>
      <c r="B26" s="35"/>
      <c r="C26" s="36"/>
      <c r="D26" s="37"/>
      <c r="E26" s="38"/>
      <c r="F26" s="39">
        <f t="shared" si="1"/>
        <v>0</v>
      </c>
      <c r="G26" s="32" t="str">
        <f t="shared" si="6"/>
        <v>0.00</v>
      </c>
      <c r="H26" s="39">
        <f t="shared" si="2"/>
        <v>0</v>
      </c>
      <c r="I26" s="40"/>
      <c r="J26" s="45"/>
      <c r="K26" s="41"/>
      <c r="L26" s="42">
        <f t="shared" si="3"/>
        <v>0</v>
      </c>
      <c r="M26" s="32" t="str">
        <f t="shared" si="7"/>
        <v>0.00</v>
      </c>
      <c r="N26" s="42">
        <f t="shared" si="0"/>
        <v>0</v>
      </c>
      <c r="O26" s="52">
        <f t="shared" si="5"/>
        <v>0</v>
      </c>
      <c r="P26" s="49" t="e">
        <f t="shared" si="4"/>
        <v>#DIV/0!</v>
      </c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ht="18" x14ac:dyDescent="0.15">
      <c r="A27" s="24">
        <v>21</v>
      </c>
      <c r="B27" s="25"/>
      <c r="C27" s="26"/>
      <c r="D27" s="27"/>
      <c r="E27" s="28"/>
      <c r="F27" s="29">
        <f t="shared" si="1"/>
        <v>0</v>
      </c>
      <c r="G27" s="32" t="str">
        <f t="shared" si="6"/>
        <v>0.00</v>
      </c>
      <c r="H27" s="29">
        <f t="shared" si="2"/>
        <v>0</v>
      </c>
      <c r="I27" s="30"/>
      <c r="J27" s="44"/>
      <c r="K27" s="31"/>
      <c r="L27" s="33">
        <f t="shared" si="3"/>
        <v>0</v>
      </c>
      <c r="M27" s="32" t="str">
        <f t="shared" si="7"/>
        <v>0.00</v>
      </c>
      <c r="N27" s="42">
        <f t="shared" si="0"/>
        <v>0</v>
      </c>
      <c r="O27" s="52">
        <f t="shared" si="5"/>
        <v>0</v>
      </c>
      <c r="P27" s="49" t="e">
        <f t="shared" si="4"/>
        <v>#DIV/0!</v>
      </c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ht="18" x14ac:dyDescent="0.15">
      <c r="A28" s="34">
        <v>22</v>
      </c>
      <c r="B28" s="35"/>
      <c r="C28" s="36"/>
      <c r="D28" s="37"/>
      <c r="E28" s="38"/>
      <c r="F28" s="39">
        <f t="shared" si="1"/>
        <v>0</v>
      </c>
      <c r="G28" s="32" t="str">
        <f t="shared" si="6"/>
        <v>0.00</v>
      </c>
      <c r="H28" s="39">
        <f t="shared" si="2"/>
        <v>0</v>
      </c>
      <c r="I28" s="40"/>
      <c r="J28" s="45"/>
      <c r="K28" s="41"/>
      <c r="L28" s="42">
        <f t="shared" si="3"/>
        <v>0</v>
      </c>
      <c r="M28" s="32" t="str">
        <f t="shared" si="7"/>
        <v>0.00</v>
      </c>
      <c r="N28" s="42">
        <f t="shared" si="0"/>
        <v>0</v>
      </c>
      <c r="O28" s="52">
        <f t="shared" si="5"/>
        <v>0</v>
      </c>
      <c r="P28" s="49" t="e">
        <f t="shared" si="4"/>
        <v>#DIV/0!</v>
      </c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ht="18" x14ac:dyDescent="0.15">
      <c r="A29" s="24">
        <v>23</v>
      </c>
      <c r="B29" s="25"/>
      <c r="C29" s="26"/>
      <c r="D29" s="27"/>
      <c r="E29" s="28"/>
      <c r="F29" s="29">
        <f t="shared" si="1"/>
        <v>0</v>
      </c>
      <c r="G29" s="32" t="str">
        <f t="shared" si="6"/>
        <v>0.00</v>
      </c>
      <c r="H29" s="29">
        <f t="shared" si="2"/>
        <v>0</v>
      </c>
      <c r="I29" s="30"/>
      <c r="J29" s="44"/>
      <c r="K29" s="31"/>
      <c r="L29" s="33">
        <f t="shared" si="3"/>
        <v>0</v>
      </c>
      <c r="M29" s="32" t="str">
        <f t="shared" si="7"/>
        <v>0.00</v>
      </c>
      <c r="N29" s="42">
        <f t="shared" si="0"/>
        <v>0</v>
      </c>
      <c r="O29" s="52">
        <f t="shared" si="5"/>
        <v>0</v>
      </c>
      <c r="P29" s="49" t="e">
        <f t="shared" si="4"/>
        <v>#DIV/0!</v>
      </c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ht="18" x14ac:dyDescent="0.15">
      <c r="A30" s="34">
        <v>24</v>
      </c>
      <c r="B30" s="35"/>
      <c r="C30" s="36"/>
      <c r="D30" s="37"/>
      <c r="E30" s="38"/>
      <c r="F30" s="39">
        <f t="shared" si="1"/>
        <v>0</v>
      </c>
      <c r="G30" s="32" t="str">
        <f t="shared" si="6"/>
        <v>0.00</v>
      </c>
      <c r="H30" s="39">
        <f t="shared" si="2"/>
        <v>0</v>
      </c>
      <c r="I30" s="40"/>
      <c r="J30" s="45"/>
      <c r="K30" s="41"/>
      <c r="L30" s="42">
        <f t="shared" si="3"/>
        <v>0</v>
      </c>
      <c r="M30" s="32" t="str">
        <f t="shared" si="7"/>
        <v>0.00</v>
      </c>
      <c r="N30" s="42">
        <f t="shared" si="0"/>
        <v>0</v>
      </c>
      <c r="O30" s="52">
        <f t="shared" si="5"/>
        <v>0</v>
      </c>
      <c r="P30" s="49" t="e">
        <f t="shared" si="4"/>
        <v>#DIV/0!</v>
      </c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ht="18" x14ac:dyDescent="0.15">
      <c r="A31" s="24">
        <v>25</v>
      </c>
      <c r="B31" s="25"/>
      <c r="C31" s="26"/>
      <c r="D31" s="27"/>
      <c r="E31" s="28"/>
      <c r="F31" s="29">
        <f t="shared" si="1"/>
        <v>0</v>
      </c>
      <c r="G31" s="32" t="str">
        <f t="shared" si="6"/>
        <v>0.00</v>
      </c>
      <c r="H31" s="29">
        <f t="shared" si="2"/>
        <v>0</v>
      </c>
      <c r="I31" s="30"/>
      <c r="J31" s="44"/>
      <c r="K31" s="31"/>
      <c r="L31" s="33">
        <f t="shared" si="3"/>
        <v>0</v>
      </c>
      <c r="M31" s="32" t="str">
        <f t="shared" si="7"/>
        <v>0.00</v>
      </c>
      <c r="N31" s="42">
        <f t="shared" si="0"/>
        <v>0</v>
      </c>
      <c r="O31" s="52">
        <f t="shared" si="5"/>
        <v>0</v>
      </c>
      <c r="P31" s="49" t="e">
        <f t="shared" si="4"/>
        <v>#DIV/0!</v>
      </c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ht="18" x14ac:dyDescent="0.15">
      <c r="A32" s="34">
        <v>26</v>
      </c>
      <c r="B32" s="35"/>
      <c r="C32" s="36"/>
      <c r="D32" s="37"/>
      <c r="E32" s="38"/>
      <c r="F32" s="39">
        <f t="shared" si="1"/>
        <v>0</v>
      </c>
      <c r="G32" s="32" t="str">
        <f t="shared" si="6"/>
        <v>0.00</v>
      </c>
      <c r="H32" s="39">
        <f t="shared" si="2"/>
        <v>0</v>
      </c>
      <c r="I32" s="40"/>
      <c r="J32" s="45"/>
      <c r="K32" s="41"/>
      <c r="L32" s="42">
        <f t="shared" si="3"/>
        <v>0</v>
      </c>
      <c r="M32" s="32" t="str">
        <f t="shared" si="7"/>
        <v>0.00</v>
      </c>
      <c r="N32" s="42">
        <f t="shared" si="0"/>
        <v>0</v>
      </c>
      <c r="O32" s="52">
        <f t="shared" si="5"/>
        <v>0</v>
      </c>
      <c r="P32" s="49" t="e">
        <f t="shared" si="4"/>
        <v>#DIV/0!</v>
      </c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ht="18" x14ac:dyDescent="0.15">
      <c r="A33" s="24">
        <v>27</v>
      </c>
      <c r="B33" s="25"/>
      <c r="C33" s="26"/>
      <c r="D33" s="27"/>
      <c r="E33" s="28"/>
      <c r="F33" s="29">
        <f t="shared" si="1"/>
        <v>0</v>
      </c>
      <c r="G33" s="32" t="str">
        <f t="shared" si="6"/>
        <v>0.00</v>
      </c>
      <c r="H33" s="29">
        <f t="shared" si="2"/>
        <v>0</v>
      </c>
      <c r="I33" s="30"/>
      <c r="J33" s="44"/>
      <c r="K33" s="31"/>
      <c r="L33" s="33">
        <f t="shared" si="3"/>
        <v>0</v>
      </c>
      <c r="M33" s="32" t="str">
        <f t="shared" si="7"/>
        <v>0.00</v>
      </c>
      <c r="N33" s="42">
        <f t="shared" si="0"/>
        <v>0</v>
      </c>
      <c r="O33" s="52">
        <f t="shared" si="5"/>
        <v>0</v>
      </c>
      <c r="P33" s="49" t="e">
        <f t="shared" si="4"/>
        <v>#DIV/0!</v>
      </c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ht="18" x14ac:dyDescent="0.15">
      <c r="A34" s="34">
        <v>28</v>
      </c>
      <c r="B34" s="35"/>
      <c r="C34" s="36"/>
      <c r="D34" s="37"/>
      <c r="E34" s="38"/>
      <c r="F34" s="39">
        <f t="shared" si="1"/>
        <v>0</v>
      </c>
      <c r="G34" s="32" t="str">
        <f t="shared" si="6"/>
        <v>0.00</v>
      </c>
      <c r="H34" s="39">
        <f t="shared" si="2"/>
        <v>0</v>
      </c>
      <c r="I34" s="40"/>
      <c r="J34" s="45"/>
      <c r="K34" s="41"/>
      <c r="L34" s="42">
        <f t="shared" si="3"/>
        <v>0</v>
      </c>
      <c r="M34" s="32" t="str">
        <f t="shared" si="7"/>
        <v>0.00</v>
      </c>
      <c r="N34" s="42">
        <f t="shared" si="0"/>
        <v>0</v>
      </c>
      <c r="O34" s="52">
        <f t="shared" si="5"/>
        <v>0</v>
      </c>
      <c r="P34" s="49" t="e">
        <f t="shared" si="4"/>
        <v>#DIV/0!</v>
      </c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ht="18" x14ac:dyDescent="0.15">
      <c r="A35" s="24">
        <v>29</v>
      </c>
      <c r="B35" s="25"/>
      <c r="C35" s="26"/>
      <c r="D35" s="27"/>
      <c r="E35" s="28"/>
      <c r="F35" s="29">
        <f t="shared" si="1"/>
        <v>0</v>
      </c>
      <c r="G35" s="32" t="str">
        <f t="shared" si="6"/>
        <v>0.00</v>
      </c>
      <c r="H35" s="29">
        <f t="shared" si="2"/>
        <v>0</v>
      </c>
      <c r="I35" s="30"/>
      <c r="J35" s="44"/>
      <c r="K35" s="31"/>
      <c r="L35" s="33">
        <f t="shared" si="3"/>
        <v>0</v>
      </c>
      <c r="M35" s="32" t="str">
        <f t="shared" si="7"/>
        <v>0.00</v>
      </c>
      <c r="N35" s="42">
        <f t="shared" si="0"/>
        <v>0</v>
      </c>
      <c r="O35" s="52">
        <f t="shared" si="5"/>
        <v>0</v>
      </c>
      <c r="P35" s="49" t="e">
        <f t="shared" si="4"/>
        <v>#DIV/0!</v>
      </c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ht="18" x14ac:dyDescent="0.15">
      <c r="A36" s="34">
        <v>30</v>
      </c>
      <c r="B36" s="35"/>
      <c r="C36" s="36"/>
      <c r="D36" s="37"/>
      <c r="E36" s="38"/>
      <c r="F36" s="39">
        <f t="shared" si="1"/>
        <v>0</v>
      </c>
      <c r="G36" s="32" t="str">
        <f t="shared" si="6"/>
        <v>0.00</v>
      </c>
      <c r="H36" s="39">
        <f t="shared" si="2"/>
        <v>0</v>
      </c>
      <c r="I36" s="40"/>
      <c r="J36" s="45"/>
      <c r="K36" s="41"/>
      <c r="L36" s="42">
        <f t="shared" si="3"/>
        <v>0</v>
      </c>
      <c r="M36" s="32" t="str">
        <f t="shared" si="7"/>
        <v>0.00</v>
      </c>
      <c r="N36" s="42">
        <f t="shared" si="0"/>
        <v>0</v>
      </c>
      <c r="O36" s="52">
        <f t="shared" si="5"/>
        <v>0</v>
      </c>
      <c r="P36" s="49" t="e">
        <f t="shared" si="4"/>
        <v>#DIV/0!</v>
      </c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ht="18" x14ac:dyDescent="0.15">
      <c r="A37" s="24">
        <v>31</v>
      </c>
      <c r="B37" s="25"/>
      <c r="C37" s="26"/>
      <c r="D37" s="27"/>
      <c r="E37" s="28"/>
      <c r="F37" s="29">
        <f t="shared" si="1"/>
        <v>0</v>
      </c>
      <c r="G37" s="32" t="str">
        <f t="shared" si="6"/>
        <v>0.00</v>
      </c>
      <c r="H37" s="29">
        <f t="shared" si="2"/>
        <v>0</v>
      </c>
      <c r="I37" s="30"/>
      <c r="J37" s="44"/>
      <c r="K37" s="31"/>
      <c r="L37" s="33">
        <f t="shared" si="3"/>
        <v>0</v>
      </c>
      <c r="M37" s="32" t="str">
        <f t="shared" si="7"/>
        <v>0.00</v>
      </c>
      <c r="N37" s="42">
        <f t="shared" si="0"/>
        <v>0</v>
      </c>
      <c r="O37" s="52">
        <f t="shared" si="5"/>
        <v>0</v>
      </c>
      <c r="P37" s="49" t="e">
        <f t="shared" si="4"/>
        <v>#DIV/0!</v>
      </c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ht="18" x14ac:dyDescent="0.15">
      <c r="A38" s="34">
        <v>32</v>
      </c>
      <c r="B38" s="35"/>
      <c r="C38" s="36"/>
      <c r="D38" s="37"/>
      <c r="E38" s="38"/>
      <c r="F38" s="39">
        <f t="shared" si="1"/>
        <v>0</v>
      </c>
      <c r="G38" s="32" t="str">
        <f t="shared" si="6"/>
        <v>0.00</v>
      </c>
      <c r="H38" s="39">
        <f t="shared" si="2"/>
        <v>0</v>
      </c>
      <c r="I38" s="40"/>
      <c r="J38" s="45"/>
      <c r="K38" s="41"/>
      <c r="L38" s="42">
        <f t="shared" si="3"/>
        <v>0</v>
      </c>
      <c r="M38" s="32" t="str">
        <f t="shared" si="7"/>
        <v>0.00</v>
      </c>
      <c r="N38" s="42">
        <f t="shared" si="0"/>
        <v>0</v>
      </c>
      <c r="O38" s="52">
        <f t="shared" si="5"/>
        <v>0</v>
      </c>
      <c r="P38" s="49" t="e">
        <f t="shared" si="4"/>
        <v>#DIV/0!</v>
      </c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ht="18" x14ac:dyDescent="0.15">
      <c r="A39" s="24">
        <v>33</v>
      </c>
      <c r="B39" s="25"/>
      <c r="C39" s="26"/>
      <c r="D39" s="27"/>
      <c r="E39" s="28"/>
      <c r="F39" s="29">
        <f t="shared" si="1"/>
        <v>0</v>
      </c>
      <c r="G39" s="32" t="str">
        <f t="shared" si="6"/>
        <v>0.00</v>
      </c>
      <c r="H39" s="29">
        <f t="shared" si="2"/>
        <v>0</v>
      </c>
      <c r="I39" s="30"/>
      <c r="J39" s="44"/>
      <c r="K39" s="31"/>
      <c r="L39" s="33">
        <f t="shared" si="3"/>
        <v>0</v>
      </c>
      <c r="M39" s="32" t="str">
        <f t="shared" si="7"/>
        <v>0.00</v>
      </c>
      <c r="N39" s="42">
        <f t="shared" si="0"/>
        <v>0</v>
      </c>
      <c r="O39" s="52">
        <f t="shared" si="5"/>
        <v>0</v>
      </c>
      <c r="P39" s="49" t="e">
        <f t="shared" si="4"/>
        <v>#DIV/0!</v>
      </c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ht="18" x14ac:dyDescent="0.15">
      <c r="A40" s="34">
        <v>34</v>
      </c>
      <c r="B40" s="35"/>
      <c r="C40" s="36"/>
      <c r="D40" s="37"/>
      <c r="E40" s="38"/>
      <c r="F40" s="39">
        <f t="shared" si="1"/>
        <v>0</v>
      </c>
      <c r="G40" s="32" t="str">
        <f t="shared" si="6"/>
        <v>0.00</v>
      </c>
      <c r="H40" s="39">
        <f t="shared" si="2"/>
        <v>0</v>
      </c>
      <c r="I40" s="40"/>
      <c r="J40" s="45"/>
      <c r="K40" s="41"/>
      <c r="L40" s="42">
        <f t="shared" si="3"/>
        <v>0</v>
      </c>
      <c r="M40" s="32" t="str">
        <f t="shared" si="7"/>
        <v>0.00</v>
      </c>
      <c r="N40" s="42">
        <f t="shared" si="0"/>
        <v>0</v>
      </c>
      <c r="O40" s="52">
        <f t="shared" si="5"/>
        <v>0</v>
      </c>
      <c r="P40" s="49" t="e">
        <f t="shared" si="4"/>
        <v>#DIV/0!</v>
      </c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ht="18" x14ac:dyDescent="0.15">
      <c r="A41" s="24">
        <v>35</v>
      </c>
      <c r="B41" s="25"/>
      <c r="C41" s="26"/>
      <c r="D41" s="27"/>
      <c r="E41" s="28"/>
      <c r="F41" s="29">
        <f t="shared" si="1"/>
        <v>0</v>
      </c>
      <c r="G41" s="32" t="str">
        <f t="shared" si="6"/>
        <v>0.00</v>
      </c>
      <c r="H41" s="29">
        <f t="shared" si="2"/>
        <v>0</v>
      </c>
      <c r="I41" s="30"/>
      <c r="J41" s="44"/>
      <c r="K41" s="31"/>
      <c r="L41" s="33">
        <f t="shared" si="3"/>
        <v>0</v>
      </c>
      <c r="M41" s="32" t="str">
        <f t="shared" si="7"/>
        <v>0.00</v>
      </c>
      <c r="N41" s="42">
        <f t="shared" si="0"/>
        <v>0</v>
      </c>
      <c r="O41" s="52">
        <f t="shared" si="5"/>
        <v>0</v>
      </c>
      <c r="P41" s="49" t="e">
        <f t="shared" si="4"/>
        <v>#DIV/0!</v>
      </c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ht="18" x14ac:dyDescent="0.15">
      <c r="A42" s="34">
        <v>36</v>
      </c>
      <c r="B42" s="35"/>
      <c r="C42" s="36"/>
      <c r="D42" s="37"/>
      <c r="E42" s="38"/>
      <c r="F42" s="39">
        <f t="shared" si="1"/>
        <v>0</v>
      </c>
      <c r="G42" s="32" t="str">
        <f t="shared" si="6"/>
        <v>0.00</v>
      </c>
      <c r="H42" s="39">
        <f t="shared" si="2"/>
        <v>0</v>
      </c>
      <c r="I42" s="40"/>
      <c r="J42" s="45"/>
      <c r="K42" s="41"/>
      <c r="L42" s="42">
        <f t="shared" si="3"/>
        <v>0</v>
      </c>
      <c r="M42" s="32" t="str">
        <f t="shared" si="7"/>
        <v>0.00</v>
      </c>
      <c r="N42" s="42">
        <f t="shared" si="0"/>
        <v>0</v>
      </c>
      <c r="O42" s="52">
        <f t="shared" si="5"/>
        <v>0</v>
      </c>
      <c r="P42" s="49" t="e">
        <f t="shared" si="4"/>
        <v>#DIV/0!</v>
      </c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ht="18" x14ac:dyDescent="0.15">
      <c r="A43" s="24">
        <v>37</v>
      </c>
      <c r="B43" s="25"/>
      <c r="C43" s="26"/>
      <c r="D43" s="27"/>
      <c r="E43" s="28"/>
      <c r="F43" s="29">
        <f t="shared" si="1"/>
        <v>0</v>
      </c>
      <c r="G43" s="32" t="str">
        <f t="shared" si="6"/>
        <v>0.00</v>
      </c>
      <c r="H43" s="29">
        <f t="shared" si="2"/>
        <v>0</v>
      </c>
      <c r="I43" s="30"/>
      <c r="J43" s="44"/>
      <c r="K43" s="31"/>
      <c r="L43" s="33">
        <f t="shared" si="3"/>
        <v>0</v>
      </c>
      <c r="M43" s="32" t="str">
        <f t="shared" si="7"/>
        <v>0.00</v>
      </c>
      <c r="N43" s="42">
        <f t="shared" si="0"/>
        <v>0</v>
      </c>
      <c r="O43" s="52">
        <f t="shared" si="5"/>
        <v>0</v>
      </c>
      <c r="P43" s="49" t="e">
        <f t="shared" si="4"/>
        <v>#DIV/0!</v>
      </c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ht="18" x14ac:dyDescent="0.15">
      <c r="A44" s="34">
        <v>38</v>
      </c>
      <c r="B44" s="35"/>
      <c r="C44" s="36"/>
      <c r="D44" s="37"/>
      <c r="E44" s="38"/>
      <c r="F44" s="39">
        <f t="shared" si="1"/>
        <v>0</v>
      </c>
      <c r="G44" s="32" t="str">
        <f t="shared" si="6"/>
        <v>0.00</v>
      </c>
      <c r="H44" s="39">
        <f t="shared" si="2"/>
        <v>0</v>
      </c>
      <c r="I44" s="40"/>
      <c r="J44" s="45"/>
      <c r="K44" s="41"/>
      <c r="L44" s="42">
        <f t="shared" si="3"/>
        <v>0</v>
      </c>
      <c r="M44" s="32" t="str">
        <f t="shared" si="7"/>
        <v>0.00</v>
      </c>
      <c r="N44" s="42">
        <f t="shared" si="0"/>
        <v>0</v>
      </c>
      <c r="O44" s="52">
        <f t="shared" si="5"/>
        <v>0</v>
      </c>
      <c r="P44" s="49" t="e">
        <f t="shared" si="4"/>
        <v>#DIV/0!</v>
      </c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ht="18" x14ac:dyDescent="0.15">
      <c r="A45" s="24">
        <v>39</v>
      </c>
      <c r="B45" s="25"/>
      <c r="C45" s="26"/>
      <c r="D45" s="27"/>
      <c r="E45" s="28"/>
      <c r="F45" s="29">
        <f t="shared" si="1"/>
        <v>0</v>
      </c>
      <c r="G45" s="32" t="str">
        <f t="shared" si="6"/>
        <v>0.00</v>
      </c>
      <c r="H45" s="29">
        <f t="shared" si="2"/>
        <v>0</v>
      </c>
      <c r="I45" s="30"/>
      <c r="J45" s="44"/>
      <c r="K45" s="31"/>
      <c r="L45" s="33">
        <f t="shared" si="3"/>
        <v>0</v>
      </c>
      <c r="M45" s="32" t="str">
        <f t="shared" si="7"/>
        <v>0.00</v>
      </c>
      <c r="N45" s="42">
        <f t="shared" si="0"/>
        <v>0</v>
      </c>
      <c r="O45" s="52">
        <f t="shared" si="5"/>
        <v>0</v>
      </c>
      <c r="P45" s="49" t="e">
        <f t="shared" si="4"/>
        <v>#DIV/0!</v>
      </c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ht="18" x14ac:dyDescent="0.15">
      <c r="A46" s="34">
        <v>40</v>
      </c>
      <c r="B46" s="35"/>
      <c r="C46" s="36"/>
      <c r="D46" s="37"/>
      <c r="E46" s="38"/>
      <c r="F46" s="39">
        <f t="shared" si="1"/>
        <v>0</v>
      </c>
      <c r="G46" s="32" t="str">
        <f t="shared" si="6"/>
        <v>0.00</v>
      </c>
      <c r="H46" s="39">
        <f t="shared" si="2"/>
        <v>0</v>
      </c>
      <c r="I46" s="40"/>
      <c r="J46" s="45"/>
      <c r="K46" s="41"/>
      <c r="L46" s="42">
        <f t="shared" si="3"/>
        <v>0</v>
      </c>
      <c r="M46" s="32" t="str">
        <f t="shared" si="7"/>
        <v>0.00</v>
      </c>
      <c r="N46" s="42">
        <f t="shared" si="0"/>
        <v>0</v>
      </c>
      <c r="O46" s="52">
        <f t="shared" si="5"/>
        <v>0</v>
      </c>
      <c r="P46" s="49" t="e">
        <f t="shared" si="4"/>
        <v>#DIV/0!</v>
      </c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ht="18" x14ac:dyDescent="0.15">
      <c r="A47" s="24">
        <v>41</v>
      </c>
      <c r="B47" s="25"/>
      <c r="C47" s="26"/>
      <c r="D47" s="27"/>
      <c r="E47" s="28"/>
      <c r="F47" s="29">
        <f t="shared" si="1"/>
        <v>0</v>
      </c>
      <c r="G47" s="32" t="str">
        <f t="shared" si="6"/>
        <v>0.00</v>
      </c>
      <c r="H47" s="29">
        <f t="shared" si="2"/>
        <v>0</v>
      </c>
      <c r="I47" s="30"/>
      <c r="J47" s="44"/>
      <c r="K47" s="31"/>
      <c r="L47" s="33">
        <f t="shared" si="3"/>
        <v>0</v>
      </c>
      <c r="M47" s="32" t="str">
        <f t="shared" si="7"/>
        <v>0.00</v>
      </c>
      <c r="N47" s="42">
        <f t="shared" si="0"/>
        <v>0</v>
      </c>
      <c r="O47" s="52">
        <f t="shared" si="5"/>
        <v>0</v>
      </c>
      <c r="P47" s="49" t="e">
        <f t="shared" si="4"/>
        <v>#DIV/0!</v>
      </c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ht="18" x14ac:dyDescent="0.15">
      <c r="A48" s="34">
        <v>42</v>
      </c>
      <c r="B48" s="35"/>
      <c r="C48" s="36"/>
      <c r="D48" s="37"/>
      <c r="E48" s="38"/>
      <c r="F48" s="39">
        <f t="shared" si="1"/>
        <v>0</v>
      </c>
      <c r="G48" s="32" t="str">
        <f t="shared" si="6"/>
        <v>0.00</v>
      </c>
      <c r="H48" s="39">
        <f t="shared" si="2"/>
        <v>0</v>
      </c>
      <c r="I48" s="40"/>
      <c r="J48" s="45"/>
      <c r="K48" s="41"/>
      <c r="L48" s="42">
        <f t="shared" si="3"/>
        <v>0</v>
      </c>
      <c r="M48" s="32" t="str">
        <f t="shared" si="7"/>
        <v>0.00</v>
      </c>
      <c r="N48" s="42">
        <f t="shared" si="0"/>
        <v>0</v>
      </c>
      <c r="O48" s="52">
        <f t="shared" si="5"/>
        <v>0</v>
      </c>
      <c r="P48" s="49" t="e">
        <f t="shared" si="4"/>
        <v>#DIV/0!</v>
      </c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ht="15" thickBot="1" x14ac:dyDescent="0.2">
      <c r="A49" s="3"/>
      <c r="B49" s="8"/>
      <c r="C49" s="8"/>
      <c r="D49" s="16"/>
      <c r="E49" s="13"/>
      <c r="F49" s="13"/>
      <c r="G49" s="4"/>
      <c r="H49" s="13"/>
      <c r="I49" s="4"/>
      <c r="J49" s="16"/>
      <c r="K49" s="13"/>
      <c r="L49" s="13"/>
      <c r="M49" s="4"/>
      <c r="N49" s="13"/>
      <c r="O49" s="53"/>
      <c r="P49" s="49" t="e">
        <f xml:space="preserve"> (K49-E49)/E49</f>
        <v>#DIV/0!</v>
      </c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1"/>
      <c r="AH49" s="1"/>
      <c r="AI49" s="1"/>
      <c r="AJ49" s="1"/>
      <c r="AK49" s="1"/>
      <c r="AL49" s="1"/>
      <c r="AM49" s="1"/>
      <c r="AN49" s="1"/>
      <c r="AO49" s="1"/>
      <c r="AP49" s="1"/>
    </row>
    <row r="50" spans="1:42" ht="13.5" thickTop="1" x14ac:dyDescent="0.15">
      <c r="A50" s="2"/>
      <c r="B50" s="154" t="s">
        <v>13</v>
      </c>
      <c r="C50" s="155"/>
      <c r="D50" s="160" t="s">
        <v>11</v>
      </c>
      <c r="E50" s="132" t="s">
        <v>12</v>
      </c>
      <c r="F50" s="130" t="s">
        <v>13</v>
      </c>
      <c r="G50" s="146" t="s">
        <v>14</v>
      </c>
      <c r="H50" s="56" t="s">
        <v>15</v>
      </c>
      <c r="I50" s="9"/>
      <c r="J50" s="162" t="s">
        <v>11</v>
      </c>
      <c r="K50" s="130" t="s">
        <v>12</v>
      </c>
      <c r="L50" s="132" t="s">
        <v>13</v>
      </c>
      <c r="M50" s="134" t="s">
        <v>14</v>
      </c>
      <c r="N50" s="132" t="s">
        <v>18</v>
      </c>
      <c r="O50" s="136" t="s">
        <v>2</v>
      </c>
      <c r="P50" s="128" t="s">
        <v>2</v>
      </c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x14ac:dyDescent="0.15">
      <c r="A51" s="2"/>
      <c r="B51" s="156"/>
      <c r="C51" s="157"/>
      <c r="D51" s="161"/>
      <c r="E51" s="133"/>
      <c r="F51" s="131"/>
      <c r="G51" s="147"/>
      <c r="H51" s="57"/>
      <c r="I51" s="10"/>
      <c r="J51" s="163"/>
      <c r="K51" s="131"/>
      <c r="L51" s="133"/>
      <c r="M51" s="135"/>
      <c r="N51" s="133"/>
      <c r="O51" s="137"/>
      <c r="P51" s="129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x14ac:dyDescent="0.15">
      <c r="A52" s="2"/>
      <c r="B52" s="156"/>
      <c r="C52" s="157"/>
      <c r="D52" s="164">
        <f>SUM(D10:D48)</f>
        <v>0</v>
      </c>
      <c r="E52" s="130">
        <f>SUM(E10:E48)</f>
        <v>0</v>
      </c>
      <c r="F52" s="132">
        <f>SUM(F10:F48)</f>
        <v>0</v>
      </c>
      <c r="G52" s="134">
        <f>SUM(G10,G8,G11,G12,G13,G14,G15,G9,G7,G16,G17,G18,G19,G20,G21,G22,G23,G24,G25,G26,G27,G28,G29,G30,G31,G32,G33,G34,G35,G36,G38,G39,G40,G41,G42,G43,G44,G45,G46,G47,G48)</f>
        <v>0</v>
      </c>
      <c r="H52" s="132">
        <f>SUM(H10:H48)</f>
        <v>0</v>
      </c>
      <c r="I52" s="11"/>
      <c r="J52" s="166">
        <f>SUM(J10:J48)</f>
        <v>0</v>
      </c>
      <c r="K52" s="132">
        <f>SUM(K10:K48)</f>
        <v>0</v>
      </c>
      <c r="L52" s="130">
        <f>SUM(L10:L48)</f>
        <v>0</v>
      </c>
      <c r="M52" s="146">
        <f>SUM(M7:M48)</f>
        <v>0</v>
      </c>
      <c r="N52" s="130">
        <f>SUM(N10:N48)</f>
        <v>0</v>
      </c>
      <c r="O52" s="175">
        <f>SUM(O7:O48)</f>
        <v>0</v>
      </c>
      <c r="P52" s="177" t="e">
        <f>SUM(P7:P14)</f>
        <v>#DIV/0!</v>
      </c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ht="13.5" thickBot="1" x14ac:dyDescent="0.2">
      <c r="A53" s="2"/>
      <c r="B53" s="158"/>
      <c r="C53" s="159"/>
      <c r="D53" s="165"/>
      <c r="E53" s="131"/>
      <c r="F53" s="133"/>
      <c r="G53" s="135"/>
      <c r="H53" s="133"/>
      <c r="I53" s="12"/>
      <c r="J53" s="167"/>
      <c r="K53" s="133"/>
      <c r="L53" s="131"/>
      <c r="M53" s="147"/>
      <c r="N53" s="131"/>
      <c r="O53" s="176"/>
      <c r="P53" s="178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ht="13.5" thickTop="1" x14ac:dyDescent="0.15">
      <c r="A54" s="2"/>
      <c r="B54" s="6"/>
      <c r="C54" s="6"/>
      <c r="D54" s="17"/>
      <c r="E54" s="14"/>
      <c r="F54" s="14"/>
      <c r="G54" s="6"/>
      <c r="H54" s="14"/>
      <c r="I54" s="6"/>
      <c r="J54" s="17"/>
      <c r="K54" s="14"/>
      <c r="L54" s="14"/>
      <c r="M54" s="6"/>
      <c r="N54" s="14"/>
      <c r="O54" s="54"/>
      <c r="P54" s="50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x14ac:dyDescent="0.15">
      <c r="A55" s="2"/>
      <c r="B55" s="4"/>
      <c r="C55" s="4"/>
      <c r="D55" s="16"/>
      <c r="E55" s="13"/>
      <c r="F55" s="13"/>
      <c r="G55" s="4"/>
      <c r="H55" s="13"/>
      <c r="I55" s="4"/>
      <c r="J55" s="16"/>
      <c r="K55" s="13"/>
      <c r="L55" s="13"/>
      <c r="M55" s="4"/>
      <c r="N55" s="13"/>
      <c r="O55" s="51"/>
      <c r="P55" s="48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x14ac:dyDescent="0.15">
      <c r="A56" s="2"/>
      <c r="B56" s="4"/>
      <c r="C56" s="6"/>
      <c r="D56" s="17"/>
      <c r="E56" s="14"/>
      <c r="F56" s="14"/>
      <c r="G56" s="6"/>
      <c r="H56" s="14"/>
      <c r="I56" s="6"/>
      <c r="J56" s="17"/>
      <c r="K56" s="14"/>
      <c r="L56" s="14"/>
      <c r="M56" s="4"/>
      <c r="N56" s="13"/>
      <c r="O56" s="51"/>
      <c r="P56" s="48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x14ac:dyDescent="0.15">
      <c r="A57" s="2"/>
      <c r="B57" s="4"/>
      <c r="C57" s="4"/>
      <c r="D57" s="16"/>
      <c r="E57" s="13"/>
      <c r="F57" s="13"/>
      <c r="G57" s="6"/>
      <c r="H57" s="13"/>
      <c r="I57" s="4"/>
      <c r="J57" s="16"/>
      <c r="K57" s="13"/>
      <c r="L57" s="13"/>
      <c r="M57" s="4"/>
      <c r="N57" s="13"/>
      <c r="O57" s="51"/>
      <c r="P57" s="48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x14ac:dyDescent="0.15">
      <c r="A58" s="2"/>
      <c r="B58" s="4"/>
      <c r="C58" s="4"/>
      <c r="D58" s="58"/>
      <c r="E58" s="13"/>
      <c r="F58" s="13"/>
      <c r="G58" s="4"/>
      <c r="H58" s="13"/>
      <c r="I58" s="4"/>
      <c r="J58" s="16"/>
      <c r="K58" s="13"/>
      <c r="L58" s="13"/>
      <c r="M58" s="4"/>
      <c r="N58" s="13"/>
      <c r="O58" s="51"/>
      <c r="P58" s="48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x14ac:dyDescent="0.15">
      <c r="A59" s="2"/>
      <c r="B59" s="4"/>
      <c r="C59" s="4"/>
      <c r="D59" s="16"/>
      <c r="E59" s="13"/>
      <c r="F59" s="13"/>
      <c r="G59" s="4"/>
      <c r="H59" s="13"/>
      <c r="I59" s="4"/>
      <c r="J59" s="16"/>
      <c r="K59" s="13"/>
      <c r="L59" s="13"/>
      <c r="M59" s="4"/>
      <c r="N59" s="13"/>
      <c r="O59" s="51"/>
      <c r="P59" s="48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x14ac:dyDescent="0.15">
      <c r="A60" s="2"/>
      <c r="B60" s="4"/>
      <c r="C60" s="4"/>
      <c r="D60" s="16"/>
      <c r="E60" s="13"/>
      <c r="F60" s="13"/>
      <c r="G60" s="4"/>
      <c r="H60" s="13"/>
      <c r="I60" s="4"/>
      <c r="J60" s="16"/>
      <c r="K60" s="13"/>
      <c r="L60" s="13"/>
      <c r="M60" s="4"/>
      <c r="N60" s="13"/>
      <c r="O60" s="51"/>
      <c r="P60" s="48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x14ac:dyDescent="0.15">
      <c r="A61" s="2"/>
      <c r="B61" s="4"/>
      <c r="C61" s="4"/>
      <c r="D61" s="16"/>
      <c r="E61" s="13"/>
      <c r="F61" s="13"/>
      <c r="G61" s="4"/>
      <c r="H61" s="13"/>
      <c r="I61" s="4"/>
      <c r="J61" s="16"/>
      <c r="K61" s="13"/>
      <c r="L61" s="13"/>
      <c r="M61" s="4"/>
      <c r="N61" s="13"/>
      <c r="O61" s="51"/>
      <c r="P61" s="48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x14ac:dyDescent="0.15">
      <c r="A62" s="2"/>
      <c r="B62" s="4"/>
      <c r="C62" s="4"/>
      <c r="D62" s="16"/>
      <c r="E62" s="13"/>
      <c r="F62" s="13"/>
      <c r="G62" s="4"/>
      <c r="H62" s="13"/>
      <c r="I62" s="4"/>
      <c r="J62" s="16"/>
      <c r="K62" s="13"/>
      <c r="L62" s="13"/>
      <c r="M62" s="4"/>
      <c r="N62" s="13"/>
      <c r="O62" s="51"/>
      <c r="P62" s="48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x14ac:dyDescent="0.15">
      <c r="A63" s="2"/>
      <c r="B63" s="4"/>
      <c r="C63" s="4"/>
      <c r="D63" s="16"/>
      <c r="E63" s="13"/>
      <c r="F63" s="13"/>
      <c r="G63" s="4"/>
      <c r="H63" s="13"/>
      <c r="I63" s="4"/>
      <c r="J63" s="16"/>
      <c r="K63" s="13"/>
      <c r="L63" s="13"/>
      <c r="M63" s="4"/>
      <c r="N63" s="13"/>
      <c r="O63" s="51"/>
      <c r="P63" s="48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x14ac:dyDescent="0.15">
      <c r="A64" s="2"/>
      <c r="B64" s="4"/>
      <c r="C64" s="4"/>
      <c r="D64" s="16"/>
      <c r="E64" s="13"/>
      <c r="F64" s="13"/>
      <c r="G64" s="4"/>
      <c r="H64" s="13"/>
      <c r="I64" s="4"/>
      <c r="J64" s="16"/>
      <c r="K64" s="13"/>
      <c r="L64" s="13"/>
      <c r="M64" s="4"/>
      <c r="N64" s="13"/>
      <c r="O64" s="51"/>
      <c r="P64" s="48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x14ac:dyDescent="0.15">
      <c r="A65" s="2"/>
      <c r="B65" s="4"/>
      <c r="C65" s="4"/>
      <c r="D65" s="16"/>
      <c r="E65" s="13"/>
      <c r="F65" s="13"/>
      <c r="G65" s="4"/>
      <c r="H65" s="13"/>
      <c r="I65" s="4"/>
      <c r="J65" s="16"/>
      <c r="K65" s="13"/>
      <c r="L65" s="13"/>
      <c r="M65" s="4"/>
      <c r="N65" s="13"/>
      <c r="O65" s="51"/>
      <c r="P65" s="48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x14ac:dyDescent="0.15">
      <c r="A66" s="2"/>
      <c r="B66" s="4"/>
      <c r="C66" s="4"/>
      <c r="D66" s="16"/>
      <c r="E66" s="13"/>
      <c r="F66" s="13"/>
      <c r="G66" s="4"/>
      <c r="H66" s="13"/>
      <c r="I66" s="4"/>
      <c r="J66" s="16"/>
      <c r="K66" s="13"/>
      <c r="L66" s="13"/>
      <c r="M66" s="4"/>
      <c r="N66" s="13"/>
      <c r="O66" s="51"/>
      <c r="P66" s="48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x14ac:dyDescent="0.15">
      <c r="A67" s="2"/>
      <c r="B67" s="4"/>
      <c r="C67" s="4"/>
      <c r="D67" s="16"/>
      <c r="E67" s="13"/>
      <c r="F67" s="13"/>
      <c r="G67" s="4"/>
      <c r="H67" s="13"/>
      <c r="I67" s="4"/>
      <c r="J67" s="16"/>
      <c r="K67" s="13"/>
      <c r="L67" s="13"/>
      <c r="M67" s="4"/>
      <c r="N67" s="13"/>
      <c r="O67" s="51"/>
      <c r="P67" s="48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x14ac:dyDescent="0.15">
      <c r="A68" s="2"/>
      <c r="B68" s="4"/>
      <c r="C68" s="4"/>
      <c r="D68" s="16"/>
      <c r="E68" s="13"/>
      <c r="F68" s="13"/>
      <c r="G68" s="4"/>
      <c r="H68" s="13"/>
      <c r="I68" s="4"/>
      <c r="J68" s="16"/>
      <c r="K68" s="13"/>
      <c r="L68" s="13"/>
      <c r="M68" s="4"/>
      <c r="N68" s="13"/>
      <c r="O68" s="51"/>
      <c r="P68" s="48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x14ac:dyDescent="0.15">
      <c r="A69" s="2"/>
      <c r="B69" s="4"/>
      <c r="C69" s="4"/>
      <c r="D69" s="16"/>
      <c r="E69" s="13"/>
      <c r="F69" s="13"/>
      <c r="G69" s="4"/>
      <c r="H69" s="13"/>
      <c r="I69" s="4"/>
      <c r="J69" s="16"/>
      <c r="K69" s="13"/>
      <c r="L69" s="13"/>
      <c r="M69" s="4"/>
      <c r="N69" s="13"/>
      <c r="O69" s="51"/>
      <c r="P69" s="48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x14ac:dyDescent="0.15">
      <c r="A70" s="2"/>
      <c r="B70" s="4"/>
      <c r="C70" s="4"/>
      <c r="D70" s="16"/>
      <c r="E70" s="13"/>
      <c r="F70" s="13"/>
      <c r="G70" s="4"/>
      <c r="H70" s="13"/>
      <c r="I70" s="4"/>
      <c r="J70" s="16"/>
      <c r="K70" s="13"/>
      <c r="L70" s="13"/>
      <c r="M70" s="4"/>
      <c r="N70" s="13"/>
      <c r="O70" s="51"/>
      <c r="P70" s="48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x14ac:dyDescent="0.15">
      <c r="A71" s="2"/>
      <c r="B71" s="4"/>
      <c r="C71" s="4"/>
      <c r="D71" s="16"/>
      <c r="E71" s="13"/>
      <c r="F71" s="13"/>
      <c r="G71" s="4"/>
      <c r="H71" s="13"/>
      <c r="I71" s="4"/>
      <c r="J71" s="16"/>
      <c r="K71" s="13"/>
      <c r="L71" s="13"/>
      <c r="M71" s="4"/>
      <c r="N71" s="13"/>
      <c r="O71" s="51"/>
      <c r="P71" s="48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x14ac:dyDescent="0.15">
      <c r="A72" s="2"/>
      <c r="B72" s="4"/>
      <c r="C72" s="4"/>
      <c r="D72" s="16"/>
      <c r="E72" s="13"/>
      <c r="F72" s="13"/>
      <c r="G72" s="4"/>
      <c r="H72" s="13"/>
      <c r="I72" s="4"/>
      <c r="J72" s="16"/>
      <c r="K72" s="13"/>
      <c r="L72" s="13"/>
      <c r="M72" s="4"/>
      <c r="N72" s="13"/>
      <c r="O72" s="51"/>
      <c r="P72" s="48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x14ac:dyDescent="0.15">
      <c r="A73" s="2"/>
      <c r="B73" s="4"/>
      <c r="C73" s="4"/>
      <c r="D73" s="16"/>
      <c r="E73" s="13"/>
      <c r="F73" s="13"/>
      <c r="G73" s="4"/>
      <c r="H73" s="13"/>
      <c r="I73" s="4"/>
      <c r="J73" s="16"/>
      <c r="K73" s="13"/>
      <c r="L73" s="13"/>
      <c r="M73" s="4"/>
      <c r="N73" s="13"/>
      <c r="O73" s="51"/>
      <c r="P73" s="48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x14ac:dyDescent="0.15">
      <c r="A74" s="2"/>
      <c r="B74" s="4"/>
      <c r="C74" s="4"/>
      <c r="D74" s="16"/>
      <c r="E74" s="13"/>
      <c r="F74" s="13"/>
      <c r="G74" s="4"/>
      <c r="H74" s="13"/>
      <c r="I74" s="4"/>
      <c r="J74" s="16"/>
      <c r="K74" s="13"/>
      <c r="L74" s="13"/>
      <c r="M74" s="4"/>
      <c r="N74" s="13"/>
      <c r="O74" s="51"/>
      <c r="P74" s="48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x14ac:dyDescent="0.15">
      <c r="A75" s="2"/>
      <c r="B75" s="4"/>
      <c r="C75" s="4"/>
      <c r="D75" s="16"/>
      <c r="E75" s="13"/>
      <c r="F75" s="13"/>
      <c r="G75" s="4"/>
      <c r="H75" s="13"/>
      <c r="I75" s="4"/>
      <c r="J75" s="16"/>
      <c r="K75" s="13"/>
      <c r="L75" s="13"/>
      <c r="M75" s="4"/>
      <c r="N75" s="13"/>
      <c r="O75" s="51"/>
      <c r="P75" s="48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x14ac:dyDescent="0.15">
      <c r="A76" s="2"/>
      <c r="B76" s="4"/>
      <c r="C76" s="4"/>
      <c r="D76" s="16"/>
      <c r="E76" s="13"/>
      <c r="F76" s="13"/>
      <c r="G76" s="4"/>
      <c r="H76" s="13"/>
      <c r="I76" s="4"/>
      <c r="J76" s="16"/>
      <c r="K76" s="13"/>
      <c r="L76" s="13"/>
      <c r="M76" s="4"/>
      <c r="N76" s="13"/>
      <c r="O76" s="51"/>
      <c r="P76" s="48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x14ac:dyDescent="0.15">
      <c r="A77" s="2"/>
      <c r="B77" s="4"/>
      <c r="C77" s="4"/>
      <c r="D77" s="16"/>
      <c r="E77" s="13"/>
      <c r="F77" s="13"/>
      <c r="G77" s="4"/>
      <c r="H77" s="13"/>
      <c r="I77" s="4"/>
      <c r="J77" s="16"/>
      <c r="K77" s="13"/>
      <c r="L77" s="13"/>
      <c r="M77" s="4"/>
      <c r="N77" s="13"/>
      <c r="O77" s="51"/>
      <c r="P77" s="48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x14ac:dyDescent="0.15">
      <c r="A78" s="2"/>
      <c r="B78" s="4"/>
      <c r="C78" s="4"/>
      <c r="D78" s="16"/>
      <c r="E78" s="13"/>
      <c r="F78" s="13"/>
      <c r="G78" s="4"/>
      <c r="H78" s="13"/>
      <c r="I78" s="4"/>
      <c r="J78" s="16"/>
      <c r="K78" s="13"/>
      <c r="L78" s="13"/>
      <c r="M78" s="4"/>
      <c r="N78" s="13"/>
      <c r="O78" s="51"/>
      <c r="P78" s="48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x14ac:dyDescent="0.15">
      <c r="A79" s="2"/>
      <c r="B79" s="4"/>
      <c r="C79" s="4"/>
      <c r="D79" s="16"/>
      <c r="E79" s="13"/>
      <c r="F79" s="13"/>
      <c r="G79" s="4"/>
      <c r="H79" s="13"/>
      <c r="I79" s="4"/>
      <c r="J79" s="16"/>
      <c r="K79" s="13"/>
      <c r="L79" s="13"/>
      <c r="M79" s="4"/>
      <c r="N79" s="13"/>
      <c r="O79" s="51"/>
      <c r="P79" s="48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x14ac:dyDescent="0.15">
      <c r="A80" s="2"/>
      <c r="B80" s="4"/>
      <c r="C80" s="4"/>
      <c r="D80" s="16"/>
      <c r="E80" s="13"/>
      <c r="F80" s="13"/>
      <c r="G80" s="4"/>
      <c r="H80" s="13"/>
      <c r="I80" s="4"/>
      <c r="J80" s="16"/>
      <c r="K80" s="13"/>
      <c r="L80" s="13"/>
      <c r="M80" s="4"/>
      <c r="N80" s="13"/>
      <c r="O80" s="51"/>
      <c r="P80" s="48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x14ac:dyDescent="0.15">
      <c r="A81" s="2"/>
      <c r="B81" s="4"/>
      <c r="C81" s="4"/>
      <c r="D81" s="16"/>
      <c r="E81" s="13"/>
      <c r="F81" s="13"/>
      <c r="G81" s="4"/>
      <c r="H81" s="13"/>
      <c r="I81" s="4"/>
      <c r="J81" s="16"/>
      <c r="K81" s="13"/>
      <c r="L81" s="13"/>
      <c r="M81" s="4"/>
      <c r="N81" s="13"/>
      <c r="O81" s="51"/>
      <c r="P81" s="48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x14ac:dyDescent="0.15">
      <c r="A82" s="2"/>
      <c r="B82" s="4"/>
      <c r="C82" s="4"/>
      <c r="D82" s="16"/>
      <c r="E82" s="13"/>
      <c r="F82" s="13"/>
      <c r="G82" s="4"/>
      <c r="H82" s="13"/>
      <c r="I82" s="4"/>
      <c r="J82" s="16"/>
      <c r="K82" s="13"/>
      <c r="L82" s="13"/>
      <c r="M82" s="4"/>
      <c r="N82" s="13"/>
      <c r="O82" s="51"/>
      <c r="P82" s="48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x14ac:dyDescent="0.15">
      <c r="A83" s="2"/>
      <c r="B83" s="4"/>
      <c r="C83" s="4"/>
      <c r="D83" s="16"/>
      <c r="E83" s="13"/>
      <c r="F83" s="13"/>
      <c r="G83" s="4"/>
      <c r="H83" s="13"/>
      <c r="I83" s="4"/>
      <c r="J83" s="16"/>
      <c r="K83" s="13"/>
      <c r="L83" s="13"/>
      <c r="M83" s="4"/>
      <c r="N83" s="13"/>
      <c r="O83" s="51"/>
      <c r="P83" s="48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x14ac:dyDescent="0.15">
      <c r="A84" s="2"/>
      <c r="B84" s="4"/>
      <c r="C84" s="4"/>
      <c r="D84" s="16"/>
      <c r="E84" s="13"/>
      <c r="F84" s="13"/>
      <c r="G84" s="4"/>
      <c r="H84" s="13"/>
      <c r="I84" s="4"/>
      <c r="J84" s="16"/>
      <c r="K84" s="13"/>
      <c r="L84" s="13"/>
      <c r="M84" s="4"/>
      <c r="N84" s="13"/>
      <c r="O84" s="51"/>
      <c r="P84" s="48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x14ac:dyDescent="0.15">
      <c r="A85" s="2"/>
      <c r="B85" s="4"/>
      <c r="C85" s="4"/>
      <c r="D85" s="16"/>
      <c r="E85" s="13"/>
      <c r="F85" s="13"/>
      <c r="G85" s="4"/>
      <c r="H85" s="13"/>
      <c r="I85" s="4"/>
      <c r="J85" s="16"/>
      <c r="K85" s="13"/>
      <c r="L85" s="13"/>
      <c r="M85" s="4"/>
      <c r="N85" s="13"/>
      <c r="O85" s="51"/>
      <c r="P85" s="48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x14ac:dyDescent="0.15">
      <c r="A86" s="2"/>
      <c r="B86" s="4"/>
      <c r="C86" s="4"/>
      <c r="D86" s="16"/>
      <c r="E86" s="13"/>
      <c r="F86" s="13"/>
      <c r="G86" s="4"/>
      <c r="H86" s="13"/>
      <c r="I86" s="4"/>
      <c r="J86" s="16"/>
      <c r="K86" s="13"/>
      <c r="L86" s="13"/>
      <c r="M86" s="4"/>
      <c r="N86" s="13"/>
      <c r="O86" s="51"/>
      <c r="P86" s="48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x14ac:dyDescent="0.15">
      <c r="A87" s="2"/>
      <c r="B87" s="4"/>
      <c r="C87" s="4"/>
      <c r="D87" s="16"/>
      <c r="E87" s="13"/>
      <c r="F87" s="13"/>
      <c r="G87" s="4"/>
      <c r="H87" s="13"/>
      <c r="I87" s="4"/>
      <c r="J87" s="16"/>
      <c r="K87" s="13"/>
      <c r="L87" s="13"/>
      <c r="M87" s="4"/>
      <c r="N87" s="13"/>
      <c r="O87" s="51"/>
      <c r="P87" s="48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x14ac:dyDescent="0.15">
      <c r="A88" s="2"/>
      <c r="B88" s="4"/>
      <c r="C88" s="4"/>
      <c r="D88" s="16"/>
      <c r="E88" s="13"/>
      <c r="F88" s="13"/>
      <c r="G88" s="4"/>
      <c r="H88" s="13"/>
      <c r="I88" s="4"/>
      <c r="J88" s="16"/>
      <c r="K88" s="13"/>
      <c r="L88" s="13"/>
      <c r="M88" s="4"/>
      <c r="N88" s="13"/>
      <c r="O88" s="51"/>
      <c r="P88" s="48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x14ac:dyDescent="0.15">
      <c r="A89" s="2"/>
      <c r="B89" s="4"/>
      <c r="C89" s="4"/>
      <c r="D89" s="16"/>
      <c r="E89" s="13"/>
      <c r="F89" s="13"/>
      <c r="G89" s="4"/>
      <c r="H89" s="13"/>
      <c r="I89" s="4"/>
      <c r="J89" s="16"/>
      <c r="K89" s="13"/>
      <c r="L89" s="13"/>
      <c r="M89" s="4"/>
      <c r="N89" s="13"/>
      <c r="O89" s="51"/>
      <c r="P89" s="48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x14ac:dyDescent="0.15">
      <c r="A90" s="2"/>
      <c r="B90" s="4"/>
      <c r="C90" s="4"/>
      <c r="D90" s="16"/>
      <c r="E90" s="13"/>
      <c r="F90" s="13"/>
      <c r="G90" s="4"/>
      <c r="H90" s="13"/>
      <c r="I90" s="4"/>
      <c r="J90" s="16"/>
      <c r="K90" s="13"/>
      <c r="L90" s="13"/>
      <c r="M90" s="4"/>
      <c r="N90" s="13"/>
      <c r="O90" s="51"/>
      <c r="P90" s="48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x14ac:dyDescent="0.15">
      <c r="A91" s="2"/>
      <c r="B91" s="4"/>
      <c r="C91" s="4"/>
      <c r="D91" s="16"/>
      <c r="E91" s="13"/>
      <c r="F91" s="13"/>
      <c r="G91" s="4"/>
      <c r="H91" s="13"/>
      <c r="I91" s="4"/>
      <c r="J91" s="16"/>
      <c r="K91" s="13"/>
      <c r="L91" s="13"/>
      <c r="M91" s="4"/>
      <c r="N91" s="13"/>
      <c r="O91" s="51"/>
      <c r="P91" s="48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x14ac:dyDescent="0.15">
      <c r="A92" s="2"/>
      <c r="B92" s="4"/>
      <c r="C92" s="4"/>
      <c r="D92" s="16"/>
      <c r="E92" s="13"/>
      <c r="F92" s="13"/>
      <c r="G92" s="4"/>
      <c r="H92" s="13"/>
      <c r="I92" s="4"/>
      <c r="J92" s="16"/>
      <c r="K92" s="13"/>
      <c r="L92" s="13"/>
      <c r="M92" s="4"/>
      <c r="N92" s="13"/>
      <c r="O92" s="51"/>
      <c r="P92" s="48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1:42" x14ac:dyDescent="0.15">
      <c r="A93" s="2"/>
      <c r="B93" s="4"/>
      <c r="C93" s="4"/>
      <c r="D93" s="16"/>
      <c r="E93" s="13"/>
      <c r="F93" s="13"/>
      <c r="G93" s="4"/>
      <c r="H93" s="13"/>
      <c r="I93" s="4"/>
      <c r="J93" s="16"/>
      <c r="K93" s="13"/>
      <c r="L93" s="13"/>
      <c r="M93" s="4"/>
      <c r="N93" s="13"/>
      <c r="O93" s="51"/>
      <c r="P93" s="48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1:42" x14ac:dyDescent="0.15">
      <c r="A94" s="2"/>
      <c r="B94" s="4"/>
      <c r="C94" s="4"/>
      <c r="D94" s="16"/>
      <c r="E94" s="13"/>
      <c r="F94" s="13"/>
      <c r="G94" s="4"/>
      <c r="H94" s="13"/>
      <c r="I94" s="4"/>
      <c r="J94" s="16"/>
      <c r="K94" s="13"/>
      <c r="L94" s="13"/>
      <c r="M94" s="4"/>
      <c r="N94" s="13"/>
      <c r="O94" s="51"/>
      <c r="P94" s="48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1:42" x14ac:dyDescent="0.15">
      <c r="A95" s="2"/>
      <c r="B95" s="4"/>
      <c r="C95" s="4"/>
      <c r="D95" s="16"/>
      <c r="E95" s="13"/>
      <c r="F95" s="13"/>
      <c r="G95" s="4"/>
      <c r="H95" s="13"/>
      <c r="I95" s="4"/>
      <c r="J95" s="16"/>
      <c r="K95" s="13"/>
      <c r="L95" s="13"/>
      <c r="M95" s="4"/>
      <c r="N95" s="13"/>
      <c r="O95" s="51"/>
      <c r="P95" s="48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1:42" x14ac:dyDescent="0.15">
      <c r="A96" s="2"/>
      <c r="B96" s="4"/>
      <c r="C96" s="4"/>
      <c r="D96" s="16"/>
      <c r="E96" s="13"/>
      <c r="F96" s="13"/>
      <c r="G96" s="4"/>
      <c r="H96" s="13"/>
      <c r="I96" s="4"/>
      <c r="J96" s="16"/>
      <c r="K96" s="13"/>
      <c r="L96" s="13"/>
      <c r="M96" s="4"/>
      <c r="N96" s="13"/>
      <c r="O96" s="51"/>
      <c r="P96" s="48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1:42" x14ac:dyDescent="0.15">
      <c r="A97" s="2"/>
      <c r="B97" s="4"/>
      <c r="C97" s="4"/>
      <c r="D97" s="16"/>
      <c r="E97" s="13"/>
      <c r="F97" s="13"/>
      <c r="G97" s="4"/>
      <c r="H97" s="13"/>
      <c r="I97" s="4"/>
      <c r="J97" s="16"/>
      <c r="K97" s="13"/>
      <c r="L97" s="13"/>
      <c r="M97" s="4"/>
      <c r="N97" s="13"/>
      <c r="O97" s="51"/>
      <c r="P97" s="48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1:42" x14ac:dyDescent="0.15">
      <c r="A98" s="2"/>
      <c r="B98" s="4"/>
      <c r="C98" s="4"/>
      <c r="D98" s="16"/>
      <c r="E98" s="13"/>
      <c r="F98" s="13"/>
      <c r="G98" s="4"/>
      <c r="H98" s="13"/>
      <c r="I98" s="4"/>
      <c r="J98" s="16"/>
      <c r="K98" s="13"/>
      <c r="L98" s="13"/>
      <c r="M98" s="4"/>
      <c r="N98" s="13"/>
      <c r="O98" s="51"/>
      <c r="P98" s="48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1:42" x14ac:dyDescent="0.15">
      <c r="A99" s="2"/>
      <c r="B99" s="4"/>
      <c r="C99" s="4"/>
      <c r="D99" s="16"/>
      <c r="E99" s="13"/>
      <c r="F99" s="13"/>
      <c r="G99" s="4"/>
      <c r="H99" s="13"/>
      <c r="I99" s="4"/>
      <c r="J99" s="16"/>
      <c r="K99" s="13"/>
      <c r="L99" s="13"/>
      <c r="M99" s="4"/>
      <c r="N99" s="13"/>
      <c r="O99" s="51"/>
      <c r="P99" s="48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1:42" x14ac:dyDescent="0.15">
      <c r="A100" s="2"/>
      <c r="B100" s="4"/>
      <c r="C100" s="4"/>
      <c r="D100" s="16"/>
      <c r="E100" s="13"/>
      <c r="F100" s="13"/>
      <c r="G100" s="4"/>
      <c r="H100" s="13"/>
      <c r="I100" s="4"/>
      <c r="J100" s="16"/>
      <c r="K100" s="13"/>
      <c r="L100" s="13"/>
      <c r="M100" s="4"/>
      <c r="N100" s="13"/>
      <c r="O100" s="51"/>
      <c r="P100" s="48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 x14ac:dyDescent="0.15">
      <c r="A101" s="2"/>
      <c r="B101" s="4"/>
      <c r="C101" s="4"/>
      <c r="D101" s="16"/>
      <c r="E101" s="13"/>
      <c r="F101" s="13"/>
      <c r="G101" s="4"/>
      <c r="H101" s="13"/>
      <c r="I101" s="4"/>
      <c r="J101" s="16"/>
      <c r="K101" s="13"/>
      <c r="L101" s="13"/>
      <c r="M101" s="4"/>
      <c r="N101" s="13"/>
      <c r="O101" s="51"/>
      <c r="P101" s="48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1:42" x14ac:dyDescent="0.15">
      <c r="A102" s="2"/>
      <c r="B102" s="4"/>
      <c r="C102" s="4"/>
      <c r="D102" s="16"/>
      <c r="E102" s="13"/>
      <c r="F102" s="13"/>
      <c r="G102" s="4"/>
      <c r="H102" s="13"/>
      <c r="I102" s="4"/>
      <c r="J102" s="16"/>
      <c r="K102" s="13"/>
      <c r="L102" s="13"/>
      <c r="M102" s="4"/>
      <c r="N102" s="13"/>
      <c r="O102" s="51"/>
      <c r="P102" s="48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1:42" x14ac:dyDescent="0.15">
      <c r="A103" s="2"/>
      <c r="B103" s="4"/>
      <c r="C103" s="4"/>
      <c r="D103" s="16"/>
      <c r="E103" s="13"/>
      <c r="F103" s="13"/>
      <c r="G103" s="4"/>
      <c r="H103" s="13"/>
      <c r="I103" s="4"/>
      <c r="J103" s="16"/>
      <c r="K103" s="13"/>
      <c r="L103" s="13"/>
      <c r="M103" s="4"/>
      <c r="N103" s="13"/>
      <c r="O103" s="51"/>
      <c r="P103" s="48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1:42" x14ac:dyDescent="0.15">
      <c r="A104" s="2"/>
      <c r="B104" s="4"/>
      <c r="C104" s="4"/>
      <c r="D104" s="16"/>
      <c r="E104" s="13"/>
      <c r="F104" s="13"/>
      <c r="G104" s="4"/>
      <c r="H104" s="13"/>
      <c r="I104" s="4"/>
      <c r="J104" s="16"/>
      <c r="K104" s="13"/>
      <c r="L104" s="13"/>
      <c r="M104" s="4"/>
      <c r="N104" s="13"/>
      <c r="O104" s="51"/>
      <c r="P104" s="48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 x14ac:dyDescent="0.15">
      <c r="A105" s="2"/>
      <c r="B105" s="4"/>
      <c r="C105" s="4"/>
      <c r="D105" s="16"/>
      <c r="E105" s="13"/>
      <c r="F105" s="13"/>
      <c r="G105" s="4"/>
      <c r="H105" s="13"/>
      <c r="I105" s="4"/>
      <c r="J105" s="16"/>
      <c r="K105" s="13"/>
      <c r="L105" s="13"/>
      <c r="M105" s="4"/>
      <c r="N105" s="13"/>
      <c r="O105" s="51"/>
      <c r="P105" s="48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x14ac:dyDescent="0.15">
      <c r="A106" s="2"/>
      <c r="B106" s="4"/>
      <c r="C106" s="4"/>
      <c r="D106" s="16"/>
      <c r="E106" s="13"/>
      <c r="F106" s="13"/>
      <c r="G106" s="4"/>
      <c r="H106" s="13"/>
      <c r="I106" s="4"/>
      <c r="J106" s="16"/>
      <c r="K106" s="13"/>
      <c r="L106" s="13"/>
      <c r="M106" s="4"/>
      <c r="N106" s="13"/>
      <c r="O106" s="51"/>
      <c r="P106" s="48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x14ac:dyDescent="0.15">
      <c r="A107" s="2"/>
      <c r="B107" s="4"/>
      <c r="C107" s="4"/>
      <c r="D107" s="16"/>
      <c r="E107" s="13"/>
      <c r="F107" s="13"/>
      <c r="G107" s="4"/>
      <c r="H107" s="13"/>
      <c r="I107" s="4"/>
      <c r="J107" s="16"/>
      <c r="K107" s="13"/>
      <c r="L107" s="13"/>
      <c r="M107" s="4"/>
      <c r="N107" s="13"/>
      <c r="O107" s="51"/>
      <c r="P107" s="48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1:42" x14ac:dyDescent="0.15">
      <c r="A108" s="2"/>
      <c r="B108" s="4"/>
      <c r="C108" s="4"/>
      <c r="D108" s="16"/>
      <c r="E108" s="13"/>
      <c r="F108" s="13"/>
      <c r="G108" s="4"/>
      <c r="H108" s="13"/>
      <c r="I108" s="4"/>
      <c r="J108" s="16"/>
      <c r="K108" s="13"/>
      <c r="L108" s="13"/>
      <c r="M108" s="4"/>
      <c r="N108" s="13"/>
      <c r="O108" s="51"/>
      <c r="P108" s="48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x14ac:dyDescent="0.15">
      <c r="A109" s="2"/>
      <c r="B109" s="4"/>
      <c r="C109" s="4"/>
      <c r="D109" s="16"/>
      <c r="E109" s="13"/>
      <c r="F109" s="13"/>
      <c r="G109" s="4"/>
      <c r="H109" s="13"/>
      <c r="I109" s="4"/>
      <c r="J109" s="16"/>
      <c r="K109" s="13"/>
      <c r="L109" s="13"/>
      <c r="M109" s="4"/>
      <c r="N109" s="13"/>
      <c r="O109" s="51"/>
      <c r="P109" s="48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1:42" x14ac:dyDescent="0.15">
      <c r="A110" s="2"/>
      <c r="B110" s="4"/>
      <c r="C110" s="4"/>
      <c r="D110" s="16"/>
      <c r="E110" s="13"/>
      <c r="F110" s="13"/>
      <c r="G110" s="4"/>
      <c r="H110" s="13"/>
      <c r="I110" s="4"/>
      <c r="J110" s="16"/>
      <c r="K110" s="13"/>
      <c r="L110" s="13"/>
      <c r="M110" s="4"/>
      <c r="N110" s="13"/>
      <c r="O110" s="51"/>
      <c r="P110" s="48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1:42" x14ac:dyDescent="0.15">
      <c r="A111" s="2"/>
      <c r="B111" s="4"/>
      <c r="C111" s="4"/>
      <c r="D111" s="16"/>
      <c r="E111" s="13"/>
      <c r="F111" s="13"/>
      <c r="G111" s="4"/>
      <c r="H111" s="13"/>
      <c r="I111" s="4"/>
      <c r="J111" s="16"/>
      <c r="K111" s="13"/>
      <c r="L111" s="13"/>
      <c r="M111" s="4"/>
      <c r="N111" s="13"/>
      <c r="O111" s="51"/>
      <c r="P111" s="48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x14ac:dyDescent="0.15">
      <c r="A112" s="2"/>
      <c r="B112" s="4"/>
      <c r="C112" s="4"/>
      <c r="D112" s="16"/>
      <c r="E112" s="13"/>
      <c r="F112" s="13"/>
      <c r="G112" s="4"/>
      <c r="H112" s="13"/>
      <c r="I112" s="4"/>
      <c r="J112" s="16"/>
      <c r="K112" s="13"/>
      <c r="L112" s="13"/>
      <c r="M112" s="4"/>
      <c r="N112" s="13"/>
      <c r="O112" s="51"/>
      <c r="P112" s="48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1:42" x14ac:dyDescent="0.15">
      <c r="A113" s="2"/>
      <c r="B113" s="4"/>
      <c r="C113" s="4"/>
      <c r="D113" s="16"/>
      <c r="E113" s="13"/>
      <c r="F113" s="13"/>
      <c r="G113" s="4"/>
      <c r="H113" s="13"/>
      <c r="I113" s="4"/>
      <c r="J113" s="16"/>
      <c r="K113" s="13"/>
      <c r="L113" s="13"/>
      <c r="M113" s="4"/>
      <c r="N113" s="13"/>
      <c r="O113" s="51"/>
      <c r="P113" s="48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1:42" x14ac:dyDescent="0.15">
      <c r="A114" s="2"/>
      <c r="B114" s="4"/>
      <c r="C114" s="4"/>
      <c r="D114" s="16"/>
      <c r="E114" s="13"/>
      <c r="F114" s="13"/>
      <c r="G114" s="4"/>
      <c r="H114" s="13"/>
      <c r="I114" s="4"/>
      <c r="J114" s="16"/>
      <c r="K114" s="13"/>
      <c r="L114" s="13"/>
      <c r="M114" s="4"/>
      <c r="N114" s="13"/>
      <c r="O114" s="51"/>
      <c r="P114" s="48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1:42" x14ac:dyDescent="0.15">
      <c r="A115" s="2"/>
      <c r="B115" s="4"/>
      <c r="C115" s="4"/>
      <c r="D115" s="16"/>
      <c r="E115" s="13"/>
      <c r="F115" s="13"/>
      <c r="G115" s="4"/>
      <c r="H115" s="13"/>
      <c r="I115" s="4"/>
      <c r="J115" s="16"/>
      <c r="K115" s="13"/>
      <c r="L115" s="13"/>
      <c r="M115" s="4"/>
      <c r="N115" s="13"/>
      <c r="O115" s="51"/>
      <c r="P115" s="48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1:42" x14ac:dyDescent="0.15">
      <c r="A116" s="2"/>
      <c r="B116" s="4"/>
      <c r="C116" s="4"/>
      <c r="D116" s="16"/>
      <c r="E116" s="13"/>
      <c r="F116" s="13"/>
      <c r="G116" s="4"/>
      <c r="H116" s="13"/>
      <c r="I116" s="4"/>
      <c r="J116" s="16"/>
      <c r="K116" s="13"/>
      <c r="L116" s="13"/>
      <c r="M116" s="4"/>
      <c r="N116" s="13"/>
      <c r="O116" s="51"/>
      <c r="P116" s="48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1:42" x14ac:dyDescent="0.15">
      <c r="A117" s="2"/>
      <c r="B117" s="4"/>
      <c r="C117" s="4"/>
      <c r="D117" s="16"/>
      <c r="E117" s="13"/>
      <c r="F117" s="13"/>
      <c r="G117" s="4"/>
      <c r="H117" s="13"/>
      <c r="I117" s="4"/>
      <c r="J117" s="16"/>
      <c r="K117" s="13"/>
      <c r="L117" s="13"/>
      <c r="M117" s="4"/>
      <c r="N117" s="13"/>
      <c r="O117" s="51"/>
      <c r="P117" s="48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1:42" x14ac:dyDescent="0.15">
      <c r="A118" s="2"/>
      <c r="B118" s="4"/>
      <c r="C118" s="4"/>
      <c r="D118" s="16"/>
      <c r="E118" s="13"/>
      <c r="F118" s="13"/>
      <c r="G118" s="4"/>
      <c r="H118" s="13"/>
      <c r="I118" s="4"/>
      <c r="J118" s="16"/>
      <c r="K118" s="13"/>
      <c r="L118" s="13"/>
      <c r="M118" s="4"/>
      <c r="N118" s="13"/>
      <c r="O118" s="51"/>
      <c r="P118" s="48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1:42" x14ac:dyDescent="0.15">
      <c r="A119" s="2"/>
      <c r="B119" s="4"/>
      <c r="C119" s="4"/>
      <c r="D119" s="16"/>
      <c r="E119" s="13"/>
      <c r="F119" s="13"/>
      <c r="G119" s="4"/>
      <c r="H119" s="13"/>
      <c r="I119" s="4"/>
      <c r="J119" s="16"/>
      <c r="K119" s="13"/>
      <c r="L119" s="13"/>
      <c r="M119" s="4"/>
      <c r="N119" s="13"/>
      <c r="O119" s="51"/>
      <c r="P119" s="48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1:42" x14ac:dyDescent="0.15">
      <c r="A120" s="2"/>
      <c r="B120" s="4"/>
      <c r="C120" s="4"/>
      <c r="D120" s="16"/>
      <c r="E120" s="13"/>
      <c r="F120" s="13"/>
      <c r="G120" s="4"/>
      <c r="H120" s="13"/>
      <c r="I120" s="4"/>
      <c r="J120" s="16"/>
      <c r="K120" s="13"/>
      <c r="L120" s="13"/>
      <c r="M120" s="4"/>
      <c r="N120" s="13"/>
      <c r="O120" s="51"/>
      <c r="P120" s="48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1:42" x14ac:dyDescent="0.15">
      <c r="A121" s="2"/>
      <c r="B121" s="4"/>
      <c r="C121" s="4"/>
      <c r="D121" s="16"/>
      <c r="E121" s="13"/>
      <c r="F121" s="13"/>
      <c r="G121" s="4"/>
      <c r="H121" s="13"/>
      <c r="I121" s="4"/>
      <c r="J121" s="16"/>
      <c r="K121" s="13"/>
      <c r="L121" s="13"/>
      <c r="M121" s="4"/>
      <c r="N121" s="13"/>
      <c r="O121" s="51"/>
      <c r="P121" s="48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1:42" x14ac:dyDescent="0.15">
      <c r="A122" s="2"/>
      <c r="B122" s="4"/>
      <c r="C122" s="4"/>
      <c r="D122" s="16"/>
      <c r="E122" s="13"/>
      <c r="F122" s="13"/>
      <c r="G122" s="4"/>
      <c r="H122" s="13"/>
      <c r="I122" s="4"/>
      <c r="J122" s="16"/>
      <c r="K122" s="13"/>
      <c r="L122" s="13"/>
      <c r="M122" s="4"/>
      <c r="N122" s="13"/>
      <c r="O122" s="51"/>
      <c r="P122" s="48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1:42" x14ac:dyDescent="0.15">
      <c r="A123" s="2"/>
      <c r="B123" s="4"/>
      <c r="C123" s="4"/>
      <c r="D123" s="16"/>
      <c r="E123" s="13"/>
      <c r="F123" s="13"/>
      <c r="G123" s="4"/>
      <c r="H123" s="13"/>
      <c r="I123" s="4"/>
      <c r="J123" s="16"/>
      <c r="K123" s="13"/>
      <c r="L123" s="13"/>
      <c r="M123" s="4"/>
      <c r="N123" s="13"/>
      <c r="O123" s="51"/>
      <c r="P123" s="48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1:42" x14ac:dyDescent="0.15">
      <c r="A124" s="2"/>
      <c r="B124" s="4"/>
      <c r="C124" s="4"/>
      <c r="D124" s="16"/>
      <c r="E124" s="13"/>
      <c r="F124" s="13"/>
      <c r="G124" s="4"/>
      <c r="H124" s="13"/>
      <c r="I124" s="4"/>
      <c r="J124" s="16"/>
      <c r="K124" s="13"/>
      <c r="L124" s="13"/>
      <c r="M124" s="4"/>
      <c r="N124" s="13"/>
      <c r="O124" s="51"/>
      <c r="P124" s="48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x14ac:dyDescent="0.15">
      <c r="A125" s="2"/>
      <c r="B125" s="4"/>
      <c r="C125" s="4"/>
      <c r="D125" s="16"/>
      <c r="E125" s="13"/>
      <c r="F125" s="13"/>
      <c r="G125" s="4"/>
      <c r="H125" s="13"/>
      <c r="I125" s="4"/>
      <c r="J125" s="16"/>
      <c r="K125" s="13"/>
      <c r="L125" s="13"/>
      <c r="M125" s="4"/>
      <c r="N125" s="13"/>
      <c r="O125" s="51"/>
      <c r="P125" s="48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x14ac:dyDescent="0.15">
      <c r="A126" s="2"/>
      <c r="B126" s="4"/>
      <c r="C126" s="4"/>
      <c r="D126" s="16"/>
      <c r="E126" s="13"/>
      <c r="F126" s="13"/>
      <c r="G126" s="4"/>
      <c r="H126" s="13"/>
      <c r="I126" s="4"/>
      <c r="J126" s="16"/>
      <c r="K126" s="13"/>
      <c r="L126" s="13"/>
      <c r="M126" s="4"/>
      <c r="N126" s="13"/>
      <c r="O126" s="51"/>
      <c r="P126" s="48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x14ac:dyDescent="0.15">
      <c r="A127" s="2"/>
      <c r="B127" s="4"/>
      <c r="C127" s="4"/>
      <c r="D127" s="16"/>
      <c r="E127" s="13"/>
      <c r="F127" s="13"/>
      <c r="G127" s="4"/>
      <c r="H127" s="13"/>
      <c r="I127" s="4"/>
      <c r="J127" s="16"/>
      <c r="K127" s="13"/>
      <c r="L127" s="13"/>
      <c r="M127" s="4"/>
      <c r="N127" s="13"/>
      <c r="O127" s="51"/>
      <c r="P127" s="48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1:42" x14ac:dyDescent="0.15">
      <c r="A128" s="2"/>
      <c r="B128" s="4"/>
      <c r="C128" s="4"/>
      <c r="D128" s="16"/>
      <c r="E128" s="13"/>
      <c r="F128" s="13"/>
      <c r="G128" s="4"/>
      <c r="H128" s="13"/>
      <c r="I128" s="4"/>
      <c r="J128" s="16"/>
      <c r="K128" s="13"/>
      <c r="L128" s="13"/>
      <c r="M128" s="4"/>
      <c r="N128" s="13"/>
      <c r="O128" s="51"/>
      <c r="P128" s="48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1:42" x14ac:dyDescent="0.15">
      <c r="A129" s="2"/>
      <c r="B129" s="4"/>
      <c r="C129" s="4"/>
      <c r="D129" s="16"/>
      <c r="E129" s="13"/>
      <c r="F129" s="13"/>
      <c r="G129" s="4"/>
      <c r="H129" s="13"/>
      <c r="I129" s="4"/>
      <c r="J129" s="16"/>
      <c r="K129" s="13"/>
      <c r="L129" s="13"/>
      <c r="M129" s="4"/>
      <c r="N129" s="13"/>
      <c r="O129" s="51"/>
      <c r="P129" s="48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1:42" x14ac:dyDescent="0.15">
      <c r="A130" s="2"/>
      <c r="B130" s="4"/>
      <c r="C130" s="4"/>
      <c r="D130" s="16"/>
      <c r="E130" s="13"/>
      <c r="F130" s="13"/>
      <c r="G130" s="4"/>
      <c r="H130" s="13"/>
      <c r="I130" s="4"/>
      <c r="J130" s="16"/>
      <c r="K130" s="13"/>
      <c r="L130" s="13"/>
      <c r="M130" s="4"/>
      <c r="N130" s="13"/>
      <c r="O130" s="51"/>
      <c r="P130" s="48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1:42" x14ac:dyDescent="0.15">
      <c r="A131" s="2"/>
      <c r="B131" s="4"/>
      <c r="C131" s="4"/>
      <c r="D131" s="16"/>
      <c r="E131" s="13"/>
      <c r="F131" s="13"/>
      <c r="G131" s="4"/>
      <c r="H131" s="13"/>
      <c r="I131" s="4"/>
      <c r="J131" s="16"/>
      <c r="K131" s="13"/>
      <c r="L131" s="13"/>
      <c r="M131" s="4"/>
      <c r="N131" s="13"/>
      <c r="O131" s="51"/>
      <c r="P131" s="48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1:42" x14ac:dyDescent="0.15">
      <c r="A132" s="2"/>
      <c r="B132" s="4"/>
      <c r="C132" s="4"/>
      <c r="D132" s="16"/>
      <c r="E132" s="13"/>
      <c r="F132" s="13"/>
      <c r="G132" s="4"/>
      <c r="H132" s="13"/>
      <c r="I132" s="4"/>
      <c r="J132" s="16"/>
      <c r="K132" s="13"/>
      <c r="L132" s="13"/>
      <c r="M132" s="4"/>
      <c r="N132" s="13"/>
      <c r="O132" s="51"/>
      <c r="P132" s="48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spans="1:42" x14ac:dyDescent="0.15">
      <c r="A133" s="2"/>
      <c r="B133" s="4"/>
      <c r="C133" s="4"/>
      <c r="D133" s="16"/>
      <c r="E133" s="13"/>
      <c r="F133" s="13"/>
      <c r="G133" s="4"/>
      <c r="H133" s="13"/>
      <c r="I133" s="4"/>
      <c r="J133" s="16"/>
      <c r="K133" s="13"/>
      <c r="L133" s="13"/>
      <c r="M133" s="4"/>
      <c r="N133" s="13"/>
      <c r="O133" s="51"/>
      <c r="P133" s="48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spans="1:42" x14ac:dyDescent="0.15">
      <c r="A134" s="2"/>
      <c r="B134" s="4"/>
      <c r="C134" s="4"/>
      <c r="D134" s="16"/>
      <c r="E134" s="13"/>
      <c r="F134" s="13"/>
      <c r="G134" s="4"/>
      <c r="H134" s="13"/>
      <c r="I134" s="4"/>
      <c r="J134" s="16"/>
      <c r="K134" s="13"/>
      <c r="L134" s="13"/>
      <c r="M134" s="4"/>
      <c r="N134" s="13"/>
      <c r="O134" s="51"/>
      <c r="P134" s="48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1:42" x14ac:dyDescent="0.15">
      <c r="A135" s="2"/>
      <c r="B135" s="4"/>
      <c r="C135" s="4"/>
      <c r="D135" s="16"/>
      <c r="E135" s="13"/>
      <c r="F135" s="13"/>
      <c r="G135" s="4"/>
      <c r="H135" s="13"/>
      <c r="I135" s="4"/>
      <c r="J135" s="16"/>
      <c r="K135" s="13"/>
      <c r="L135" s="13"/>
      <c r="M135" s="4"/>
      <c r="N135" s="13"/>
      <c r="O135" s="51"/>
      <c r="P135" s="48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1:42" x14ac:dyDescent="0.15">
      <c r="A136" s="2"/>
      <c r="B136" s="4"/>
      <c r="C136" s="4"/>
      <c r="D136" s="16"/>
      <c r="E136" s="13"/>
      <c r="F136" s="13"/>
      <c r="G136" s="4"/>
      <c r="H136" s="13"/>
      <c r="I136" s="4"/>
      <c r="J136" s="16"/>
      <c r="K136" s="13"/>
      <c r="L136" s="13"/>
      <c r="M136" s="4"/>
      <c r="N136" s="13"/>
      <c r="O136" s="51"/>
      <c r="P136" s="48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1:42" x14ac:dyDescent="0.15">
      <c r="A137" s="2"/>
      <c r="B137" s="4"/>
      <c r="C137" s="4"/>
      <c r="D137" s="16"/>
      <c r="E137" s="13"/>
      <c r="F137" s="13"/>
      <c r="G137" s="4"/>
      <c r="H137" s="13"/>
      <c r="I137" s="4"/>
      <c r="J137" s="16"/>
      <c r="K137" s="13"/>
      <c r="L137" s="13"/>
      <c r="M137" s="4"/>
      <c r="N137" s="13"/>
      <c r="O137" s="51"/>
      <c r="P137" s="48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1:42" x14ac:dyDescent="0.15">
      <c r="A138" s="2"/>
      <c r="B138" s="4"/>
      <c r="C138" s="4"/>
      <c r="D138" s="16"/>
      <c r="E138" s="13"/>
      <c r="F138" s="13"/>
      <c r="G138" s="4"/>
      <c r="H138" s="13"/>
      <c r="I138" s="4"/>
      <c r="J138" s="16"/>
      <c r="K138" s="13"/>
      <c r="L138" s="13"/>
      <c r="M138" s="4"/>
      <c r="N138" s="13"/>
      <c r="O138" s="51"/>
      <c r="P138" s="48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spans="1:42" x14ac:dyDescent="0.15">
      <c r="A139" s="2"/>
      <c r="B139" s="4"/>
      <c r="C139" s="4"/>
      <c r="D139" s="16"/>
      <c r="E139" s="13"/>
      <c r="F139" s="13"/>
      <c r="G139" s="4"/>
      <c r="H139" s="13"/>
      <c r="I139" s="4"/>
      <c r="J139" s="16"/>
      <c r="K139" s="13"/>
      <c r="L139" s="13"/>
      <c r="M139" s="4"/>
      <c r="N139" s="13"/>
      <c r="O139" s="51"/>
      <c r="P139" s="48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spans="1:42" x14ac:dyDescent="0.15">
      <c r="A140" s="2"/>
      <c r="B140" s="4"/>
      <c r="C140" s="4"/>
      <c r="D140" s="16"/>
      <c r="E140" s="13"/>
      <c r="F140" s="13"/>
      <c r="G140" s="4"/>
      <c r="H140" s="13"/>
      <c r="I140" s="4"/>
      <c r="J140" s="16"/>
      <c r="K140" s="13"/>
      <c r="L140" s="13"/>
      <c r="M140" s="4"/>
      <c r="N140" s="13"/>
      <c r="O140" s="51"/>
      <c r="P140" s="48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spans="1:42" x14ac:dyDescent="0.15">
      <c r="A141" s="2"/>
      <c r="B141" s="4"/>
      <c r="C141" s="4"/>
      <c r="D141" s="16"/>
      <c r="E141" s="13"/>
      <c r="F141" s="13"/>
      <c r="G141" s="4"/>
      <c r="H141" s="13"/>
      <c r="I141" s="4"/>
      <c r="J141" s="16"/>
      <c r="K141" s="13"/>
      <c r="L141" s="13"/>
      <c r="M141" s="4"/>
      <c r="N141" s="13"/>
      <c r="O141" s="51"/>
      <c r="P141" s="48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spans="1:42" x14ac:dyDescent="0.15">
      <c r="A142" s="2"/>
      <c r="B142" s="4"/>
      <c r="C142" s="4"/>
      <c r="D142" s="16"/>
      <c r="E142" s="13"/>
      <c r="F142" s="13"/>
      <c r="G142" s="4"/>
      <c r="H142" s="13"/>
      <c r="I142" s="4"/>
      <c r="J142" s="16"/>
      <c r="K142" s="13"/>
      <c r="L142" s="13"/>
      <c r="M142" s="4"/>
      <c r="N142" s="13"/>
      <c r="O142" s="51"/>
      <c r="P142" s="48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1:42" x14ac:dyDescent="0.15">
      <c r="A143" s="2"/>
      <c r="B143" s="4"/>
      <c r="C143" s="4"/>
      <c r="D143" s="16"/>
      <c r="E143" s="13"/>
      <c r="F143" s="13"/>
      <c r="G143" s="4"/>
      <c r="H143" s="13"/>
      <c r="I143" s="4"/>
      <c r="J143" s="16"/>
      <c r="K143" s="13"/>
      <c r="L143" s="13"/>
      <c r="M143" s="4"/>
      <c r="N143" s="13"/>
      <c r="O143" s="51"/>
      <c r="P143" s="48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1:42" x14ac:dyDescent="0.15">
      <c r="A144" s="2"/>
      <c r="B144" s="4"/>
      <c r="C144" s="4"/>
      <c r="D144" s="16"/>
      <c r="E144" s="13"/>
      <c r="F144" s="13"/>
      <c r="G144" s="4"/>
      <c r="H144" s="13"/>
      <c r="I144" s="4"/>
      <c r="J144" s="16"/>
      <c r="K144" s="13"/>
      <c r="L144" s="13"/>
      <c r="M144" s="4"/>
      <c r="N144" s="13"/>
      <c r="O144" s="51"/>
      <c r="P144" s="48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spans="1:42" x14ac:dyDescent="0.15">
      <c r="A145" s="2"/>
      <c r="B145" s="4"/>
      <c r="C145" s="4"/>
      <c r="D145" s="16"/>
      <c r="E145" s="13"/>
      <c r="F145" s="13"/>
      <c r="G145" s="4"/>
      <c r="H145" s="13"/>
      <c r="I145" s="4"/>
      <c r="J145" s="16"/>
      <c r="K145" s="13"/>
      <c r="L145" s="13"/>
      <c r="M145" s="4"/>
      <c r="N145" s="13"/>
      <c r="O145" s="51"/>
      <c r="P145" s="48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spans="1:42" x14ac:dyDescent="0.15">
      <c r="A146" s="2"/>
      <c r="B146" s="4"/>
      <c r="C146" s="4"/>
      <c r="D146" s="16"/>
      <c r="E146" s="13"/>
      <c r="F146" s="13"/>
      <c r="G146" s="4"/>
      <c r="H146" s="13"/>
      <c r="I146" s="4"/>
      <c r="J146" s="16"/>
      <c r="K146" s="13"/>
      <c r="L146" s="13"/>
      <c r="M146" s="4"/>
      <c r="N146" s="13"/>
      <c r="O146" s="51"/>
      <c r="P146" s="48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spans="1:42" x14ac:dyDescent="0.15">
      <c r="A147" s="2"/>
      <c r="B147" s="4"/>
      <c r="C147" s="4"/>
      <c r="D147" s="16"/>
      <c r="E147" s="13"/>
      <c r="F147" s="13"/>
      <c r="G147" s="4"/>
      <c r="H147" s="13"/>
      <c r="I147" s="4"/>
      <c r="J147" s="16"/>
      <c r="K147" s="13"/>
      <c r="L147" s="13"/>
      <c r="M147" s="4"/>
      <c r="N147" s="13"/>
      <c r="O147" s="51"/>
      <c r="P147" s="48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spans="1:42" x14ac:dyDescent="0.15">
      <c r="A148" s="2"/>
      <c r="B148" s="4"/>
      <c r="C148" s="4"/>
      <c r="D148" s="16"/>
      <c r="E148" s="13"/>
      <c r="F148" s="13"/>
      <c r="G148" s="4"/>
      <c r="H148" s="13"/>
      <c r="I148" s="4"/>
      <c r="J148" s="16"/>
      <c r="K148" s="13"/>
      <c r="L148" s="13"/>
      <c r="M148" s="4"/>
      <c r="N148" s="13"/>
      <c r="O148" s="51"/>
      <c r="P148" s="48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spans="1:42" x14ac:dyDescent="0.15">
      <c r="A149" s="2"/>
      <c r="B149" s="4"/>
      <c r="C149" s="4"/>
      <c r="D149" s="16"/>
      <c r="E149" s="13"/>
      <c r="F149" s="13"/>
      <c r="G149" s="4"/>
      <c r="H149" s="13"/>
      <c r="I149" s="4"/>
      <c r="J149" s="16"/>
      <c r="K149" s="13"/>
      <c r="L149" s="13"/>
      <c r="M149" s="4"/>
      <c r="N149" s="13"/>
      <c r="O149" s="51"/>
      <c r="P149" s="48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spans="1:42" x14ac:dyDescent="0.15">
      <c r="A150" s="2"/>
      <c r="B150" s="4"/>
      <c r="C150" s="4"/>
      <c r="D150" s="16"/>
      <c r="E150" s="13"/>
      <c r="F150" s="13"/>
      <c r="G150" s="4"/>
      <c r="H150" s="13"/>
      <c r="I150" s="4"/>
      <c r="J150" s="16"/>
      <c r="K150" s="13"/>
      <c r="L150" s="13"/>
      <c r="M150" s="4"/>
      <c r="N150" s="13"/>
      <c r="O150" s="51"/>
      <c r="P150" s="48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1:42" x14ac:dyDescent="0.15">
      <c r="A151" s="2"/>
      <c r="B151" s="4"/>
      <c r="C151" s="4"/>
      <c r="D151" s="16"/>
      <c r="E151" s="13"/>
      <c r="F151" s="13"/>
      <c r="G151" s="4"/>
      <c r="H151" s="13"/>
      <c r="I151" s="4"/>
      <c r="J151" s="16"/>
      <c r="K151" s="13"/>
      <c r="L151" s="13"/>
      <c r="M151" s="4"/>
      <c r="N151" s="13"/>
      <c r="O151" s="51"/>
      <c r="P151" s="48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1:42" x14ac:dyDescent="0.15">
      <c r="A152" s="2"/>
      <c r="B152" s="4"/>
      <c r="C152" s="4"/>
      <c r="D152" s="16"/>
      <c r="E152" s="13"/>
      <c r="F152" s="13"/>
      <c r="G152" s="4"/>
      <c r="H152" s="13"/>
      <c r="I152" s="4"/>
      <c r="J152" s="16"/>
      <c r="K152" s="13"/>
      <c r="L152" s="13"/>
      <c r="M152" s="4"/>
      <c r="N152" s="13"/>
      <c r="O152" s="51"/>
      <c r="P152" s="48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spans="1:42" x14ac:dyDescent="0.15">
      <c r="A153" s="2"/>
      <c r="B153" s="4"/>
      <c r="C153" s="4"/>
      <c r="D153" s="16"/>
      <c r="E153" s="13"/>
      <c r="F153" s="13"/>
      <c r="G153" s="4"/>
      <c r="H153" s="13"/>
      <c r="I153" s="4"/>
      <c r="J153" s="16"/>
      <c r="K153" s="13"/>
      <c r="L153" s="13"/>
      <c r="M153" s="4"/>
      <c r="N153" s="13"/>
      <c r="O153" s="51"/>
      <c r="P153" s="48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spans="1:42" x14ac:dyDescent="0.15">
      <c r="A154" s="2"/>
      <c r="B154" s="4"/>
      <c r="C154" s="4"/>
      <c r="D154" s="16"/>
      <c r="E154" s="13"/>
      <c r="F154" s="13"/>
      <c r="G154" s="4"/>
      <c r="H154" s="13"/>
      <c r="I154" s="4"/>
      <c r="J154" s="16"/>
      <c r="K154" s="13"/>
      <c r="L154" s="13"/>
      <c r="M154" s="4"/>
      <c r="N154" s="13"/>
      <c r="O154" s="51"/>
      <c r="P154" s="48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spans="1:42" x14ac:dyDescent="0.15">
      <c r="A155" s="2"/>
      <c r="B155" s="4"/>
      <c r="C155" s="4"/>
      <c r="D155" s="16"/>
      <c r="E155" s="13"/>
      <c r="F155" s="13"/>
      <c r="G155" s="4"/>
      <c r="H155" s="13"/>
      <c r="I155" s="4"/>
      <c r="J155" s="16"/>
      <c r="K155" s="13"/>
      <c r="L155" s="13"/>
      <c r="M155" s="4"/>
      <c r="N155" s="13"/>
      <c r="O155" s="51"/>
      <c r="P155" s="48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1:42" x14ac:dyDescent="0.15">
      <c r="A156" s="2"/>
      <c r="B156" s="4"/>
      <c r="C156" s="4"/>
      <c r="D156" s="16"/>
      <c r="E156" s="13"/>
      <c r="F156" s="13"/>
      <c r="G156" s="4"/>
      <c r="H156" s="13"/>
      <c r="I156" s="4"/>
      <c r="J156" s="16"/>
      <c r="K156" s="13"/>
      <c r="L156" s="13"/>
      <c r="M156" s="4"/>
      <c r="N156" s="13"/>
      <c r="O156" s="51"/>
      <c r="P156" s="48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spans="1:42" x14ac:dyDescent="0.15">
      <c r="A157" s="2"/>
      <c r="B157" s="4"/>
      <c r="C157" s="4"/>
      <c r="D157" s="16"/>
      <c r="E157" s="13"/>
      <c r="F157" s="13"/>
      <c r="G157" s="4"/>
      <c r="H157" s="13"/>
      <c r="I157" s="4"/>
      <c r="J157" s="16"/>
      <c r="K157" s="13"/>
      <c r="L157" s="13"/>
      <c r="M157" s="4"/>
      <c r="N157" s="13"/>
      <c r="O157" s="51"/>
      <c r="P157" s="48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spans="1:42" x14ac:dyDescent="0.15">
      <c r="A158" s="2"/>
      <c r="B158" s="4"/>
      <c r="C158" s="4"/>
      <c r="D158" s="16"/>
      <c r="E158" s="13"/>
      <c r="F158" s="13"/>
      <c r="G158" s="4"/>
      <c r="H158" s="13"/>
      <c r="I158" s="4"/>
      <c r="J158" s="16"/>
      <c r="K158" s="13"/>
      <c r="L158" s="13"/>
      <c r="M158" s="4"/>
      <c r="N158" s="13"/>
      <c r="O158" s="51"/>
      <c r="P158" s="48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spans="1:42" x14ac:dyDescent="0.15">
      <c r="A159" s="2"/>
      <c r="B159" s="4"/>
      <c r="C159" s="4"/>
      <c r="D159" s="16"/>
      <c r="E159" s="13"/>
      <c r="F159" s="13"/>
      <c r="G159" s="4"/>
      <c r="H159" s="13"/>
      <c r="I159" s="4"/>
      <c r="J159" s="16"/>
      <c r="K159" s="13"/>
      <c r="L159" s="13"/>
      <c r="M159" s="4"/>
      <c r="N159" s="13"/>
      <c r="O159" s="51"/>
      <c r="P159" s="48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spans="1:42" x14ac:dyDescent="0.15">
      <c r="A160" s="2"/>
      <c r="B160" s="4"/>
      <c r="C160" s="4"/>
      <c r="D160" s="16"/>
      <c r="E160" s="13"/>
      <c r="F160" s="13"/>
      <c r="G160" s="4"/>
      <c r="H160" s="13"/>
      <c r="I160" s="4"/>
      <c r="J160" s="16"/>
      <c r="K160" s="13"/>
      <c r="L160" s="13"/>
      <c r="M160" s="4"/>
      <c r="N160" s="13"/>
      <c r="O160" s="51"/>
      <c r="P160" s="48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spans="1:42" x14ac:dyDescent="0.15">
      <c r="A161" s="2"/>
      <c r="B161" s="4"/>
      <c r="C161" s="4"/>
      <c r="D161" s="16"/>
      <c r="E161" s="13"/>
      <c r="F161" s="13"/>
      <c r="G161" s="4"/>
      <c r="H161" s="13"/>
      <c r="I161" s="4"/>
      <c r="J161" s="16"/>
      <c r="K161" s="13"/>
      <c r="L161" s="13"/>
      <c r="M161" s="4"/>
      <c r="N161" s="13"/>
      <c r="O161" s="51"/>
      <c r="P161" s="48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spans="1:42" x14ac:dyDescent="0.15">
      <c r="A162" s="2"/>
      <c r="B162" s="4"/>
      <c r="C162" s="4"/>
      <c r="D162" s="16"/>
      <c r="E162" s="13"/>
      <c r="F162" s="13"/>
      <c r="G162" s="4"/>
      <c r="H162" s="13"/>
      <c r="I162" s="4"/>
      <c r="J162" s="16"/>
      <c r="K162" s="13"/>
      <c r="L162" s="13"/>
      <c r="M162" s="4"/>
      <c r="N162" s="13"/>
      <c r="O162" s="51"/>
      <c r="P162" s="48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spans="1:42" x14ac:dyDescent="0.15">
      <c r="A163" s="2"/>
      <c r="B163" s="4"/>
      <c r="C163" s="4"/>
      <c r="D163" s="16"/>
      <c r="E163" s="13"/>
      <c r="F163" s="13"/>
      <c r="G163" s="4"/>
      <c r="H163" s="13"/>
      <c r="I163" s="4"/>
      <c r="J163" s="16"/>
      <c r="K163" s="13"/>
      <c r="L163" s="13"/>
      <c r="M163" s="4"/>
      <c r="N163" s="13"/>
      <c r="O163" s="51"/>
      <c r="P163" s="48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spans="1:42" x14ac:dyDescent="0.15">
      <c r="A164" s="2"/>
      <c r="B164" s="4"/>
      <c r="C164" s="4"/>
      <c r="D164" s="16"/>
      <c r="E164" s="13"/>
      <c r="F164" s="13"/>
      <c r="G164" s="4"/>
      <c r="H164" s="13"/>
      <c r="I164" s="4"/>
      <c r="J164" s="16"/>
      <c r="K164" s="13"/>
      <c r="L164" s="13"/>
      <c r="M164" s="4"/>
      <c r="N164" s="13"/>
      <c r="O164" s="51"/>
      <c r="P164" s="48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spans="1:42" x14ac:dyDescent="0.15">
      <c r="A165" s="2"/>
      <c r="B165" s="4"/>
      <c r="C165" s="4"/>
      <c r="D165" s="16"/>
      <c r="E165" s="13"/>
      <c r="F165" s="13"/>
      <c r="G165" s="4"/>
      <c r="H165" s="13"/>
      <c r="I165" s="4"/>
      <c r="J165" s="16"/>
      <c r="K165" s="13"/>
      <c r="L165" s="13"/>
      <c r="M165" s="4"/>
      <c r="N165" s="13"/>
      <c r="O165" s="51"/>
      <c r="P165" s="48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spans="1:42" x14ac:dyDescent="0.15">
      <c r="A166" s="2"/>
      <c r="B166" s="4"/>
      <c r="C166" s="4"/>
      <c r="D166" s="16"/>
      <c r="E166" s="13"/>
      <c r="F166" s="13"/>
      <c r="G166" s="4"/>
      <c r="H166" s="13"/>
      <c r="I166" s="4"/>
      <c r="J166" s="16"/>
      <c r="K166" s="13"/>
      <c r="L166" s="13"/>
      <c r="M166" s="4"/>
      <c r="N166" s="13"/>
      <c r="O166" s="51"/>
      <c r="P166" s="48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spans="1:42" x14ac:dyDescent="0.15">
      <c r="A167" s="2"/>
      <c r="B167" s="4"/>
      <c r="C167" s="4"/>
      <c r="D167" s="16"/>
      <c r="E167" s="13"/>
      <c r="F167" s="13"/>
      <c r="G167" s="4"/>
      <c r="H167" s="13"/>
      <c r="I167" s="4"/>
      <c r="J167" s="16"/>
      <c r="K167" s="13"/>
      <c r="L167" s="13"/>
      <c r="M167" s="4"/>
      <c r="N167" s="13"/>
      <c r="O167" s="51"/>
      <c r="P167" s="48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spans="1:42" x14ac:dyDescent="0.15">
      <c r="A168" s="2"/>
      <c r="B168" s="4"/>
      <c r="C168" s="4"/>
      <c r="D168" s="16"/>
      <c r="E168" s="13"/>
      <c r="F168" s="13"/>
      <c r="G168" s="4"/>
      <c r="H168" s="13"/>
      <c r="I168" s="4"/>
      <c r="J168" s="16"/>
      <c r="K168" s="13"/>
      <c r="L168" s="13"/>
      <c r="M168" s="4"/>
      <c r="N168" s="13"/>
      <c r="O168" s="51"/>
      <c r="P168" s="48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spans="1:42" x14ac:dyDescent="0.15">
      <c r="A169" s="2"/>
      <c r="B169" s="4"/>
      <c r="C169" s="4"/>
      <c r="D169" s="16"/>
      <c r="E169" s="13"/>
      <c r="F169" s="13"/>
      <c r="G169" s="4"/>
      <c r="H169" s="13"/>
      <c r="I169" s="4"/>
      <c r="J169" s="16"/>
      <c r="K169" s="13"/>
      <c r="L169" s="13"/>
      <c r="M169" s="4"/>
      <c r="N169" s="13"/>
      <c r="O169" s="51"/>
      <c r="P169" s="48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spans="1:42" x14ac:dyDescent="0.15">
      <c r="A170" s="2"/>
      <c r="B170" s="4"/>
      <c r="C170" s="4"/>
      <c r="D170" s="16"/>
      <c r="E170" s="13"/>
      <c r="F170" s="13"/>
      <c r="G170" s="4"/>
      <c r="H170" s="13"/>
      <c r="I170" s="4"/>
      <c r="J170" s="16"/>
      <c r="K170" s="13"/>
      <c r="L170" s="13"/>
      <c r="M170" s="4"/>
      <c r="N170" s="13"/>
      <c r="O170" s="51"/>
      <c r="P170" s="48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spans="1:42" x14ac:dyDescent="0.15">
      <c r="A171" s="2"/>
      <c r="B171" s="4"/>
      <c r="C171" s="4"/>
      <c r="D171" s="16"/>
      <c r="E171" s="13"/>
      <c r="F171" s="13"/>
      <c r="G171" s="4"/>
      <c r="H171" s="13"/>
      <c r="I171" s="4"/>
      <c r="J171" s="16"/>
      <c r="K171" s="13"/>
      <c r="L171" s="13"/>
      <c r="M171" s="4"/>
      <c r="N171" s="13"/>
      <c r="O171" s="51"/>
      <c r="P171" s="48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spans="1:42" x14ac:dyDescent="0.15">
      <c r="A172" s="2"/>
      <c r="B172" s="4"/>
      <c r="C172" s="4"/>
      <c r="D172" s="16"/>
      <c r="E172" s="13"/>
      <c r="F172" s="13"/>
      <c r="G172" s="4"/>
      <c r="H172" s="13"/>
      <c r="I172" s="4"/>
      <c r="J172" s="16"/>
      <c r="K172" s="13"/>
      <c r="L172" s="13"/>
      <c r="M172" s="4"/>
      <c r="N172" s="13"/>
      <c r="O172" s="51"/>
      <c r="P172" s="48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spans="1:42" x14ac:dyDescent="0.15">
      <c r="A173" s="2"/>
      <c r="B173" s="4"/>
      <c r="C173" s="4"/>
      <c r="D173" s="16"/>
      <c r="E173" s="13"/>
      <c r="F173" s="13"/>
      <c r="G173" s="4"/>
      <c r="H173" s="13"/>
      <c r="I173" s="4"/>
      <c r="J173" s="16"/>
      <c r="K173" s="13"/>
      <c r="L173" s="13"/>
      <c r="M173" s="4"/>
      <c r="N173" s="13"/>
      <c r="O173" s="51"/>
      <c r="P173" s="48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1:42" x14ac:dyDescent="0.15">
      <c r="A174" s="2"/>
      <c r="B174" s="4"/>
      <c r="C174" s="4"/>
      <c r="D174" s="16"/>
      <c r="E174" s="13"/>
      <c r="F174" s="13"/>
      <c r="G174" s="4"/>
      <c r="H174" s="13"/>
      <c r="I174" s="4"/>
      <c r="J174" s="16"/>
      <c r="K174" s="13"/>
      <c r="L174" s="13"/>
      <c r="M174" s="4"/>
      <c r="N174" s="13"/>
      <c r="O174" s="51"/>
      <c r="P174" s="48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1:42" x14ac:dyDescent="0.15">
      <c r="A175" s="2"/>
      <c r="B175" s="4"/>
      <c r="C175" s="4"/>
      <c r="D175" s="16"/>
      <c r="E175" s="13"/>
      <c r="F175" s="13"/>
      <c r="G175" s="4"/>
      <c r="H175" s="13"/>
      <c r="I175" s="4"/>
      <c r="J175" s="16"/>
      <c r="K175" s="13"/>
      <c r="L175" s="13"/>
      <c r="M175" s="4"/>
      <c r="N175" s="13"/>
      <c r="O175" s="51"/>
      <c r="P175" s="48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spans="1:42" x14ac:dyDescent="0.15">
      <c r="A176" s="2"/>
      <c r="B176" s="4"/>
      <c r="C176" s="4"/>
      <c r="D176" s="16"/>
      <c r="E176" s="13"/>
      <c r="F176" s="13"/>
      <c r="G176" s="4"/>
      <c r="H176" s="13"/>
      <c r="I176" s="4"/>
      <c r="J176" s="16"/>
      <c r="K176" s="13"/>
      <c r="L176" s="13"/>
      <c r="M176" s="4"/>
      <c r="N176" s="13"/>
      <c r="O176" s="51"/>
      <c r="P176" s="48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spans="1:42" x14ac:dyDescent="0.15">
      <c r="A177" s="2"/>
      <c r="B177" s="4"/>
      <c r="C177" s="4"/>
      <c r="D177" s="16"/>
      <c r="E177" s="13"/>
      <c r="F177" s="13"/>
      <c r="G177" s="4"/>
      <c r="H177" s="13"/>
      <c r="I177" s="4"/>
      <c r="J177" s="16"/>
      <c r="K177" s="13"/>
      <c r="L177" s="13"/>
      <c r="M177" s="4"/>
      <c r="N177" s="13"/>
      <c r="O177" s="51"/>
      <c r="P177" s="48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spans="1:42" x14ac:dyDescent="0.15">
      <c r="A178" s="2"/>
      <c r="B178" s="4"/>
      <c r="C178" s="4"/>
      <c r="D178" s="16"/>
      <c r="E178" s="13"/>
      <c r="F178" s="13"/>
      <c r="G178" s="4"/>
      <c r="H178" s="13"/>
      <c r="I178" s="4"/>
      <c r="J178" s="16"/>
      <c r="K178" s="13"/>
      <c r="L178" s="13"/>
      <c r="M178" s="4"/>
      <c r="N178" s="13"/>
      <c r="O178" s="51"/>
      <c r="P178" s="48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spans="1:42" x14ac:dyDescent="0.15">
      <c r="A179" s="2"/>
      <c r="B179" s="4"/>
      <c r="C179" s="4"/>
      <c r="D179" s="16"/>
      <c r="E179" s="13"/>
      <c r="F179" s="13"/>
      <c r="G179" s="4"/>
      <c r="H179" s="13"/>
      <c r="I179" s="4"/>
      <c r="J179" s="16"/>
      <c r="K179" s="13"/>
      <c r="L179" s="13"/>
      <c r="M179" s="4"/>
      <c r="N179" s="13"/>
      <c r="O179" s="51"/>
      <c r="P179" s="48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spans="1:42" x14ac:dyDescent="0.15">
      <c r="A180" s="2"/>
      <c r="B180" s="4"/>
      <c r="C180" s="4"/>
      <c r="D180" s="16"/>
      <c r="E180" s="13"/>
      <c r="F180" s="13"/>
      <c r="G180" s="4"/>
      <c r="H180" s="13"/>
      <c r="I180" s="4"/>
      <c r="J180" s="16"/>
      <c r="K180" s="13"/>
      <c r="L180" s="13"/>
      <c r="M180" s="4"/>
      <c r="N180" s="13"/>
      <c r="O180" s="51"/>
      <c r="P180" s="48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spans="1:42" x14ac:dyDescent="0.15">
      <c r="A181" s="2"/>
      <c r="B181" s="4"/>
      <c r="C181" s="4"/>
      <c r="D181" s="16"/>
      <c r="E181" s="13"/>
      <c r="F181" s="13"/>
      <c r="G181" s="4"/>
      <c r="H181" s="13"/>
      <c r="I181" s="4"/>
      <c r="J181" s="16"/>
      <c r="K181" s="13"/>
      <c r="L181" s="13"/>
      <c r="M181" s="4"/>
      <c r="N181" s="13"/>
      <c r="O181" s="51"/>
      <c r="P181" s="48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spans="1:42" x14ac:dyDescent="0.15">
      <c r="A182" s="2"/>
      <c r="B182" s="4"/>
      <c r="C182" s="4"/>
      <c r="D182" s="16"/>
      <c r="E182" s="13"/>
      <c r="F182" s="13"/>
      <c r="G182" s="4"/>
      <c r="H182" s="13"/>
      <c r="I182" s="4"/>
      <c r="J182" s="16"/>
      <c r="K182" s="13"/>
      <c r="L182" s="13"/>
      <c r="M182" s="4"/>
      <c r="N182" s="13"/>
      <c r="O182" s="51"/>
      <c r="P182" s="48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spans="1:42" x14ac:dyDescent="0.15">
      <c r="A183" s="2"/>
      <c r="B183" s="4"/>
      <c r="C183" s="4"/>
      <c r="D183" s="16"/>
      <c r="E183" s="13"/>
      <c r="F183" s="13"/>
      <c r="G183" s="4"/>
      <c r="H183" s="13"/>
      <c r="I183" s="4"/>
      <c r="J183" s="16"/>
      <c r="K183" s="13"/>
      <c r="L183" s="13"/>
      <c r="M183" s="4"/>
      <c r="N183" s="13"/>
      <c r="O183" s="51"/>
      <c r="P183" s="48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spans="1:42" x14ac:dyDescent="0.15">
      <c r="A184" s="2"/>
      <c r="B184" s="4"/>
      <c r="C184" s="4"/>
      <c r="D184" s="16"/>
      <c r="E184" s="13"/>
      <c r="F184" s="13"/>
      <c r="G184" s="4"/>
      <c r="H184" s="13"/>
      <c r="I184" s="4"/>
      <c r="J184" s="16"/>
      <c r="K184" s="13"/>
      <c r="L184" s="13"/>
      <c r="M184" s="4"/>
      <c r="N184" s="13"/>
      <c r="O184" s="51"/>
      <c r="P184" s="48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spans="1:42" x14ac:dyDescent="0.15">
      <c r="A185" s="2"/>
      <c r="B185" s="4"/>
      <c r="C185" s="4"/>
      <c r="D185" s="16"/>
      <c r="E185" s="13"/>
      <c r="F185" s="13"/>
      <c r="G185" s="4"/>
      <c r="H185" s="13"/>
      <c r="I185" s="4"/>
      <c r="J185" s="16"/>
      <c r="K185" s="13"/>
      <c r="L185" s="13"/>
      <c r="M185" s="4"/>
      <c r="N185" s="13"/>
      <c r="O185" s="51"/>
      <c r="P185" s="48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1"/>
      <c r="AH185" s="1"/>
      <c r="AI185" s="1"/>
      <c r="AJ185" s="1"/>
      <c r="AK185" s="1"/>
      <c r="AL185" s="1"/>
      <c r="AM185" s="1"/>
      <c r="AN185" s="1"/>
      <c r="AO185" s="1"/>
      <c r="AP185" s="1"/>
    </row>
    <row r="186" spans="1:42" x14ac:dyDescent="0.15">
      <c r="A186" s="2"/>
      <c r="B186" s="4"/>
      <c r="C186" s="4"/>
      <c r="D186" s="16"/>
      <c r="E186" s="13"/>
      <c r="F186" s="13"/>
      <c r="G186" s="4"/>
      <c r="H186" s="13"/>
      <c r="I186" s="4"/>
      <c r="J186" s="16"/>
      <c r="K186" s="13"/>
      <c r="L186" s="13"/>
      <c r="M186" s="4"/>
      <c r="N186" s="13"/>
      <c r="O186" s="51"/>
      <c r="P186" s="48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1"/>
      <c r="AH186" s="1"/>
      <c r="AI186" s="1"/>
      <c r="AJ186" s="1"/>
      <c r="AK186" s="1"/>
      <c r="AL186" s="1"/>
      <c r="AM186" s="1"/>
      <c r="AN186" s="1"/>
      <c r="AO186" s="1"/>
      <c r="AP186" s="1"/>
    </row>
    <row r="187" spans="1:42" x14ac:dyDescent="0.15">
      <c r="A187" s="2"/>
      <c r="B187" s="4"/>
      <c r="C187" s="4"/>
      <c r="D187" s="16"/>
      <c r="E187" s="13"/>
      <c r="F187" s="13"/>
      <c r="G187" s="4"/>
      <c r="H187" s="13"/>
      <c r="I187" s="4"/>
      <c r="J187" s="16"/>
      <c r="K187" s="13"/>
      <c r="L187" s="13"/>
      <c r="M187" s="4"/>
      <c r="N187" s="13"/>
      <c r="O187" s="51"/>
      <c r="P187" s="48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1"/>
      <c r="AH187" s="1"/>
      <c r="AI187" s="1"/>
      <c r="AJ187" s="1"/>
      <c r="AK187" s="1"/>
      <c r="AL187" s="1"/>
      <c r="AM187" s="1"/>
      <c r="AN187" s="1"/>
      <c r="AO187" s="1"/>
      <c r="AP187" s="1"/>
    </row>
    <row r="188" spans="1:42" x14ac:dyDescent="0.15">
      <c r="A188" s="2"/>
      <c r="B188" s="4"/>
      <c r="C188" s="4"/>
      <c r="D188" s="16"/>
      <c r="E188" s="13"/>
      <c r="F188" s="13"/>
      <c r="G188" s="4"/>
      <c r="H188" s="13"/>
      <c r="I188" s="4"/>
      <c r="J188" s="16"/>
      <c r="K188" s="13"/>
      <c r="L188" s="13"/>
      <c r="M188" s="4"/>
      <c r="N188" s="13"/>
      <c r="O188" s="51"/>
      <c r="P188" s="48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1"/>
      <c r="AH188" s="1"/>
      <c r="AI188" s="1"/>
      <c r="AJ188" s="1"/>
      <c r="AK188" s="1"/>
      <c r="AL188" s="1"/>
      <c r="AM188" s="1"/>
      <c r="AN188" s="1"/>
      <c r="AO188" s="1"/>
      <c r="AP188" s="1"/>
    </row>
    <row r="189" spans="1:42" x14ac:dyDescent="0.15">
      <c r="A189" s="2"/>
      <c r="B189" s="4"/>
      <c r="C189" s="4"/>
      <c r="D189" s="16"/>
      <c r="E189" s="13"/>
      <c r="F189" s="13"/>
      <c r="G189" s="4"/>
      <c r="H189" s="13"/>
      <c r="I189" s="4"/>
      <c r="J189" s="16"/>
      <c r="K189" s="13"/>
      <c r="L189" s="13"/>
      <c r="M189" s="4"/>
      <c r="N189" s="13"/>
      <c r="O189" s="51"/>
      <c r="P189" s="48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spans="1:42" x14ac:dyDescent="0.15">
      <c r="A190" s="2"/>
      <c r="B190" s="4"/>
      <c r="C190" s="4"/>
      <c r="D190" s="16"/>
      <c r="E190" s="13"/>
      <c r="F190" s="13"/>
      <c r="G190" s="4"/>
      <c r="H190" s="13"/>
      <c r="I190" s="4"/>
      <c r="J190" s="16"/>
      <c r="K190" s="13"/>
      <c r="L190" s="13"/>
      <c r="M190" s="4"/>
      <c r="N190" s="13"/>
      <c r="O190" s="51"/>
      <c r="P190" s="48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spans="1:42" x14ac:dyDescent="0.15">
      <c r="A191" s="2"/>
      <c r="B191" s="4"/>
      <c r="C191" s="4"/>
      <c r="D191" s="16"/>
      <c r="E191" s="13"/>
      <c r="F191" s="13"/>
      <c r="G191" s="4"/>
      <c r="H191" s="13"/>
      <c r="I191" s="4"/>
      <c r="J191" s="16"/>
      <c r="K191" s="13"/>
      <c r="L191" s="13"/>
      <c r="M191" s="4"/>
      <c r="N191" s="13"/>
      <c r="O191" s="51"/>
      <c r="P191" s="48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spans="1:42" x14ac:dyDescent="0.15">
      <c r="A192" s="2"/>
      <c r="B192" s="4"/>
      <c r="C192" s="4"/>
      <c r="D192" s="16"/>
      <c r="E192" s="13"/>
      <c r="F192" s="13"/>
      <c r="G192" s="4"/>
      <c r="H192" s="13"/>
      <c r="I192" s="4"/>
      <c r="J192" s="16"/>
      <c r="K192" s="13"/>
      <c r="L192" s="13"/>
      <c r="M192" s="4"/>
      <c r="N192" s="13"/>
      <c r="O192" s="51"/>
      <c r="P192" s="48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spans="1:42" x14ac:dyDescent="0.15">
      <c r="A193" s="2"/>
      <c r="B193" s="4"/>
      <c r="C193" s="4"/>
      <c r="D193" s="16"/>
      <c r="E193" s="13"/>
      <c r="F193" s="13"/>
      <c r="G193" s="4"/>
      <c r="H193" s="13"/>
      <c r="I193" s="4"/>
      <c r="J193" s="16"/>
      <c r="K193" s="13"/>
      <c r="L193" s="13"/>
      <c r="M193" s="4"/>
      <c r="N193" s="13"/>
      <c r="O193" s="51"/>
      <c r="P193" s="48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1"/>
      <c r="AH193" s="1"/>
      <c r="AI193" s="1"/>
      <c r="AJ193" s="1"/>
      <c r="AK193" s="1"/>
      <c r="AL193" s="1"/>
      <c r="AM193" s="1"/>
      <c r="AN193" s="1"/>
      <c r="AO193" s="1"/>
      <c r="AP193" s="1"/>
    </row>
    <row r="194" spans="1:42" x14ac:dyDescent="0.15">
      <c r="A194" s="2"/>
      <c r="B194" s="4"/>
      <c r="C194" s="4"/>
      <c r="D194" s="16"/>
      <c r="E194" s="13"/>
      <c r="F194" s="13"/>
      <c r="G194" s="4"/>
      <c r="H194" s="13"/>
      <c r="I194" s="4"/>
      <c r="J194" s="16"/>
      <c r="K194" s="13"/>
      <c r="L194" s="13"/>
      <c r="M194" s="4"/>
      <c r="N194" s="13"/>
      <c r="O194" s="51"/>
      <c r="P194" s="48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1"/>
      <c r="AH194" s="1"/>
      <c r="AI194" s="1"/>
      <c r="AJ194" s="1"/>
      <c r="AK194" s="1"/>
      <c r="AL194" s="1"/>
      <c r="AM194" s="1"/>
      <c r="AN194" s="1"/>
      <c r="AO194" s="1"/>
      <c r="AP194" s="1"/>
    </row>
    <row r="195" spans="1:42" x14ac:dyDescent="0.15">
      <c r="A195" s="2"/>
      <c r="B195" s="4"/>
      <c r="C195" s="4"/>
      <c r="D195" s="16"/>
      <c r="E195" s="13"/>
      <c r="F195" s="13"/>
      <c r="G195" s="4"/>
      <c r="H195" s="13"/>
      <c r="I195" s="4"/>
      <c r="J195" s="16"/>
      <c r="K195" s="13"/>
      <c r="L195" s="13"/>
      <c r="M195" s="4"/>
      <c r="N195" s="13"/>
      <c r="O195" s="51"/>
      <c r="P195" s="48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1"/>
      <c r="AH195" s="1"/>
      <c r="AI195" s="1"/>
      <c r="AJ195" s="1"/>
      <c r="AK195" s="1"/>
      <c r="AL195" s="1"/>
      <c r="AM195" s="1"/>
      <c r="AN195" s="1"/>
      <c r="AO195" s="1"/>
      <c r="AP195" s="1"/>
    </row>
    <row r="196" spans="1:42" x14ac:dyDescent="0.15">
      <c r="A196" s="2"/>
      <c r="B196" s="4"/>
      <c r="C196" s="4"/>
      <c r="D196" s="16"/>
      <c r="E196" s="13"/>
      <c r="F196" s="13"/>
      <c r="G196" s="4"/>
      <c r="H196" s="13"/>
      <c r="I196" s="4"/>
      <c r="J196" s="16"/>
      <c r="K196" s="13"/>
      <c r="L196" s="13"/>
      <c r="M196" s="4"/>
      <c r="N196" s="13"/>
      <c r="O196" s="51"/>
      <c r="P196" s="48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1"/>
      <c r="AH196" s="1"/>
      <c r="AI196" s="1"/>
      <c r="AJ196" s="1"/>
      <c r="AK196" s="1"/>
      <c r="AL196" s="1"/>
      <c r="AM196" s="1"/>
      <c r="AN196" s="1"/>
      <c r="AO196" s="1"/>
      <c r="AP196" s="1"/>
    </row>
    <row r="197" spans="1:42" x14ac:dyDescent="0.15">
      <c r="A197" s="2"/>
      <c r="B197" s="4"/>
      <c r="C197" s="4"/>
      <c r="D197" s="16"/>
      <c r="E197" s="13"/>
      <c r="F197" s="13"/>
      <c r="G197" s="4"/>
      <c r="H197" s="13"/>
      <c r="I197" s="4"/>
      <c r="J197" s="16"/>
      <c r="K197" s="13"/>
      <c r="L197" s="13"/>
      <c r="M197" s="4"/>
      <c r="N197" s="13"/>
      <c r="O197" s="51"/>
      <c r="P197" s="48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1"/>
      <c r="AH197" s="1"/>
      <c r="AI197" s="1"/>
      <c r="AJ197" s="1"/>
      <c r="AK197" s="1"/>
      <c r="AL197" s="1"/>
      <c r="AM197" s="1"/>
      <c r="AN197" s="1"/>
      <c r="AO197" s="1"/>
      <c r="AP197" s="1"/>
    </row>
    <row r="198" spans="1:42" x14ac:dyDescent="0.15">
      <c r="A198" s="2"/>
      <c r="B198" s="4"/>
      <c r="C198" s="4"/>
      <c r="D198" s="16"/>
      <c r="E198" s="13"/>
      <c r="F198" s="13"/>
      <c r="G198" s="4"/>
      <c r="H198" s="13"/>
      <c r="I198" s="4"/>
      <c r="J198" s="16"/>
      <c r="K198" s="13"/>
      <c r="L198" s="13"/>
      <c r="M198" s="4"/>
      <c r="N198" s="13"/>
      <c r="O198" s="51"/>
      <c r="P198" s="48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spans="1:42" x14ac:dyDescent="0.15">
      <c r="A199" s="2"/>
      <c r="B199" s="4"/>
      <c r="C199" s="4"/>
      <c r="D199" s="16"/>
      <c r="E199" s="13"/>
      <c r="F199" s="13"/>
      <c r="G199" s="4"/>
      <c r="H199" s="13"/>
      <c r="I199" s="4"/>
      <c r="J199" s="16"/>
      <c r="K199" s="13"/>
      <c r="L199" s="13"/>
      <c r="M199" s="4"/>
      <c r="N199" s="13"/>
      <c r="O199" s="51"/>
      <c r="P199" s="48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spans="1:42" x14ac:dyDescent="0.15">
      <c r="A200" s="2"/>
      <c r="B200" s="4"/>
      <c r="C200" s="4"/>
      <c r="D200" s="16"/>
      <c r="E200" s="13"/>
      <c r="F200" s="13"/>
      <c r="G200" s="4"/>
      <c r="H200" s="13"/>
      <c r="I200" s="4"/>
      <c r="J200" s="16"/>
      <c r="K200" s="13"/>
      <c r="L200" s="13"/>
      <c r="M200" s="4"/>
      <c r="N200" s="13"/>
      <c r="O200" s="51"/>
      <c r="P200" s="48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spans="1:42" x14ac:dyDescent="0.15">
      <c r="A201" s="2"/>
      <c r="B201" s="4"/>
      <c r="C201" s="4"/>
      <c r="D201" s="16"/>
      <c r="E201" s="13"/>
      <c r="F201" s="13"/>
      <c r="G201" s="4"/>
      <c r="H201" s="13"/>
      <c r="I201" s="4"/>
      <c r="J201" s="16"/>
      <c r="K201" s="13"/>
      <c r="L201" s="13"/>
      <c r="M201" s="4"/>
      <c r="N201" s="13"/>
      <c r="O201" s="51"/>
      <c r="P201" s="48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spans="1:42" x14ac:dyDescent="0.15">
      <c r="A202" s="2"/>
      <c r="B202" s="4"/>
      <c r="C202" s="4"/>
      <c r="D202" s="16"/>
      <c r="E202" s="13"/>
      <c r="F202" s="13"/>
      <c r="G202" s="4"/>
      <c r="H202" s="13"/>
      <c r="I202" s="4"/>
      <c r="J202" s="16"/>
      <c r="K202" s="13"/>
      <c r="L202" s="13"/>
      <c r="M202" s="4"/>
      <c r="N202" s="13"/>
      <c r="O202" s="51"/>
      <c r="P202" s="48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1"/>
      <c r="AH202" s="1"/>
      <c r="AI202" s="1"/>
      <c r="AJ202" s="1"/>
      <c r="AK202" s="1"/>
      <c r="AL202" s="1"/>
      <c r="AM202" s="1"/>
      <c r="AN202" s="1"/>
      <c r="AO202" s="1"/>
      <c r="AP202" s="1"/>
    </row>
    <row r="203" spans="1:42" x14ac:dyDescent="0.15">
      <c r="A203" s="2"/>
      <c r="B203" s="4"/>
      <c r="C203" s="4"/>
      <c r="D203" s="16"/>
      <c r="E203" s="13"/>
      <c r="F203" s="13"/>
      <c r="G203" s="4"/>
      <c r="H203" s="13"/>
      <c r="I203" s="4"/>
      <c r="J203" s="16"/>
      <c r="K203" s="13"/>
      <c r="L203" s="13"/>
      <c r="M203" s="4"/>
      <c r="N203" s="13"/>
      <c r="O203" s="51"/>
      <c r="P203" s="48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1"/>
      <c r="AH203" s="1"/>
      <c r="AI203" s="1"/>
      <c r="AJ203" s="1"/>
      <c r="AK203" s="1"/>
      <c r="AL203" s="1"/>
      <c r="AM203" s="1"/>
      <c r="AN203" s="1"/>
      <c r="AO203" s="1"/>
      <c r="AP203" s="1"/>
    </row>
    <row r="204" spans="1:42" x14ac:dyDescent="0.15">
      <c r="A204" s="2"/>
      <c r="B204" s="4"/>
      <c r="C204" s="4"/>
      <c r="D204" s="16"/>
      <c r="E204" s="13"/>
      <c r="F204" s="13"/>
      <c r="G204" s="4"/>
      <c r="H204" s="13"/>
      <c r="I204" s="4"/>
      <c r="J204" s="16"/>
      <c r="K204" s="13"/>
      <c r="L204" s="13"/>
      <c r="M204" s="4"/>
      <c r="N204" s="13"/>
      <c r="O204" s="51"/>
      <c r="P204" s="48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1"/>
      <c r="AH204" s="1"/>
      <c r="AI204" s="1"/>
      <c r="AJ204" s="1"/>
      <c r="AK204" s="1"/>
      <c r="AL204" s="1"/>
      <c r="AM204" s="1"/>
      <c r="AN204" s="1"/>
      <c r="AO204" s="1"/>
      <c r="AP204" s="1"/>
    </row>
    <row r="205" spans="1:42" x14ac:dyDescent="0.15">
      <c r="A205" s="2"/>
      <c r="B205" s="4"/>
      <c r="C205" s="4"/>
      <c r="D205" s="16"/>
      <c r="E205" s="13"/>
      <c r="F205" s="13"/>
      <c r="G205" s="4"/>
      <c r="H205" s="13"/>
      <c r="I205" s="4"/>
      <c r="J205" s="16"/>
      <c r="K205" s="13"/>
      <c r="L205" s="13"/>
      <c r="M205" s="4"/>
      <c r="N205" s="13"/>
      <c r="O205" s="51"/>
      <c r="P205" s="48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1"/>
      <c r="AH205" s="1"/>
      <c r="AI205" s="1"/>
      <c r="AJ205" s="1"/>
      <c r="AK205" s="1"/>
      <c r="AL205" s="1"/>
      <c r="AM205" s="1"/>
      <c r="AN205" s="1"/>
      <c r="AO205" s="1"/>
      <c r="AP205" s="1"/>
    </row>
    <row r="206" spans="1:42" x14ac:dyDescent="0.15">
      <c r="A206" s="2"/>
      <c r="B206" s="4"/>
      <c r="C206" s="4"/>
      <c r="D206" s="16"/>
      <c r="E206" s="13"/>
      <c r="F206" s="13"/>
      <c r="G206" s="4"/>
      <c r="H206" s="13"/>
      <c r="I206" s="4"/>
      <c r="J206" s="16"/>
      <c r="K206" s="13"/>
      <c r="L206" s="13"/>
      <c r="M206" s="4"/>
      <c r="N206" s="13"/>
      <c r="O206" s="51"/>
      <c r="P206" s="48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spans="1:42" x14ac:dyDescent="0.15">
      <c r="A207" s="2"/>
      <c r="B207" s="4"/>
      <c r="C207" s="4"/>
      <c r="D207" s="16"/>
      <c r="E207" s="13"/>
      <c r="F207" s="13"/>
      <c r="G207" s="4"/>
      <c r="H207" s="13"/>
      <c r="I207" s="4"/>
      <c r="J207" s="16"/>
      <c r="K207" s="13"/>
      <c r="L207" s="13"/>
      <c r="M207" s="4"/>
      <c r="N207" s="13"/>
      <c r="O207" s="51"/>
      <c r="P207" s="48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spans="1:42" x14ac:dyDescent="0.15">
      <c r="A208" s="2"/>
      <c r="B208" s="4"/>
      <c r="C208" s="4"/>
      <c r="D208" s="16"/>
      <c r="E208" s="13"/>
      <c r="F208" s="13"/>
      <c r="G208" s="4"/>
      <c r="H208" s="13"/>
      <c r="I208" s="4"/>
      <c r="J208" s="16"/>
      <c r="K208" s="13"/>
      <c r="L208" s="13"/>
      <c r="M208" s="4"/>
      <c r="N208" s="13"/>
      <c r="O208" s="51"/>
      <c r="P208" s="48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spans="1:42" x14ac:dyDescent="0.15">
      <c r="A209" s="2"/>
      <c r="B209" s="4"/>
      <c r="C209" s="4"/>
      <c r="D209" s="16"/>
      <c r="E209" s="13"/>
      <c r="F209" s="13"/>
      <c r="G209" s="4"/>
      <c r="H209" s="13"/>
      <c r="I209" s="4"/>
      <c r="J209" s="16"/>
      <c r="K209" s="13"/>
      <c r="L209" s="13"/>
      <c r="M209" s="4"/>
      <c r="N209" s="13"/>
      <c r="O209" s="51"/>
      <c r="P209" s="48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0" spans="1:42" x14ac:dyDescent="0.15">
      <c r="A210" s="2"/>
      <c r="B210" s="4"/>
      <c r="C210" s="4"/>
      <c r="D210" s="16"/>
      <c r="E210" s="13"/>
      <c r="F210" s="13"/>
      <c r="G210" s="4"/>
      <c r="H210" s="13"/>
      <c r="I210" s="4"/>
      <c r="J210" s="16"/>
      <c r="K210" s="13"/>
      <c r="L210" s="13"/>
      <c r="M210" s="4"/>
      <c r="N210" s="13"/>
      <c r="O210" s="51"/>
      <c r="P210" s="48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spans="1:42" x14ac:dyDescent="0.15">
      <c r="A211" s="2"/>
      <c r="B211" s="4"/>
      <c r="C211" s="4"/>
      <c r="D211" s="16"/>
      <c r="E211" s="13"/>
      <c r="F211" s="13"/>
      <c r="G211" s="4"/>
      <c r="H211" s="13"/>
      <c r="I211" s="4"/>
      <c r="J211" s="16"/>
      <c r="K211" s="13"/>
      <c r="L211" s="13"/>
      <c r="M211" s="4"/>
      <c r="N211" s="13"/>
      <c r="O211" s="51"/>
      <c r="P211" s="48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spans="1:42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spans="1:42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spans="1:42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spans="1:42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spans="1:42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spans="1:42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1:42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</row>
    <row r="219" spans="1:42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spans="1:42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  <row r="221" spans="1:42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spans="1:42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</row>
    <row r="223" spans="1:42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</row>
    <row r="224" spans="1:42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</row>
    <row r="225" spans="1:42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42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spans="1:42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spans="1:42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spans="1:42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spans="1:42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spans="1:42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spans="1:42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spans="1:42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spans="1:42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spans="1:42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spans="1:42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spans="1:42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spans="1:42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spans="1:42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spans="1:42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</row>
    <row r="256" spans="1:42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</row>
    <row r="257" spans="1:42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</row>
    <row r="258" spans="1:42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</row>
    <row r="259" spans="1:42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</row>
    <row r="260" spans="1:42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</row>
    <row r="261" spans="1:42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</row>
    <row r="262" spans="1:42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</row>
    <row r="263" spans="1:42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</row>
    <row r="264" spans="1:42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</row>
    <row r="265" spans="1:42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</row>
    <row r="266" spans="1:42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</row>
    <row r="267" spans="1:42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</row>
    <row r="268" spans="1:42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</row>
    <row r="269" spans="1:42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</row>
    <row r="270" spans="1:42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</row>
    <row r="271" spans="1:42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</row>
    <row r="272" spans="1:42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</row>
    <row r="273" spans="1:42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</sheetData>
  <mergeCells count="48">
    <mergeCell ref="B3:D3"/>
    <mergeCell ref="F3:G3"/>
    <mergeCell ref="H3:I3"/>
    <mergeCell ref="K3:L3"/>
    <mergeCell ref="M3:N3"/>
    <mergeCell ref="B2:D2"/>
    <mergeCell ref="F2:G2"/>
    <mergeCell ref="H2:I2"/>
    <mergeCell ref="K2:L2"/>
    <mergeCell ref="M2:N2"/>
    <mergeCell ref="R10:R14"/>
    <mergeCell ref="C5:C6"/>
    <mergeCell ref="P5:P6"/>
    <mergeCell ref="Q5:Q6"/>
    <mergeCell ref="R5:R6"/>
    <mergeCell ref="R7:R9"/>
    <mergeCell ref="O5:O6"/>
    <mergeCell ref="Q7:Q9"/>
    <mergeCell ref="Q10:Q14"/>
    <mergeCell ref="L50:L51"/>
    <mergeCell ref="M50:M51"/>
    <mergeCell ref="N50:N51"/>
    <mergeCell ref="O50:O51"/>
    <mergeCell ref="P50:P51"/>
    <mergeCell ref="K50:K51"/>
    <mergeCell ref="E52:E53"/>
    <mergeCell ref="F52:F53"/>
    <mergeCell ref="G52:G53"/>
    <mergeCell ref="H52:H53"/>
    <mergeCell ref="P52:P53"/>
    <mergeCell ref="K52:K53"/>
    <mergeCell ref="L52:L53"/>
    <mergeCell ref="M52:M53"/>
    <mergeCell ref="N52:N53"/>
    <mergeCell ref="O52:O53"/>
    <mergeCell ref="A5:A6"/>
    <mergeCell ref="B5:B6"/>
    <mergeCell ref="D5:H5"/>
    <mergeCell ref="I5:I6"/>
    <mergeCell ref="J5:N5"/>
    <mergeCell ref="B50:C53"/>
    <mergeCell ref="D50:D51"/>
    <mergeCell ref="J50:J51"/>
    <mergeCell ref="D52:D53"/>
    <mergeCell ref="J52:J53"/>
    <mergeCell ref="E50:E51"/>
    <mergeCell ref="F50:F51"/>
    <mergeCell ref="G50:G5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99050-537B-4B26-82B5-BF80A0E05069}">
  <sheetPr>
    <tabColor rgb="FFFFC000"/>
  </sheetPr>
  <dimension ref="A1:AP382"/>
  <sheetViews>
    <sheetView rightToLeft="1" workbookViewId="0">
      <selection sqref="A1:XFD1048576"/>
    </sheetView>
  </sheetViews>
  <sheetFormatPr defaultRowHeight="12.75" x14ac:dyDescent="0.15"/>
  <cols>
    <col min="2" max="2" width="15.1015625" customWidth="1"/>
    <col min="3" max="3" width="13.75390625" customWidth="1"/>
    <col min="4" max="4" width="13.21484375" customWidth="1"/>
    <col min="5" max="5" width="12.9453125" customWidth="1"/>
    <col min="6" max="6" width="13.484375" customWidth="1"/>
    <col min="7" max="7" width="15.1015625" customWidth="1"/>
    <col min="8" max="8" width="12.9453125" customWidth="1"/>
    <col min="9" max="9" width="14.29296875" customWidth="1"/>
    <col min="10" max="10" width="11.8671875" customWidth="1"/>
    <col min="15" max="15" width="16.71875" customWidth="1"/>
    <col min="16" max="16" width="25.890625" customWidth="1"/>
  </cols>
  <sheetData>
    <row r="1" spans="1:42" x14ac:dyDescent="0.15">
      <c r="A1" s="2"/>
      <c r="B1" s="4"/>
      <c r="C1" s="4"/>
      <c r="D1" s="16"/>
      <c r="E1" s="13"/>
      <c r="F1" s="13"/>
      <c r="G1" s="4"/>
      <c r="H1" s="15"/>
      <c r="I1" s="5"/>
      <c r="J1" s="16"/>
      <c r="K1" s="13"/>
      <c r="L1" s="13"/>
      <c r="M1" s="4"/>
      <c r="N1" s="13"/>
      <c r="O1" s="61"/>
      <c r="P1" s="48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13.5" thickBot="1" x14ac:dyDescent="0.2">
      <c r="A2" s="70"/>
      <c r="B2" s="148" t="s">
        <v>0</v>
      </c>
      <c r="C2" s="168"/>
      <c r="D2" s="149"/>
      <c r="E2" s="13"/>
      <c r="F2" s="148" t="s">
        <v>1</v>
      </c>
      <c r="G2" s="149"/>
      <c r="H2" s="169">
        <f>SUM(G52+M52)</f>
        <v>0</v>
      </c>
      <c r="I2" s="149"/>
      <c r="J2" s="16"/>
      <c r="K2" s="148" t="s">
        <v>2</v>
      </c>
      <c r="L2" s="149"/>
      <c r="M2" s="170">
        <f>SUM(O7:O48)</f>
        <v>0</v>
      </c>
      <c r="N2" s="171"/>
      <c r="O2" s="51"/>
      <c r="P2" s="60" t="s">
        <v>3</v>
      </c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x14ac:dyDescent="0.15">
      <c r="A3" s="70"/>
      <c r="B3" s="143">
        <v>91756.89</v>
      </c>
      <c r="C3" s="144"/>
      <c r="D3" s="145"/>
      <c r="E3" s="13"/>
      <c r="F3" s="148" t="s">
        <v>4</v>
      </c>
      <c r="G3" s="149"/>
      <c r="H3" s="150">
        <f>SUM(D15-J15)</f>
        <v>0</v>
      </c>
      <c r="I3" s="151"/>
      <c r="J3" s="16"/>
      <c r="K3" s="148" t="s">
        <v>5</v>
      </c>
      <c r="L3" s="149"/>
      <c r="M3" s="152">
        <f>SUM(B3+O52)</f>
        <v>91756.89</v>
      </c>
      <c r="N3" s="153"/>
      <c r="O3" s="51"/>
      <c r="P3" s="59">
        <f>(K52*E52)/B3</f>
        <v>0</v>
      </c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x14ac:dyDescent="0.15">
      <c r="A4" s="70"/>
      <c r="B4" s="6"/>
      <c r="C4" s="6"/>
      <c r="D4" s="16"/>
      <c r="E4" s="13"/>
      <c r="F4" s="13"/>
      <c r="G4" s="4"/>
      <c r="H4" s="13"/>
      <c r="I4" s="4"/>
      <c r="J4" s="16"/>
      <c r="K4" s="13"/>
      <c r="L4" s="13"/>
      <c r="M4" s="4"/>
      <c r="N4" s="13"/>
      <c r="O4" s="51"/>
      <c r="P4" s="82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ht="18" x14ac:dyDescent="0.15">
      <c r="A5" s="138"/>
      <c r="B5" s="139" t="s">
        <v>44</v>
      </c>
      <c r="C5" s="139" t="s">
        <v>6</v>
      </c>
      <c r="D5" s="141" t="s">
        <v>7</v>
      </c>
      <c r="E5" s="141"/>
      <c r="F5" s="141"/>
      <c r="G5" s="141"/>
      <c r="H5" s="141"/>
      <c r="I5" s="139" t="s">
        <v>44</v>
      </c>
      <c r="J5" s="142" t="s">
        <v>8</v>
      </c>
      <c r="K5" s="142"/>
      <c r="L5" s="142"/>
      <c r="M5" s="142"/>
      <c r="N5" s="142"/>
      <c r="O5" s="179" t="s">
        <v>9</v>
      </c>
      <c r="P5" s="184" t="s">
        <v>10</v>
      </c>
      <c r="Q5" s="183"/>
      <c r="R5" s="172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ht="18" x14ac:dyDescent="0.15">
      <c r="A6" s="138"/>
      <c r="B6" s="140"/>
      <c r="C6" s="140"/>
      <c r="D6" s="19" t="s">
        <v>11</v>
      </c>
      <c r="E6" s="20" t="s">
        <v>12</v>
      </c>
      <c r="F6" s="20" t="s">
        <v>13</v>
      </c>
      <c r="G6" s="21" t="s">
        <v>14</v>
      </c>
      <c r="H6" s="22" t="s">
        <v>15</v>
      </c>
      <c r="I6" s="139"/>
      <c r="J6" s="43" t="s">
        <v>11</v>
      </c>
      <c r="K6" s="23" t="s">
        <v>12</v>
      </c>
      <c r="L6" s="23" t="s">
        <v>13</v>
      </c>
      <c r="M6" s="81" t="s">
        <v>14</v>
      </c>
      <c r="N6" s="23" t="s">
        <v>16</v>
      </c>
      <c r="O6" s="179"/>
      <c r="P6" s="184"/>
      <c r="Q6" s="183"/>
      <c r="R6" s="172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ht="18" x14ac:dyDescent="0.15">
      <c r="A7" s="24">
        <v>1</v>
      </c>
      <c r="B7" s="46"/>
      <c r="C7" s="26"/>
      <c r="D7" s="27"/>
      <c r="E7" s="28"/>
      <c r="F7" s="29">
        <f>D7*E7</f>
        <v>0</v>
      </c>
      <c r="G7" s="32" t="str">
        <f>IF(F7=0,"0.00",IF(F7&lt;10000,"12",F7*0.00155+D27))</f>
        <v>0.00</v>
      </c>
      <c r="H7" s="29">
        <f>F7+G7</f>
        <v>0</v>
      </c>
      <c r="I7" s="47"/>
      <c r="J7" s="44"/>
      <c r="K7" s="31"/>
      <c r="L7" s="33">
        <f>J7*K7</f>
        <v>0</v>
      </c>
      <c r="M7" s="32" t="str">
        <f>IF(L7=0,"0.00",IF(L7&lt;10000,"12",L7*0.00155+J27))</f>
        <v>0.00</v>
      </c>
      <c r="N7" s="42">
        <f>L7-M7</f>
        <v>0</v>
      </c>
      <c r="O7" s="52">
        <f>IF(N7=0,0,H7-N7)*-1</f>
        <v>0</v>
      </c>
      <c r="P7" s="49" t="e">
        <f xml:space="preserve"> (K7-E7)/E7</f>
        <v>#DIV/0!</v>
      </c>
      <c r="Q7" s="180"/>
      <c r="R7" s="173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ht="18" x14ac:dyDescent="0.15">
      <c r="A8" s="34">
        <v>2</v>
      </c>
      <c r="B8" s="62"/>
      <c r="C8" s="26"/>
      <c r="D8" s="37"/>
      <c r="E8" s="38"/>
      <c r="F8" s="39">
        <f>D8*E8</f>
        <v>0</v>
      </c>
      <c r="G8" s="32" t="str">
        <f>IF(F8=0,"0.00",IF(F8&lt;10000,"12",F8*0.00155+D19))</f>
        <v>0.00</v>
      </c>
      <c r="H8" s="39">
        <f>F8+G8</f>
        <v>0</v>
      </c>
      <c r="I8" s="63"/>
      <c r="J8" s="45"/>
      <c r="K8" s="41"/>
      <c r="L8" s="42">
        <f>J8*K8</f>
        <v>0</v>
      </c>
      <c r="M8" s="32" t="str">
        <f>IF(L8=0,"0.00",IF(L8&lt;10000,"12",L8*0.00155+J19))</f>
        <v>0.00</v>
      </c>
      <c r="N8" s="42">
        <f>L8-M8</f>
        <v>0</v>
      </c>
      <c r="O8" s="52">
        <f>IF(N8=0,0,H8-N8)*-1</f>
        <v>0</v>
      </c>
      <c r="P8" s="49" t="e">
        <f xml:space="preserve"> (K8-E8)/E8</f>
        <v>#DIV/0!</v>
      </c>
      <c r="Q8" s="180"/>
      <c r="R8" s="173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ht="18" x14ac:dyDescent="0.15">
      <c r="A9" s="34">
        <v>3</v>
      </c>
      <c r="B9" s="46"/>
      <c r="C9" s="26"/>
      <c r="D9" s="37"/>
      <c r="E9" s="38"/>
      <c r="F9" s="39">
        <f>D9*E9</f>
        <v>0</v>
      </c>
      <c r="G9" s="32" t="str">
        <f>IF(F9=0,"0.00",IF(F9&lt;10000,"12",F9*0.00155+D20))</f>
        <v>0.00</v>
      </c>
      <c r="H9" s="39">
        <f>F9+G9</f>
        <v>0</v>
      </c>
      <c r="I9" s="47"/>
      <c r="J9" s="45"/>
      <c r="K9" s="41"/>
      <c r="L9" s="42">
        <f>J9*K9</f>
        <v>0</v>
      </c>
      <c r="M9" s="32" t="str">
        <f>IF(L9=0,"0.00",IF(L9&lt;10000,"12",L9*0.00155+J20))</f>
        <v>0.00</v>
      </c>
      <c r="N9" s="42">
        <f t="shared" ref="N9:N48" si="0">L9-M9</f>
        <v>0</v>
      </c>
      <c r="O9" s="52">
        <f>IF(N9=0,0,H9-N9)*-1</f>
        <v>0</v>
      </c>
      <c r="P9" s="49" t="e">
        <f xml:space="preserve"> (K9-E9)/E9</f>
        <v>#DIV/0!</v>
      </c>
      <c r="Q9" s="180"/>
      <c r="R9" s="173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ht="18" x14ac:dyDescent="0.15">
      <c r="A10" s="24">
        <v>4</v>
      </c>
      <c r="B10" s="46"/>
      <c r="C10" s="26"/>
      <c r="D10" s="27"/>
      <c r="E10" s="28"/>
      <c r="F10" s="29">
        <f>D10*E10</f>
        <v>0</v>
      </c>
      <c r="G10" s="32" t="str">
        <f>IF(F10=0,"0.00",IF(F10&lt;10000,"12",F10*0.00155+D21))</f>
        <v>0.00</v>
      </c>
      <c r="H10" s="29">
        <f>F10+G10</f>
        <v>0</v>
      </c>
      <c r="I10" s="47"/>
      <c r="J10" s="44"/>
      <c r="K10" s="31"/>
      <c r="L10" s="33">
        <f>J10*K10</f>
        <v>0</v>
      </c>
      <c r="M10" s="32" t="str">
        <f>IF(L10=0,"0.00",IF(L10&lt;10000,"12",L10*0.00155+J21))</f>
        <v>0.00</v>
      </c>
      <c r="N10" s="42">
        <f t="shared" si="0"/>
        <v>0</v>
      </c>
      <c r="O10" s="52">
        <f>IF(N10=0,0,H10-N10)*-1</f>
        <v>0</v>
      </c>
      <c r="P10" s="49" t="e">
        <f xml:space="preserve"> (K10-E10)/E10</f>
        <v>#DIV/0!</v>
      </c>
      <c r="Q10" s="181"/>
      <c r="R10" s="17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ht="18" x14ac:dyDescent="0.15">
      <c r="A11" s="24">
        <v>5</v>
      </c>
      <c r="B11" s="46"/>
      <c r="C11" s="26"/>
      <c r="D11" s="27"/>
      <c r="E11" s="28"/>
      <c r="F11" s="39">
        <f t="shared" ref="F11:F48" si="1">D11*E11</f>
        <v>0</v>
      </c>
      <c r="G11" s="32" t="str">
        <f>IF(F11=0,"0.00",IF(F11&lt;10000,"12",F11*0.00155+D22))</f>
        <v>0.00</v>
      </c>
      <c r="H11" s="29">
        <f t="shared" ref="H11:H48" si="2">F11+G11</f>
        <v>0</v>
      </c>
      <c r="I11" s="47"/>
      <c r="J11" s="44"/>
      <c r="K11" s="31"/>
      <c r="L11" s="33">
        <f t="shared" ref="L11:L48" si="3">J11*K11</f>
        <v>0</v>
      </c>
      <c r="M11" s="32" t="str">
        <f>IF(L11=0,"0.00",IF(L11&lt;10000,"12",L11*0.00155+J22))</f>
        <v>0.00</v>
      </c>
      <c r="N11" s="42">
        <f t="shared" si="0"/>
        <v>0</v>
      </c>
      <c r="O11" s="52">
        <f>IF(N11=0,0,H11-N11)*-1</f>
        <v>0</v>
      </c>
      <c r="P11" s="49" t="e">
        <f t="shared" ref="P11:P48" si="4" xml:space="preserve"> (K11-E11)/E11</f>
        <v>#DIV/0!</v>
      </c>
      <c r="Q11" s="182"/>
      <c r="R11" s="17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ht="18" x14ac:dyDescent="0.15">
      <c r="A12" s="34">
        <v>6</v>
      </c>
      <c r="B12" s="46"/>
      <c r="C12" s="36"/>
      <c r="D12" s="37"/>
      <c r="E12" s="38"/>
      <c r="F12" s="39">
        <f t="shared" si="1"/>
        <v>0</v>
      </c>
      <c r="G12" s="32" t="str">
        <f>IF(F12=0,"0.00",IF(F12&lt;10000,"12",F12*0.00155+D23))</f>
        <v>0.00</v>
      </c>
      <c r="H12" s="39">
        <f>F12+G12</f>
        <v>0</v>
      </c>
      <c r="I12" s="47"/>
      <c r="J12" s="45"/>
      <c r="K12" s="41"/>
      <c r="L12" s="42">
        <f t="shared" si="3"/>
        <v>0</v>
      </c>
      <c r="M12" s="32" t="str">
        <f>IF(L12=0,"0.00",IF(L12&lt;10000,"12",L12*0.00155+J23))</f>
        <v>0.00</v>
      </c>
      <c r="N12" s="42">
        <f t="shared" si="0"/>
        <v>0</v>
      </c>
      <c r="O12" s="52">
        <f t="shared" ref="O12:O48" si="5">IF(N12=0,0,H12-N12)*-1</f>
        <v>0</v>
      </c>
      <c r="P12" s="49" t="e">
        <f t="shared" si="4"/>
        <v>#DIV/0!</v>
      </c>
      <c r="Q12" s="182"/>
      <c r="R12" s="17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ht="18" x14ac:dyDescent="0.15">
      <c r="A13" s="24">
        <v>7</v>
      </c>
      <c r="B13" s="46"/>
      <c r="C13" s="26"/>
      <c r="D13" s="27"/>
      <c r="E13" s="28"/>
      <c r="F13" s="29">
        <f t="shared" si="1"/>
        <v>0</v>
      </c>
      <c r="G13" s="32" t="str">
        <f>IF(F13=0,"0.00",IF(F13&lt;10000,"12",F13*0.00155+D24))</f>
        <v>0.00</v>
      </c>
      <c r="H13" s="29">
        <f t="shared" si="2"/>
        <v>0</v>
      </c>
      <c r="I13" s="47"/>
      <c r="J13" s="44"/>
      <c r="K13" s="31"/>
      <c r="L13" s="33">
        <f t="shared" si="3"/>
        <v>0</v>
      </c>
      <c r="M13" s="32" t="str">
        <f>IF(L13=0,"0.00",IF(L13&lt;10000,"12",L13*0.00155+J24))</f>
        <v>0.00</v>
      </c>
      <c r="N13" s="42">
        <f t="shared" si="0"/>
        <v>0</v>
      </c>
      <c r="O13" s="52">
        <f t="shared" si="5"/>
        <v>0</v>
      </c>
      <c r="P13" s="49" t="e">
        <f t="shared" si="4"/>
        <v>#DIV/0!</v>
      </c>
      <c r="Q13" s="182"/>
      <c r="R13" s="17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s="98" customFormat="1" ht="18" x14ac:dyDescent="0.15">
      <c r="A14" s="84">
        <v>8</v>
      </c>
      <c r="B14" s="85"/>
      <c r="C14" s="86"/>
      <c r="D14" s="87"/>
      <c r="E14" s="88"/>
      <c r="F14" s="89">
        <f t="shared" si="1"/>
        <v>0</v>
      </c>
      <c r="G14" s="90" t="str">
        <f>IF(F14=0,"0.00",IF(F14&lt;10000,"12",F14*0.00155+D25))</f>
        <v>0.00</v>
      </c>
      <c r="H14" s="89">
        <f t="shared" si="2"/>
        <v>0</v>
      </c>
      <c r="I14" s="91"/>
      <c r="J14" s="92"/>
      <c r="K14" s="93"/>
      <c r="L14" s="94">
        <f t="shared" si="3"/>
        <v>0</v>
      </c>
      <c r="M14" s="90" t="str">
        <f>IF(L14=0,"0.00",IF(L14&lt;10000,"12",L14*0.00155+J25))</f>
        <v>0.00</v>
      </c>
      <c r="N14" s="94">
        <f t="shared" si="0"/>
        <v>0</v>
      </c>
      <c r="O14" s="95">
        <f t="shared" si="5"/>
        <v>0</v>
      </c>
      <c r="P14" s="96" t="e">
        <f t="shared" si="4"/>
        <v>#DIV/0!</v>
      </c>
      <c r="Q14" s="182"/>
      <c r="R14" s="174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97"/>
      <c r="AH14" s="97"/>
      <c r="AI14" s="97"/>
      <c r="AJ14" s="97"/>
      <c r="AK14" s="97"/>
      <c r="AL14" s="97"/>
      <c r="AM14" s="97"/>
      <c r="AN14" s="97"/>
      <c r="AO14" s="97"/>
      <c r="AP14" s="97"/>
    </row>
    <row r="15" spans="1:42" ht="18" x14ac:dyDescent="0.15">
      <c r="A15" s="24">
        <v>9</v>
      </c>
      <c r="B15" s="46"/>
      <c r="C15" s="26"/>
      <c r="D15" s="27"/>
      <c r="E15" s="28"/>
      <c r="F15" s="29">
        <f t="shared" si="1"/>
        <v>0</v>
      </c>
      <c r="G15" s="32" t="str">
        <f>IF(F15=0,"0.00",IF(F15&lt;10000,"12",F15*0.00155+D26))</f>
        <v>0.00</v>
      </c>
      <c r="H15" s="29">
        <f t="shared" si="2"/>
        <v>0</v>
      </c>
      <c r="I15" s="47"/>
      <c r="J15" s="44"/>
      <c r="K15" s="31"/>
      <c r="L15" s="33">
        <f t="shared" si="3"/>
        <v>0</v>
      </c>
      <c r="M15" s="32" t="str">
        <f>IF(L15=0,"0.00",IF(L15&lt;10000,"12",L15*0.00155+J26))</f>
        <v>0.00</v>
      </c>
      <c r="N15" s="42">
        <f t="shared" si="0"/>
        <v>0</v>
      </c>
      <c r="O15" s="52">
        <f t="shared" si="5"/>
        <v>0</v>
      </c>
      <c r="P15" s="49" t="e">
        <f t="shared" si="4"/>
        <v>#DIV/0!</v>
      </c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ht="18" x14ac:dyDescent="0.15">
      <c r="A16" s="34">
        <v>10</v>
      </c>
      <c r="B16" s="35"/>
      <c r="C16" s="36"/>
      <c r="D16" s="37"/>
      <c r="E16" s="38"/>
      <c r="F16" s="39">
        <f t="shared" si="1"/>
        <v>0</v>
      </c>
      <c r="G16" s="32" t="str">
        <f t="shared" ref="G16:G48" si="6">IF(F16=0,"0.00",IF(F16&lt;10000,"12",F16*0.00155+D28))</f>
        <v>0.00</v>
      </c>
      <c r="H16" s="39">
        <f t="shared" si="2"/>
        <v>0</v>
      </c>
      <c r="I16" s="40"/>
      <c r="J16" s="45"/>
      <c r="K16" s="41"/>
      <c r="L16" s="42">
        <f t="shared" si="3"/>
        <v>0</v>
      </c>
      <c r="M16" s="32" t="str">
        <f t="shared" ref="M16:M48" si="7">IF(L16=0,"0.00",IF(L16&lt;10000,"12",L16*0.00155+J28))</f>
        <v>0.00</v>
      </c>
      <c r="N16" s="42">
        <f t="shared" si="0"/>
        <v>0</v>
      </c>
      <c r="O16" s="52">
        <f t="shared" si="5"/>
        <v>0</v>
      </c>
      <c r="P16" s="49" t="e">
        <f t="shared" si="4"/>
        <v>#DIV/0!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ht="18" x14ac:dyDescent="0.15">
      <c r="A17" s="24">
        <v>11</v>
      </c>
      <c r="B17" s="25"/>
      <c r="C17" s="26"/>
      <c r="D17" s="27"/>
      <c r="E17" s="28"/>
      <c r="F17" s="29">
        <f t="shared" si="1"/>
        <v>0</v>
      </c>
      <c r="G17" s="32" t="str">
        <f t="shared" si="6"/>
        <v>0.00</v>
      </c>
      <c r="H17" s="29">
        <f t="shared" si="2"/>
        <v>0</v>
      </c>
      <c r="I17" s="30"/>
      <c r="J17" s="44"/>
      <c r="K17" s="31"/>
      <c r="L17" s="33">
        <f t="shared" si="3"/>
        <v>0</v>
      </c>
      <c r="M17" s="32" t="str">
        <f t="shared" si="7"/>
        <v>0.00</v>
      </c>
      <c r="N17" s="42">
        <f t="shared" si="0"/>
        <v>0</v>
      </c>
      <c r="O17" s="52">
        <f t="shared" si="5"/>
        <v>0</v>
      </c>
      <c r="P17" s="49" t="e">
        <f t="shared" si="4"/>
        <v>#DIV/0!</v>
      </c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ht="18" x14ac:dyDescent="0.15">
      <c r="A18" s="34">
        <v>12</v>
      </c>
      <c r="B18" s="35"/>
      <c r="C18" s="36"/>
      <c r="D18" s="37"/>
      <c r="E18" s="38"/>
      <c r="F18" s="39">
        <f t="shared" si="1"/>
        <v>0</v>
      </c>
      <c r="G18" s="32" t="str">
        <f t="shared" si="6"/>
        <v>0.00</v>
      </c>
      <c r="H18" s="39">
        <f t="shared" si="2"/>
        <v>0</v>
      </c>
      <c r="I18" s="40"/>
      <c r="J18" s="45"/>
      <c r="K18" s="41"/>
      <c r="L18" s="42">
        <f t="shared" si="3"/>
        <v>0</v>
      </c>
      <c r="M18" s="32" t="str">
        <f t="shared" si="7"/>
        <v>0.00</v>
      </c>
      <c r="N18" s="42">
        <f t="shared" si="0"/>
        <v>0</v>
      </c>
      <c r="O18" s="52">
        <f t="shared" si="5"/>
        <v>0</v>
      </c>
      <c r="P18" s="49" t="e">
        <f t="shared" si="4"/>
        <v>#DIV/0!</v>
      </c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ht="18" x14ac:dyDescent="0.15">
      <c r="A19" s="24">
        <v>13</v>
      </c>
      <c r="B19" s="25"/>
      <c r="C19" s="26"/>
      <c r="D19" s="27"/>
      <c r="E19" s="28"/>
      <c r="F19" s="29">
        <f t="shared" si="1"/>
        <v>0</v>
      </c>
      <c r="G19" s="32" t="str">
        <f t="shared" si="6"/>
        <v>0.00</v>
      </c>
      <c r="H19" s="29">
        <f t="shared" si="2"/>
        <v>0</v>
      </c>
      <c r="I19" s="30"/>
      <c r="J19" s="44"/>
      <c r="K19" s="31"/>
      <c r="L19" s="33">
        <f t="shared" si="3"/>
        <v>0</v>
      </c>
      <c r="M19" s="32" t="str">
        <f t="shared" si="7"/>
        <v>0.00</v>
      </c>
      <c r="N19" s="42">
        <f t="shared" si="0"/>
        <v>0</v>
      </c>
      <c r="O19" s="52">
        <f t="shared" si="5"/>
        <v>0</v>
      </c>
      <c r="P19" s="49" t="e">
        <f t="shared" si="4"/>
        <v>#DIV/0!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ht="18" x14ac:dyDescent="0.15">
      <c r="A20" s="34">
        <v>14</v>
      </c>
      <c r="B20" s="35"/>
      <c r="C20" s="36"/>
      <c r="D20" s="37"/>
      <c r="E20" s="38"/>
      <c r="F20" s="39">
        <f t="shared" si="1"/>
        <v>0</v>
      </c>
      <c r="G20" s="32" t="str">
        <f t="shared" si="6"/>
        <v>0.00</v>
      </c>
      <c r="H20" s="39">
        <f t="shared" si="2"/>
        <v>0</v>
      </c>
      <c r="I20" s="40"/>
      <c r="J20" s="45"/>
      <c r="K20" s="41"/>
      <c r="L20" s="42">
        <f t="shared" si="3"/>
        <v>0</v>
      </c>
      <c r="M20" s="32" t="str">
        <f t="shared" si="7"/>
        <v>0.00</v>
      </c>
      <c r="N20" s="42">
        <f t="shared" si="0"/>
        <v>0</v>
      </c>
      <c r="O20" s="52">
        <f t="shared" si="5"/>
        <v>0</v>
      </c>
      <c r="P20" s="49" t="e">
        <f t="shared" si="4"/>
        <v>#DIV/0!</v>
      </c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ht="18" x14ac:dyDescent="0.15">
      <c r="A21" s="24">
        <v>15</v>
      </c>
      <c r="B21" s="25"/>
      <c r="C21" s="26"/>
      <c r="D21" s="27"/>
      <c r="E21" s="28"/>
      <c r="F21" s="29">
        <f t="shared" si="1"/>
        <v>0</v>
      </c>
      <c r="G21" s="32" t="str">
        <f t="shared" si="6"/>
        <v>0.00</v>
      </c>
      <c r="H21" s="29">
        <f t="shared" si="2"/>
        <v>0</v>
      </c>
      <c r="I21" s="30"/>
      <c r="J21" s="45"/>
      <c r="K21" s="31"/>
      <c r="L21" s="33">
        <f t="shared" si="3"/>
        <v>0</v>
      </c>
      <c r="M21" s="32" t="str">
        <f t="shared" si="7"/>
        <v>0.00</v>
      </c>
      <c r="N21" s="42">
        <f t="shared" si="0"/>
        <v>0</v>
      </c>
      <c r="O21" s="52">
        <f t="shared" si="5"/>
        <v>0</v>
      </c>
      <c r="P21" s="49" t="e">
        <f t="shared" si="4"/>
        <v>#DIV/0!</v>
      </c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ht="18" x14ac:dyDescent="0.15">
      <c r="A22" s="34">
        <v>16</v>
      </c>
      <c r="B22" s="35"/>
      <c r="C22" s="36"/>
      <c r="D22" s="37"/>
      <c r="E22" s="38"/>
      <c r="F22" s="39">
        <f t="shared" si="1"/>
        <v>0</v>
      </c>
      <c r="G22" s="32" t="str">
        <f t="shared" si="6"/>
        <v>0.00</v>
      </c>
      <c r="H22" s="39">
        <f t="shared" si="2"/>
        <v>0</v>
      </c>
      <c r="I22" s="40"/>
      <c r="J22" s="45"/>
      <c r="K22" s="41"/>
      <c r="L22" s="42">
        <f t="shared" si="3"/>
        <v>0</v>
      </c>
      <c r="M22" s="32" t="str">
        <f t="shared" si="7"/>
        <v>0.00</v>
      </c>
      <c r="N22" s="42">
        <f t="shared" si="0"/>
        <v>0</v>
      </c>
      <c r="O22" s="52">
        <f t="shared" si="5"/>
        <v>0</v>
      </c>
      <c r="P22" s="49" t="e">
        <f t="shared" si="4"/>
        <v>#DIV/0!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ht="18" x14ac:dyDescent="0.15">
      <c r="A23" s="24">
        <v>17</v>
      </c>
      <c r="B23" s="25"/>
      <c r="C23" s="26"/>
      <c r="D23" s="27"/>
      <c r="E23" s="28"/>
      <c r="F23" s="29">
        <f t="shared" si="1"/>
        <v>0</v>
      </c>
      <c r="G23" s="32" t="str">
        <f t="shared" si="6"/>
        <v>0.00</v>
      </c>
      <c r="H23" s="29">
        <f t="shared" si="2"/>
        <v>0</v>
      </c>
      <c r="I23" s="30"/>
      <c r="J23" s="44"/>
      <c r="K23" s="31"/>
      <c r="L23" s="33">
        <f t="shared" si="3"/>
        <v>0</v>
      </c>
      <c r="M23" s="32" t="str">
        <f t="shared" si="7"/>
        <v>0.00</v>
      </c>
      <c r="N23" s="42">
        <f t="shared" si="0"/>
        <v>0</v>
      </c>
      <c r="O23" s="52">
        <f t="shared" si="5"/>
        <v>0</v>
      </c>
      <c r="P23" s="49" t="e">
        <f t="shared" si="4"/>
        <v>#DIV/0!</v>
      </c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ht="18" x14ac:dyDescent="0.15">
      <c r="A24" s="34">
        <v>18</v>
      </c>
      <c r="B24" s="35"/>
      <c r="C24" s="26"/>
      <c r="D24" s="37"/>
      <c r="E24" s="38"/>
      <c r="F24" s="39">
        <f t="shared" si="1"/>
        <v>0</v>
      </c>
      <c r="G24" s="32" t="str">
        <f t="shared" si="6"/>
        <v>0.00</v>
      </c>
      <c r="H24" s="39">
        <f t="shared" si="2"/>
        <v>0</v>
      </c>
      <c r="I24" s="40"/>
      <c r="J24" s="45"/>
      <c r="K24" s="41"/>
      <c r="L24" s="42">
        <f t="shared" si="3"/>
        <v>0</v>
      </c>
      <c r="M24" s="32" t="str">
        <f t="shared" si="7"/>
        <v>0.00</v>
      </c>
      <c r="N24" s="42">
        <f t="shared" si="0"/>
        <v>0</v>
      </c>
      <c r="O24" s="52">
        <f t="shared" si="5"/>
        <v>0</v>
      </c>
      <c r="P24" s="49" t="e">
        <f t="shared" si="4"/>
        <v>#DIV/0!</v>
      </c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ht="18" x14ac:dyDescent="0.15">
      <c r="A25" s="24">
        <v>19</v>
      </c>
      <c r="B25" s="25"/>
      <c r="C25" s="26"/>
      <c r="D25" s="27"/>
      <c r="E25" s="28"/>
      <c r="F25" s="29">
        <f t="shared" si="1"/>
        <v>0</v>
      </c>
      <c r="G25" s="32" t="str">
        <f t="shared" si="6"/>
        <v>0.00</v>
      </c>
      <c r="H25" s="29">
        <f t="shared" si="2"/>
        <v>0</v>
      </c>
      <c r="I25" s="30"/>
      <c r="J25" s="44"/>
      <c r="K25" s="31"/>
      <c r="L25" s="33">
        <f t="shared" si="3"/>
        <v>0</v>
      </c>
      <c r="M25" s="32" t="str">
        <f t="shared" si="7"/>
        <v>0.00</v>
      </c>
      <c r="N25" s="42">
        <f t="shared" si="0"/>
        <v>0</v>
      </c>
      <c r="O25" s="52">
        <f t="shared" si="5"/>
        <v>0</v>
      </c>
      <c r="P25" s="49" t="e">
        <f t="shared" si="4"/>
        <v>#DIV/0!</v>
      </c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ht="18" x14ac:dyDescent="0.15">
      <c r="A26" s="34">
        <v>20</v>
      </c>
      <c r="B26" s="35"/>
      <c r="C26" s="36"/>
      <c r="D26" s="37"/>
      <c r="E26" s="38"/>
      <c r="F26" s="39">
        <f t="shared" si="1"/>
        <v>0</v>
      </c>
      <c r="G26" s="32" t="str">
        <f t="shared" si="6"/>
        <v>0.00</v>
      </c>
      <c r="H26" s="39">
        <f t="shared" si="2"/>
        <v>0</v>
      </c>
      <c r="I26" s="40"/>
      <c r="J26" s="45"/>
      <c r="K26" s="41"/>
      <c r="L26" s="42">
        <f t="shared" si="3"/>
        <v>0</v>
      </c>
      <c r="M26" s="32" t="str">
        <f t="shared" si="7"/>
        <v>0.00</v>
      </c>
      <c r="N26" s="42">
        <f t="shared" si="0"/>
        <v>0</v>
      </c>
      <c r="O26" s="52">
        <f t="shared" si="5"/>
        <v>0</v>
      </c>
      <c r="P26" s="49" t="e">
        <f t="shared" si="4"/>
        <v>#DIV/0!</v>
      </c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ht="18" x14ac:dyDescent="0.15">
      <c r="A27" s="24">
        <v>21</v>
      </c>
      <c r="B27" s="25"/>
      <c r="C27" s="26"/>
      <c r="D27" s="27"/>
      <c r="E27" s="28"/>
      <c r="F27" s="29">
        <f t="shared" si="1"/>
        <v>0</v>
      </c>
      <c r="G27" s="32" t="str">
        <f t="shared" si="6"/>
        <v>0.00</v>
      </c>
      <c r="H27" s="29">
        <f t="shared" si="2"/>
        <v>0</v>
      </c>
      <c r="I27" s="30"/>
      <c r="J27" s="44"/>
      <c r="K27" s="31"/>
      <c r="L27" s="33">
        <f t="shared" si="3"/>
        <v>0</v>
      </c>
      <c r="M27" s="32" t="str">
        <f t="shared" si="7"/>
        <v>0.00</v>
      </c>
      <c r="N27" s="42">
        <f t="shared" si="0"/>
        <v>0</v>
      </c>
      <c r="O27" s="52">
        <f t="shared" si="5"/>
        <v>0</v>
      </c>
      <c r="P27" s="49" t="e">
        <f t="shared" si="4"/>
        <v>#DIV/0!</v>
      </c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ht="18" x14ac:dyDescent="0.15">
      <c r="A28" s="34">
        <v>22</v>
      </c>
      <c r="B28" s="35"/>
      <c r="C28" s="36"/>
      <c r="D28" s="37"/>
      <c r="E28" s="38"/>
      <c r="F28" s="39">
        <f t="shared" si="1"/>
        <v>0</v>
      </c>
      <c r="G28" s="32" t="str">
        <f t="shared" si="6"/>
        <v>0.00</v>
      </c>
      <c r="H28" s="39">
        <f t="shared" si="2"/>
        <v>0</v>
      </c>
      <c r="I28" s="40"/>
      <c r="J28" s="45"/>
      <c r="K28" s="41"/>
      <c r="L28" s="42">
        <f t="shared" si="3"/>
        <v>0</v>
      </c>
      <c r="M28" s="32" t="str">
        <f t="shared" si="7"/>
        <v>0.00</v>
      </c>
      <c r="N28" s="42">
        <f t="shared" si="0"/>
        <v>0</v>
      </c>
      <c r="O28" s="52">
        <f t="shared" si="5"/>
        <v>0</v>
      </c>
      <c r="P28" s="49" t="e">
        <f t="shared" si="4"/>
        <v>#DIV/0!</v>
      </c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ht="18" x14ac:dyDescent="0.15">
      <c r="A29" s="24">
        <v>23</v>
      </c>
      <c r="B29" s="25"/>
      <c r="C29" s="26"/>
      <c r="D29" s="27"/>
      <c r="E29" s="28"/>
      <c r="F29" s="29">
        <f t="shared" si="1"/>
        <v>0</v>
      </c>
      <c r="G29" s="32" t="str">
        <f t="shared" si="6"/>
        <v>0.00</v>
      </c>
      <c r="H29" s="29">
        <f t="shared" si="2"/>
        <v>0</v>
      </c>
      <c r="I29" s="30"/>
      <c r="J29" s="44"/>
      <c r="K29" s="31"/>
      <c r="L29" s="33">
        <f t="shared" si="3"/>
        <v>0</v>
      </c>
      <c r="M29" s="32" t="str">
        <f t="shared" si="7"/>
        <v>0.00</v>
      </c>
      <c r="N29" s="42">
        <f t="shared" si="0"/>
        <v>0</v>
      </c>
      <c r="O29" s="52">
        <f t="shared" si="5"/>
        <v>0</v>
      </c>
      <c r="P29" s="49" t="e">
        <f t="shared" si="4"/>
        <v>#DIV/0!</v>
      </c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ht="18" x14ac:dyDescent="0.15">
      <c r="A30" s="34">
        <v>24</v>
      </c>
      <c r="B30" s="35"/>
      <c r="C30" s="36"/>
      <c r="D30" s="37"/>
      <c r="E30" s="38"/>
      <c r="F30" s="39">
        <f t="shared" si="1"/>
        <v>0</v>
      </c>
      <c r="G30" s="32" t="str">
        <f t="shared" si="6"/>
        <v>0.00</v>
      </c>
      <c r="H30" s="39">
        <f t="shared" si="2"/>
        <v>0</v>
      </c>
      <c r="I30" s="40"/>
      <c r="J30" s="45"/>
      <c r="K30" s="41"/>
      <c r="L30" s="42">
        <f t="shared" si="3"/>
        <v>0</v>
      </c>
      <c r="M30" s="32" t="str">
        <f t="shared" si="7"/>
        <v>0.00</v>
      </c>
      <c r="N30" s="42">
        <f t="shared" si="0"/>
        <v>0</v>
      </c>
      <c r="O30" s="52">
        <f t="shared" si="5"/>
        <v>0</v>
      </c>
      <c r="P30" s="49" t="e">
        <f t="shared" si="4"/>
        <v>#DIV/0!</v>
      </c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ht="18" x14ac:dyDescent="0.15">
      <c r="A31" s="24">
        <v>25</v>
      </c>
      <c r="B31" s="25"/>
      <c r="C31" s="26"/>
      <c r="D31" s="27"/>
      <c r="E31" s="28"/>
      <c r="F31" s="29">
        <f t="shared" si="1"/>
        <v>0</v>
      </c>
      <c r="G31" s="32" t="str">
        <f t="shared" si="6"/>
        <v>0.00</v>
      </c>
      <c r="H31" s="29">
        <f t="shared" si="2"/>
        <v>0</v>
      </c>
      <c r="I31" s="30"/>
      <c r="J31" s="44"/>
      <c r="K31" s="31"/>
      <c r="L31" s="33">
        <f t="shared" si="3"/>
        <v>0</v>
      </c>
      <c r="M31" s="32" t="str">
        <f t="shared" si="7"/>
        <v>0.00</v>
      </c>
      <c r="N31" s="42">
        <f t="shared" si="0"/>
        <v>0</v>
      </c>
      <c r="O31" s="52">
        <f t="shared" si="5"/>
        <v>0</v>
      </c>
      <c r="P31" s="49" t="e">
        <f t="shared" si="4"/>
        <v>#DIV/0!</v>
      </c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ht="18" x14ac:dyDescent="0.15">
      <c r="A32" s="34">
        <v>26</v>
      </c>
      <c r="B32" s="35"/>
      <c r="C32" s="36"/>
      <c r="D32" s="37"/>
      <c r="E32" s="38"/>
      <c r="F32" s="39">
        <f t="shared" si="1"/>
        <v>0</v>
      </c>
      <c r="G32" s="32" t="str">
        <f t="shared" si="6"/>
        <v>0.00</v>
      </c>
      <c r="H32" s="39">
        <f t="shared" si="2"/>
        <v>0</v>
      </c>
      <c r="I32" s="40"/>
      <c r="J32" s="45"/>
      <c r="K32" s="41"/>
      <c r="L32" s="42">
        <f t="shared" si="3"/>
        <v>0</v>
      </c>
      <c r="M32" s="32" t="str">
        <f t="shared" si="7"/>
        <v>0.00</v>
      </c>
      <c r="N32" s="42">
        <f t="shared" si="0"/>
        <v>0</v>
      </c>
      <c r="O32" s="52">
        <f t="shared" si="5"/>
        <v>0</v>
      </c>
      <c r="P32" s="49" t="e">
        <f t="shared" si="4"/>
        <v>#DIV/0!</v>
      </c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ht="18" x14ac:dyDescent="0.15">
      <c r="A33" s="24">
        <v>27</v>
      </c>
      <c r="B33" s="25"/>
      <c r="C33" s="26"/>
      <c r="D33" s="27"/>
      <c r="E33" s="28"/>
      <c r="F33" s="29">
        <f t="shared" si="1"/>
        <v>0</v>
      </c>
      <c r="G33" s="32" t="str">
        <f t="shared" si="6"/>
        <v>0.00</v>
      </c>
      <c r="H33" s="29">
        <f t="shared" si="2"/>
        <v>0</v>
      </c>
      <c r="I33" s="30"/>
      <c r="J33" s="44"/>
      <c r="K33" s="31"/>
      <c r="L33" s="33">
        <f t="shared" si="3"/>
        <v>0</v>
      </c>
      <c r="M33" s="32" t="str">
        <f t="shared" si="7"/>
        <v>0.00</v>
      </c>
      <c r="N33" s="42">
        <f t="shared" si="0"/>
        <v>0</v>
      </c>
      <c r="O33" s="52">
        <f t="shared" si="5"/>
        <v>0</v>
      </c>
      <c r="P33" s="49" t="e">
        <f t="shared" si="4"/>
        <v>#DIV/0!</v>
      </c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ht="18" x14ac:dyDescent="0.15">
      <c r="A34" s="34">
        <v>28</v>
      </c>
      <c r="B34" s="35"/>
      <c r="C34" s="36"/>
      <c r="D34" s="37"/>
      <c r="E34" s="38"/>
      <c r="F34" s="39">
        <f t="shared" si="1"/>
        <v>0</v>
      </c>
      <c r="G34" s="32" t="str">
        <f t="shared" si="6"/>
        <v>0.00</v>
      </c>
      <c r="H34" s="39">
        <f t="shared" si="2"/>
        <v>0</v>
      </c>
      <c r="I34" s="40"/>
      <c r="J34" s="45"/>
      <c r="K34" s="41"/>
      <c r="L34" s="42">
        <f t="shared" si="3"/>
        <v>0</v>
      </c>
      <c r="M34" s="32" t="str">
        <f t="shared" si="7"/>
        <v>0.00</v>
      </c>
      <c r="N34" s="42">
        <f t="shared" si="0"/>
        <v>0</v>
      </c>
      <c r="O34" s="52">
        <f t="shared" si="5"/>
        <v>0</v>
      </c>
      <c r="P34" s="49" t="e">
        <f t="shared" si="4"/>
        <v>#DIV/0!</v>
      </c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ht="18" x14ac:dyDescent="0.15">
      <c r="A35" s="24">
        <v>29</v>
      </c>
      <c r="B35" s="25"/>
      <c r="C35" s="26"/>
      <c r="D35" s="27"/>
      <c r="E35" s="28"/>
      <c r="F35" s="29">
        <f t="shared" si="1"/>
        <v>0</v>
      </c>
      <c r="G35" s="32" t="str">
        <f t="shared" si="6"/>
        <v>0.00</v>
      </c>
      <c r="H35" s="29">
        <f t="shared" si="2"/>
        <v>0</v>
      </c>
      <c r="I35" s="30"/>
      <c r="J35" s="44"/>
      <c r="K35" s="31"/>
      <c r="L35" s="33">
        <f t="shared" si="3"/>
        <v>0</v>
      </c>
      <c r="M35" s="32" t="str">
        <f t="shared" si="7"/>
        <v>0.00</v>
      </c>
      <c r="N35" s="42">
        <f t="shared" si="0"/>
        <v>0</v>
      </c>
      <c r="O35" s="52">
        <f t="shared" si="5"/>
        <v>0</v>
      </c>
      <c r="P35" s="49" t="e">
        <f t="shared" si="4"/>
        <v>#DIV/0!</v>
      </c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ht="18" x14ac:dyDescent="0.15">
      <c r="A36" s="34">
        <v>30</v>
      </c>
      <c r="B36" s="35"/>
      <c r="C36" s="36"/>
      <c r="D36" s="37"/>
      <c r="E36" s="38"/>
      <c r="F36" s="39">
        <f t="shared" si="1"/>
        <v>0</v>
      </c>
      <c r="G36" s="32" t="str">
        <f t="shared" si="6"/>
        <v>0.00</v>
      </c>
      <c r="H36" s="39">
        <f t="shared" si="2"/>
        <v>0</v>
      </c>
      <c r="I36" s="40"/>
      <c r="J36" s="45"/>
      <c r="K36" s="41"/>
      <c r="L36" s="42">
        <f t="shared" si="3"/>
        <v>0</v>
      </c>
      <c r="M36" s="32" t="str">
        <f t="shared" si="7"/>
        <v>0.00</v>
      </c>
      <c r="N36" s="42">
        <f t="shared" si="0"/>
        <v>0</v>
      </c>
      <c r="O36" s="52">
        <f t="shared" si="5"/>
        <v>0</v>
      </c>
      <c r="P36" s="49" t="e">
        <f t="shared" si="4"/>
        <v>#DIV/0!</v>
      </c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ht="18" x14ac:dyDescent="0.15">
      <c r="A37" s="24">
        <v>31</v>
      </c>
      <c r="B37" s="25"/>
      <c r="C37" s="26"/>
      <c r="D37" s="27"/>
      <c r="E37" s="28"/>
      <c r="F37" s="29">
        <f t="shared" si="1"/>
        <v>0</v>
      </c>
      <c r="G37" s="32" t="str">
        <f t="shared" si="6"/>
        <v>0.00</v>
      </c>
      <c r="H37" s="29">
        <f t="shared" si="2"/>
        <v>0</v>
      </c>
      <c r="I37" s="30"/>
      <c r="J37" s="44"/>
      <c r="K37" s="31"/>
      <c r="L37" s="33">
        <f t="shared" si="3"/>
        <v>0</v>
      </c>
      <c r="M37" s="32" t="str">
        <f t="shared" si="7"/>
        <v>0.00</v>
      </c>
      <c r="N37" s="42">
        <f t="shared" si="0"/>
        <v>0</v>
      </c>
      <c r="O37" s="52">
        <f t="shared" si="5"/>
        <v>0</v>
      </c>
      <c r="P37" s="49" t="e">
        <f t="shared" si="4"/>
        <v>#DIV/0!</v>
      </c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ht="18" x14ac:dyDescent="0.15">
      <c r="A38" s="34">
        <v>32</v>
      </c>
      <c r="B38" s="35"/>
      <c r="C38" s="36"/>
      <c r="D38" s="37"/>
      <c r="E38" s="38"/>
      <c r="F38" s="39">
        <f t="shared" si="1"/>
        <v>0</v>
      </c>
      <c r="G38" s="32" t="str">
        <f t="shared" si="6"/>
        <v>0.00</v>
      </c>
      <c r="H38" s="39">
        <f t="shared" si="2"/>
        <v>0</v>
      </c>
      <c r="I38" s="40"/>
      <c r="J38" s="45"/>
      <c r="K38" s="41"/>
      <c r="L38" s="42">
        <f t="shared" si="3"/>
        <v>0</v>
      </c>
      <c r="M38" s="32" t="str">
        <f t="shared" si="7"/>
        <v>0.00</v>
      </c>
      <c r="N38" s="42">
        <f t="shared" si="0"/>
        <v>0</v>
      </c>
      <c r="O38" s="52">
        <f t="shared" si="5"/>
        <v>0</v>
      </c>
      <c r="P38" s="49" t="e">
        <f t="shared" si="4"/>
        <v>#DIV/0!</v>
      </c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ht="18" x14ac:dyDescent="0.15">
      <c r="A39" s="24">
        <v>33</v>
      </c>
      <c r="B39" s="25"/>
      <c r="C39" s="26"/>
      <c r="D39" s="27"/>
      <c r="E39" s="28"/>
      <c r="F39" s="29">
        <f t="shared" si="1"/>
        <v>0</v>
      </c>
      <c r="G39" s="32" t="str">
        <f t="shared" si="6"/>
        <v>0.00</v>
      </c>
      <c r="H39" s="29">
        <f t="shared" si="2"/>
        <v>0</v>
      </c>
      <c r="I39" s="30"/>
      <c r="J39" s="44"/>
      <c r="K39" s="31"/>
      <c r="L39" s="33">
        <f t="shared" si="3"/>
        <v>0</v>
      </c>
      <c r="M39" s="32" t="str">
        <f t="shared" si="7"/>
        <v>0.00</v>
      </c>
      <c r="N39" s="42">
        <f t="shared" si="0"/>
        <v>0</v>
      </c>
      <c r="O39" s="52">
        <f t="shared" si="5"/>
        <v>0</v>
      </c>
      <c r="P39" s="49" t="e">
        <f t="shared" si="4"/>
        <v>#DIV/0!</v>
      </c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ht="18" x14ac:dyDescent="0.15">
      <c r="A40" s="34">
        <v>34</v>
      </c>
      <c r="B40" s="35"/>
      <c r="C40" s="36"/>
      <c r="D40" s="37"/>
      <c r="E40" s="38"/>
      <c r="F40" s="39">
        <f t="shared" si="1"/>
        <v>0</v>
      </c>
      <c r="G40" s="32" t="str">
        <f t="shared" si="6"/>
        <v>0.00</v>
      </c>
      <c r="H40" s="39">
        <f t="shared" si="2"/>
        <v>0</v>
      </c>
      <c r="I40" s="40"/>
      <c r="J40" s="45"/>
      <c r="K40" s="41"/>
      <c r="L40" s="42">
        <f t="shared" si="3"/>
        <v>0</v>
      </c>
      <c r="M40" s="32" t="str">
        <f t="shared" si="7"/>
        <v>0.00</v>
      </c>
      <c r="N40" s="42">
        <f t="shared" si="0"/>
        <v>0</v>
      </c>
      <c r="O40" s="52">
        <f t="shared" si="5"/>
        <v>0</v>
      </c>
      <c r="P40" s="49" t="e">
        <f t="shared" si="4"/>
        <v>#DIV/0!</v>
      </c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ht="18" x14ac:dyDescent="0.15">
      <c r="A41" s="24">
        <v>35</v>
      </c>
      <c r="B41" s="25"/>
      <c r="C41" s="26"/>
      <c r="D41" s="27"/>
      <c r="E41" s="28"/>
      <c r="F41" s="29">
        <f t="shared" si="1"/>
        <v>0</v>
      </c>
      <c r="G41" s="32" t="str">
        <f t="shared" si="6"/>
        <v>0.00</v>
      </c>
      <c r="H41" s="29">
        <f t="shared" si="2"/>
        <v>0</v>
      </c>
      <c r="I41" s="30"/>
      <c r="J41" s="44"/>
      <c r="K41" s="31"/>
      <c r="L41" s="33">
        <f t="shared" si="3"/>
        <v>0</v>
      </c>
      <c r="M41" s="32" t="str">
        <f t="shared" si="7"/>
        <v>0.00</v>
      </c>
      <c r="N41" s="42">
        <f t="shared" si="0"/>
        <v>0</v>
      </c>
      <c r="O41" s="52">
        <f t="shared" si="5"/>
        <v>0</v>
      </c>
      <c r="P41" s="49" t="e">
        <f t="shared" si="4"/>
        <v>#DIV/0!</v>
      </c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ht="18" x14ac:dyDescent="0.15">
      <c r="A42" s="34">
        <v>36</v>
      </c>
      <c r="B42" s="35"/>
      <c r="C42" s="36"/>
      <c r="D42" s="37"/>
      <c r="E42" s="38"/>
      <c r="F42" s="39">
        <f t="shared" si="1"/>
        <v>0</v>
      </c>
      <c r="G42" s="32" t="str">
        <f t="shared" si="6"/>
        <v>0.00</v>
      </c>
      <c r="H42" s="39">
        <f t="shared" si="2"/>
        <v>0</v>
      </c>
      <c r="I42" s="40"/>
      <c r="J42" s="45"/>
      <c r="K42" s="41"/>
      <c r="L42" s="42">
        <f t="shared" si="3"/>
        <v>0</v>
      </c>
      <c r="M42" s="32" t="str">
        <f t="shared" si="7"/>
        <v>0.00</v>
      </c>
      <c r="N42" s="42">
        <f t="shared" si="0"/>
        <v>0</v>
      </c>
      <c r="O42" s="52">
        <f t="shared" si="5"/>
        <v>0</v>
      </c>
      <c r="P42" s="49" t="e">
        <f t="shared" si="4"/>
        <v>#DIV/0!</v>
      </c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ht="18" x14ac:dyDescent="0.15">
      <c r="A43" s="24">
        <v>37</v>
      </c>
      <c r="B43" s="25"/>
      <c r="C43" s="26"/>
      <c r="D43" s="27"/>
      <c r="E43" s="28"/>
      <c r="F43" s="29">
        <f t="shared" si="1"/>
        <v>0</v>
      </c>
      <c r="G43" s="32" t="str">
        <f t="shared" si="6"/>
        <v>0.00</v>
      </c>
      <c r="H43" s="29">
        <f t="shared" si="2"/>
        <v>0</v>
      </c>
      <c r="I43" s="30"/>
      <c r="J43" s="44"/>
      <c r="K43" s="31"/>
      <c r="L43" s="33">
        <f t="shared" si="3"/>
        <v>0</v>
      </c>
      <c r="M43" s="32" t="str">
        <f t="shared" si="7"/>
        <v>0.00</v>
      </c>
      <c r="N43" s="42">
        <f t="shared" si="0"/>
        <v>0</v>
      </c>
      <c r="O43" s="52">
        <f t="shared" si="5"/>
        <v>0</v>
      </c>
      <c r="P43" s="49" t="e">
        <f t="shared" si="4"/>
        <v>#DIV/0!</v>
      </c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ht="18" x14ac:dyDescent="0.15">
      <c r="A44" s="34">
        <v>38</v>
      </c>
      <c r="B44" s="35"/>
      <c r="C44" s="36"/>
      <c r="D44" s="37"/>
      <c r="E44" s="38"/>
      <c r="F44" s="39">
        <f t="shared" si="1"/>
        <v>0</v>
      </c>
      <c r="G44" s="32" t="str">
        <f t="shared" si="6"/>
        <v>0.00</v>
      </c>
      <c r="H44" s="39">
        <f t="shared" si="2"/>
        <v>0</v>
      </c>
      <c r="I44" s="40"/>
      <c r="J44" s="45"/>
      <c r="K44" s="41"/>
      <c r="L44" s="42">
        <f t="shared" si="3"/>
        <v>0</v>
      </c>
      <c r="M44" s="32" t="str">
        <f t="shared" si="7"/>
        <v>0.00</v>
      </c>
      <c r="N44" s="42">
        <f t="shared" si="0"/>
        <v>0</v>
      </c>
      <c r="O44" s="52">
        <f t="shared" si="5"/>
        <v>0</v>
      </c>
      <c r="P44" s="49" t="e">
        <f t="shared" si="4"/>
        <v>#DIV/0!</v>
      </c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ht="18" x14ac:dyDescent="0.15">
      <c r="A45" s="24">
        <v>39</v>
      </c>
      <c r="B45" s="25"/>
      <c r="C45" s="26"/>
      <c r="D45" s="27"/>
      <c r="E45" s="28"/>
      <c r="F45" s="29">
        <f t="shared" si="1"/>
        <v>0</v>
      </c>
      <c r="G45" s="32" t="str">
        <f t="shared" si="6"/>
        <v>0.00</v>
      </c>
      <c r="H45" s="29">
        <f t="shared" si="2"/>
        <v>0</v>
      </c>
      <c r="I45" s="30"/>
      <c r="J45" s="44"/>
      <c r="K45" s="31"/>
      <c r="L45" s="33">
        <f t="shared" si="3"/>
        <v>0</v>
      </c>
      <c r="M45" s="32" t="str">
        <f t="shared" si="7"/>
        <v>0.00</v>
      </c>
      <c r="N45" s="42">
        <f t="shared" si="0"/>
        <v>0</v>
      </c>
      <c r="O45" s="52">
        <f t="shared" si="5"/>
        <v>0</v>
      </c>
      <c r="P45" s="49" t="e">
        <f t="shared" si="4"/>
        <v>#DIV/0!</v>
      </c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ht="18" x14ac:dyDescent="0.15">
      <c r="A46" s="34">
        <v>40</v>
      </c>
      <c r="B46" s="35"/>
      <c r="C46" s="36"/>
      <c r="D46" s="37"/>
      <c r="E46" s="38"/>
      <c r="F46" s="39">
        <f t="shared" si="1"/>
        <v>0</v>
      </c>
      <c r="G46" s="32" t="str">
        <f t="shared" si="6"/>
        <v>0.00</v>
      </c>
      <c r="H46" s="39">
        <f t="shared" si="2"/>
        <v>0</v>
      </c>
      <c r="I46" s="40"/>
      <c r="J46" s="45"/>
      <c r="K46" s="41"/>
      <c r="L46" s="42">
        <f t="shared" si="3"/>
        <v>0</v>
      </c>
      <c r="M46" s="32" t="str">
        <f t="shared" si="7"/>
        <v>0.00</v>
      </c>
      <c r="N46" s="42">
        <f t="shared" si="0"/>
        <v>0</v>
      </c>
      <c r="O46" s="52">
        <f t="shared" si="5"/>
        <v>0</v>
      </c>
      <c r="P46" s="49" t="e">
        <f t="shared" si="4"/>
        <v>#DIV/0!</v>
      </c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ht="18" x14ac:dyDescent="0.15">
      <c r="A47" s="24">
        <v>41</v>
      </c>
      <c r="B47" s="25"/>
      <c r="C47" s="26"/>
      <c r="D47" s="27"/>
      <c r="E47" s="28"/>
      <c r="F47" s="29">
        <f t="shared" si="1"/>
        <v>0</v>
      </c>
      <c r="G47" s="32" t="str">
        <f t="shared" si="6"/>
        <v>0.00</v>
      </c>
      <c r="H47" s="29">
        <f t="shared" si="2"/>
        <v>0</v>
      </c>
      <c r="I47" s="30"/>
      <c r="J47" s="44"/>
      <c r="K47" s="31"/>
      <c r="L47" s="33">
        <f t="shared" si="3"/>
        <v>0</v>
      </c>
      <c r="M47" s="32" t="str">
        <f t="shared" si="7"/>
        <v>0.00</v>
      </c>
      <c r="N47" s="42">
        <f t="shared" si="0"/>
        <v>0</v>
      </c>
      <c r="O47" s="52">
        <f t="shared" si="5"/>
        <v>0</v>
      </c>
      <c r="P47" s="49" t="e">
        <f t="shared" si="4"/>
        <v>#DIV/0!</v>
      </c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ht="18" x14ac:dyDescent="0.15">
      <c r="A48" s="34">
        <v>42</v>
      </c>
      <c r="B48" s="35"/>
      <c r="C48" s="36"/>
      <c r="D48" s="37"/>
      <c r="E48" s="38"/>
      <c r="F48" s="39">
        <f t="shared" si="1"/>
        <v>0</v>
      </c>
      <c r="G48" s="32" t="str">
        <f t="shared" si="6"/>
        <v>0.00</v>
      </c>
      <c r="H48" s="39">
        <f t="shared" si="2"/>
        <v>0</v>
      </c>
      <c r="I48" s="40"/>
      <c r="J48" s="45"/>
      <c r="K48" s="41"/>
      <c r="L48" s="42">
        <f t="shared" si="3"/>
        <v>0</v>
      </c>
      <c r="M48" s="32" t="str">
        <f t="shared" si="7"/>
        <v>0.00</v>
      </c>
      <c r="N48" s="42">
        <f t="shared" si="0"/>
        <v>0</v>
      </c>
      <c r="O48" s="52">
        <f t="shared" si="5"/>
        <v>0</v>
      </c>
      <c r="P48" s="49" t="e">
        <f t="shared" si="4"/>
        <v>#DIV/0!</v>
      </c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ht="15" thickBot="1" x14ac:dyDescent="0.2">
      <c r="A49" s="3"/>
      <c r="B49" s="8"/>
      <c r="C49" s="8"/>
      <c r="D49" s="16"/>
      <c r="E49" s="13"/>
      <c r="F49" s="13"/>
      <c r="G49" s="4"/>
      <c r="H49" s="13"/>
      <c r="I49" s="4"/>
      <c r="J49" s="16"/>
      <c r="K49" s="13"/>
      <c r="L49" s="13"/>
      <c r="M49" s="4"/>
      <c r="N49" s="13"/>
      <c r="O49" s="53"/>
      <c r="P49" s="49" t="e">
        <f xml:space="preserve"> (K49-E49)/E49</f>
        <v>#DIV/0!</v>
      </c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1"/>
      <c r="AH49" s="1"/>
      <c r="AI49" s="1"/>
      <c r="AJ49" s="1"/>
      <c r="AK49" s="1"/>
      <c r="AL49" s="1"/>
      <c r="AM49" s="1"/>
      <c r="AN49" s="1"/>
      <c r="AO49" s="1"/>
      <c r="AP49" s="1"/>
    </row>
    <row r="50" spans="1:42" ht="13.5" thickTop="1" x14ac:dyDescent="0.15">
      <c r="A50" s="2"/>
      <c r="B50" s="154" t="s">
        <v>13</v>
      </c>
      <c r="C50" s="155"/>
      <c r="D50" s="160" t="s">
        <v>11</v>
      </c>
      <c r="E50" s="132" t="s">
        <v>12</v>
      </c>
      <c r="F50" s="130" t="s">
        <v>13</v>
      </c>
      <c r="G50" s="146" t="s">
        <v>14</v>
      </c>
      <c r="H50" s="56" t="s">
        <v>15</v>
      </c>
      <c r="I50" s="9"/>
      <c r="J50" s="162" t="s">
        <v>11</v>
      </c>
      <c r="K50" s="130" t="s">
        <v>12</v>
      </c>
      <c r="L50" s="132" t="s">
        <v>13</v>
      </c>
      <c r="M50" s="134" t="s">
        <v>14</v>
      </c>
      <c r="N50" s="132" t="s">
        <v>18</v>
      </c>
      <c r="O50" s="136" t="s">
        <v>2</v>
      </c>
      <c r="P50" s="128" t="s">
        <v>2</v>
      </c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x14ac:dyDescent="0.15">
      <c r="A51" s="2"/>
      <c r="B51" s="156"/>
      <c r="C51" s="157"/>
      <c r="D51" s="161"/>
      <c r="E51" s="133"/>
      <c r="F51" s="131"/>
      <c r="G51" s="147"/>
      <c r="H51" s="57"/>
      <c r="I51" s="10"/>
      <c r="J51" s="163"/>
      <c r="K51" s="131"/>
      <c r="L51" s="133"/>
      <c r="M51" s="135"/>
      <c r="N51" s="133"/>
      <c r="O51" s="137"/>
      <c r="P51" s="129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x14ac:dyDescent="0.15">
      <c r="A52" s="2"/>
      <c r="B52" s="156"/>
      <c r="C52" s="157"/>
      <c r="D52" s="164">
        <f>SUM(D10:D48)</f>
        <v>0</v>
      </c>
      <c r="E52" s="130">
        <f>SUM(E10:E48)</f>
        <v>0</v>
      </c>
      <c r="F52" s="132">
        <f>SUM(F10:F48)</f>
        <v>0</v>
      </c>
      <c r="G52" s="134">
        <f>SUM(G10,G8,G11,G12,G13,G14,G15,G9,G7,G16,G17,G18,G19,G20,G21,G22,G23,G24,G25,G26,G27,G28,G29,G30,G31,G32,G33,G34,G35,G36,G38,G39,G40,G41,G42,G43,G44,G45,G46,G47,G48)</f>
        <v>0</v>
      </c>
      <c r="H52" s="132">
        <f>SUM(H10:H48)</f>
        <v>0</v>
      </c>
      <c r="I52" s="11"/>
      <c r="J52" s="166">
        <f>SUM(J10:J48)</f>
        <v>0</v>
      </c>
      <c r="K52" s="132">
        <f>SUM(K10:K48)</f>
        <v>0</v>
      </c>
      <c r="L52" s="130">
        <f>SUM(L10:L48)</f>
        <v>0</v>
      </c>
      <c r="M52" s="146">
        <f>SUM(M7:M48)</f>
        <v>0</v>
      </c>
      <c r="N52" s="130">
        <f>SUM(N10:N48)</f>
        <v>0</v>
      </c>
      <c r="O52" s="175">
        <f>SUM(O7:O48)</f>
        <v>0</v>
      </c>
      <c r="P52" s="177" t="e">
        <f>SUM(P7:P14)</f>
        <v>#DIV/0!</v>
      </c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ht="13.5" thickBot="1" x14ac:dyDescent="0.2">
      <c r="A53" s="2"/>
      <c r="B53" s="158"/>
      <c r="C53" s="159"/>
      <c r="D53" s="165"/>
      <c r="E53" s="131"/>
      <c r="F53" s="133"/>
      <c r="G53" s="135"/>
      <c r="H53" s="133"/>
      <c r="I53" s="12"/>
      <c r="J53" s="167"/>
      <c r="K53" s="133"/>
      <c r="L53" s="131"/>
      <c r="M53" s="147"/>
      <c r="N53" s="131"/>
      <c r="O53" s="176"/>
      <c r="P53" s="178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ht="13.5" thickTop="1" x14ac:dyDescent="0.15">
      <c r="A54" s="2"/>
      <c r="B54" s="6"/>
      <c r="C54" s="6"/>
      <c r="D54" s="17"/>
      <c r="E54" s="14"/>
      <c r="F54" s="14"/>
      <c r="G54" s="6"/>
      <c r="H54" s="14"/>
      <c r="I54" s="6"/>
      <c r="J54" s="17"/>
      <c r="K54" s="14"/>
      <c r="L54" s="14"/>
      <c r="M54" s="6"/>
      <c r="N54" s="14"/>
      <c r="O54" s="54"/>
      <c r="P54" s="50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x14ac:dyDescent="0.15">
      <c r="A55" s="2"/>
      <c r="B55" s="4"/>
      <c r="C55" s="4"/>
      <c r="D55" s="16"/>
      <c r="E55" s="13"/>
      <c r="F55" s="13"/>
      <c r="G55" s="4"/>
      <c r="H55" s="13"/>
      <c r="I55" s="4"/>
      <c r="J55" s="16"/>
      <c r="K55" s="13"/>
      <c r="L55" s="13"/>
      <c r="M55" s="4"/>
      <c r="N55" s="13"/>
      <c r="O55" s="51"/>
      <c r="P55" s="48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x14ac:dyDescent="0.15">
      <c r="A56" s="2"/>
      <c r="B56" s="4"/>
      <c r="C56" s="6"/>
      <c r="D56" s="17"/>
      <c r="E56" s="14"/>
      <c r="F56" s="14"/>
      <c r="G56" s="6"/>
      <c r="H56" s="14"/>
      <c r="I56" s="6"/>
      <c r="J56" s="17"/>
      <c r="K56" s="14"/>
      <c r="L56" s="14"/>
      <c r="M56" s="4"/>
      <c r="N56" s="13"/>
      <c r="O56" s="51"/>
      <c r="P56" s="48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x14ac:dyDescent="0.15">
      <c r="A57" s="2"/>
      <c r="B57" s="4"/>
      <c r="C57" s="4"/>
      <c r="D57" s="16"/>
      <c r="E57" s="13"/>
      <c r="F57" s="13"/>
      <c r="G57" s="6"/>
      <c r="H57" s="13"/>
      <c r="I57" s="4"/>
      <c r="J57" s="16"/>
      <c r="K57" s="13"/>
      <c r="L57" s="13"/>
      <c r="M57" s="4"/>
      <c r="N57" s="13"/>
      <c r="O57" s="51"/>
      <c r="P57" s="48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x14ac:dyDescent="0.15">
      <c r="A58" s="2"/>
      <c r="B58" s="4"/>
      <c r="C58" s="4"/>
      <c r="D58" s="58"/>
      <c r="E58" s="13"/>
      <c r="F58" s="13"/>
      <c r="G58" s="4"/>
      <c r="H58" s="13"/>
      <c r="I58" s="4"/>
      <c r="J58" s="16"/>
      <c r="K58" s="13"/>
      <c r="L58" s="13"/>
      <c r="M58" s="4"/>
      <c r="N58" s="13"/>
      <c r="O58" s="51"/>
      <c r="P58" s="48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x14ac:dyDescent="0.15">
      <c r="A59" s="2"/>
      <c r="B59" s="4"/>
      <c r="C59" s="4"/>
      <c r="D59" s="16"/>
      <c r="E59" s="13"/>
      <c r="F59" s="13"/>
      <c r="G59" s="4"/>
      <c r="H59" s="13"/>
      <c r="I59" s="4"/>
      <c r="J59" s="16"/>
      <c r="K59" s="13"/>
      <c r="L59" s="13"/>
      <c r="M59" s="4"/>
      <c r="N59" s="13"/>
      <c r="O59" s="51"/>
      <c r="P59" s="48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x14ac:dyDescent="0.15">
      <c r="A60" s="2"/>
      <c r="B60" s="4"/>
      <c r="C60" s="4"/>
      <c r="D60" s="16"/>
      <c r="E60" s="13"/>
      <c r="F60" s="13"/>
      <c r="G60" s="4"/>
      <c r="H60" s="13"/>
      <c r="I60" s="4"/>
      <c r="J60" s="16"/>
      <c r="K60" s="13"/>
      <c r="L60" s="13"/>
      <c r="M60" s="4"/>
      <c r="N60" s="13"/>
      <c r="O60" s="51"/>
      <c r="P60" s="48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x14ac:dyDescent="0.15">
      <c r="A61" s="2"/>
      <c r="B61" s="4"/>
      <c r="C61" s="4"/>
      <c r="D61" s="16"/>
      <c r="E61" s="13"/>
      <c r="F61" s="13"/>
      <c r="G61" s="4"/>
      <c r="H61" s="13"/>
      <c r="I61" s="4"/>
      <c r="J61" s="16"/>
      <c r="K61" s="13"/>
      <c r="L61" s="13"/>
      <c r="M61" s="4"/>
      <c r="N61" s="13"/>
      <c r="O61" s="51"/>
      <c r="P61" s="48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x14ac:dyDescent="0.15">
      <c r="A62" s="2"/>
      <c r="B62" s="4"/>
      <c r="C62" s="4"/>
      <c r="D62" s="16"/>
      <c r="E62" s="13"/>
      <c r="F62" s="13"/>
      <c r="G62" s="4"/>
      <c r="H62" s="13"/>
      <c r="I62" s="4"/>
      <c r="J62" s="16"/>
      <c r="K62" s="13"/>
      <c r="L62" s="13"/>
      <c r="M62" s="4"/>
      <c r="N62" s="13"/>
      <c r="O62" s="51"/>
      <c r="P62" s="48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x14ac:dyDescent="0.15">
      <c r="A63" s="2"/>
      <c r="B63" s="4"/>
      <c r="C63" s="4"/>
      <c r="D63" s="16"/>
      <c r="E63" s="13"/>
      <c r="F63" s="13"/>
      <c r="G63" s="4"/>
      <c r="H63" s="13"/>
      <c r="I63" s="4"/>
      <c r="J63" s="16"/>
      <c r="K63" s="13"/>
      <c r="L63" s="13"/>
      <c r="M63" s="4"/>
      <c r="N63" s="13"/>
      <c r="O63" s="51"/>
      <c r="P63" s="48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x14ac:dyDescent="0.15">
      <c r="A64" s="2"/>
      <c r="B64" s="4"/>
      <c r="C64" s="4"/>
      <c r="D64" s="16"/>
      <c r="E64" s="13"/>
      <c r="F64" s="13"/>
      <c r="G64" s="4"/>
      <c r="H64" s="13"/>
      <c r="I64" s="4"/>
      <c r="J64" s="16"/>
      <c r="K64" s="13"/>
      <c r="L64" s="13"/>
      <c r="M64" s="4"/>
      <c r="N64" s="13"/>
      <c r="O64" s="51"/>
      <c r="P64" s="48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x14ac:dyDescent="0.15">
      <c r="A65" s="2"/>
      <c r="B65" s="4"/>
      <c r="C65" s="4"/>
      <c r="D65" s="16"/>
      <c r="E65" s="13"/>
      <c r="F65" s="13"/>
      <c r="G65" s="4"/>
      <c r="H65" s="13"/>
      <c r="I65" s="4"/>
      <c r="J65" s="16"/>
      <c r="K65" s="13"/>
      <c r="L65" s="13"/>
      <c r="M65" s="4"/>
      <c r="N65" s="13"/>
      <c r="O65" s="51"/>
      <c r="P65" s="48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x14ac:dyDescent="0.15">
      <c r="A66" s="2"/>
      <c r="B66" s="4"/>
      <c r="C66" s="4"/>
      <c r="D66" s="16"/>
      <c r="E66" s="13"/>
      <c r="F66" s="13"/>
      <c r="G66" s="4"/>
      <c r="H66" s="13"/>
      <c r="I66" s="4"/>
      <c r="J66" s="16"/>
      <c r="K66" s="13"/>
      <c r="L66" s="13"/>
      <c r="M66" s="4"/>
      <c r="N66" s="13"/>
      <c r="O66" s="51"/>
      <c r="P66" s="48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x14ac:dyDescent="0.15">
      <c r="A67" s="2"/>
      <c r="B67" s="4"/>
      <c r="C67" s="4"/>
      <c r="D67" s="16"/>
      <c r="E67" s="13"/>
      <c r="F67" s="13"/>
      <c r="G67" s="4"/>
      <c r="H67" s="13"/>
      <c r="I67" s="4"/>
      <c r="J67" s="16"/>
      <c r="K67" s="13"/>
      <c r="L67" s="13"/>
      <c r="M67" s="4"/>
      <c r="N67" s="13"/>
      <c r="O67" s="51"/>
      <c r="P67" s="48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x14ac:dyDescent="0.15">
      <c r="A68" s="2"/>
      <c r="B68" s="4"/>
      <c r="C68" s="4"/>
      <c r="D68" s="16"/>
      <c r="E68" s="13"/>
      <c r="F68" s="13"/>
      <c r="G68" s="4"/>
      <c r="H68" s="13"/>
      <c r="I68" s="4"/>
      <c r="J68" s="16"/>
      <c r="K68" s="13"/>
      <c r="L68" s="13"/>
      <c r="M68" s="4"/>
      <c r="N68" s="13"/>
      <c r="O68" s="51"/>
      <c r="P68" s="48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x14ac:dyDescent="0.15">
      <c r="A69" s="2"/>
      <c r="B69" s="4"/>
      <c r="C69" s="4"/>
      <c r="D69" s="16"/>
      <c r="E69" s="13"/>
      <c r="F69" s="13"/>
      <c r="G69" s="4"/>
      <c r="H69" s="13"/>
      <c r="I69" s="4"/>
      <c r="J69" s="16"/>
      <c r="K69" s="13"/>
      <c r="L69" s="13"/>
      <c r="M69" s="4"/>
      <c r="N69" s="13"/>
      <c r="O69" s="51"/>
      <c r="P69" s="48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x14ac:dyDescent="0.15">
      <c r="A70" s="2"/>
      <c r="B70" s="4"/>
      <c r="C70" s="4"/>
      <c r="D70" s="16"/>
      <c r="E70" s="13"/>
      <c r="F70" s="13"/>
      <c r="G70" s="4"/>
      <c r="H70" s="13"/>
      <c r="I70" s="4"/>
      <c r="J70" s="16"/>
      <c r="K70" s="13"/>
      <c r="L70" s="13"/>
      <c r="M70" s="4"/>
      <c r="N70" s="13"/>
      <c r="O70" s="51"/>
      <c r="P70" s="48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x14ac:dyDescent="0.15">
      <c r="A71" s="2"/>
      <c r="B71" s="4"/>
      <c r="C71" s="4"/>
      <c r="D71" s="16"/>
      <c r="E71" s="13"/>
      <c r="F71" s="13"/>
      <c r="G71" s="4"/>
      <c r="H71" s="13"/>
      <c r="I71" s="4"/>
      <c r="J71" s="16"/>
      <c r="K71" s="13"/>
      <c r="L71" s="13"/>
      <c r="M71" s="4"/>
      <c r="N71" s="13"/>
      <c r="O71" s="51"/>
      <c r="P71" s="48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x14ac:dyDescent="0.15">
      <c r="A72" s="2"/>
      <c r="B72" s="4"/>
      <c r="C72" s="4"/>
      <c r="D72" s="16"/>
      <c r="E72" s="13"/>
      <c r="F72" s="13"/>
      <c r="G72" s="4"/>
      <c r="H72" s="13"/>
      <c r="I72" s="4"/>
      <c r="J72" s="16"/>
      <c r="K72" s="13"/>
      <c r="L72" s="13"/>
      <c r="M72" s="4"/>
      <c r="N72" s="13"/>
      <c r="O72" s="51"/>
      <c r="P72" s="48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x14ac:dyDescent="0.15">
      <c r="A73" s="2"/>
      <c r="B73" s="4"/>
      <c r="C73" s="4"/>
      <c r="D73" s="16"/>
      <c r="E73" s="13"/>
      <c r="F73" s="13"/>
      <c r="G73" s="4"/>
      <c r="H73" s="13"/>
      <c r="I73" s="4"/>
      <c r="J73" s="16"/>
      <c r="K73" s="13"/>
      <c r="L73" s="13"/>
      <c r="M73" s="4"/>
      <c r="N73" s="13"/>
      <c r="O73" s="51"/>
      <c r="P73" s="48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x14ac:dyDescent="0.15">
      <c r="A74" s="2"/>
      <c r="B74" s="4"/>
      <c r="C74" s="4"/>
      <c r="D74" s="16"/>
      <c r="E74" s="13"/>
      <c r="F74" s="13"/>
      <c r="G74" s="4"/>
      <c r="H74" s="13"/>
      <c r="I74" s="4"/>
      <c r="J74" s="16"/>
      <c r="K74" s="13"/>
      <c r="L74" s="13"/>
      <c r="M74" s="4"/>
      <c r="N74" s="13"/>
      <c r="O74" s="51"/>
      <c r="P74" s="48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x14ac:dyDescent="0.15">
      <c r="A75" s="2"/>
      <c r="B75" s="4"/>
      <c r="C75" s="4"/>
      <c r="D75" s="16"/>
      <c r="E75" s="13"/>
      <c r="F75" s="13"/>
      <c r="G75" s="4"/>
      <c r="H75" s="13"/>
      <c r="I75" s="4"/>
      <c r="J75" s="16"/>
      <c r="K75" s="13"/>
      <c r="L75" s="13"/>
      <c r="M75" s="4"/>
      <c r="N75" s="13"/>
      <c r="O75" s="51"/>
      <c r="P75" s="48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x14ac:dyDescent="0.15">
      <c r="A76" s="2"/>
      <c r="B76" s="4"/>
      <c r="C76" s="4"/>
      <c r="D76" s="16"/>
      <c r="E76" s="13"/>
      <c r="F76" s="13"/>
      <c r="G76" s="4"/>
      <c r="H76" s="13"/>
      <c r="I76" s="4"/>
      <c r="J76" s="16"/>
      <c r="K76" s="13"/>
      <c r="L76" s="13"/>
      <c r="M76" s="4"/>
      <c r="N76" s="13"/>
      <c r="O76" s="51"/>
      <c r="P76" s="48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x14ac:dyDescent="0.15">
      <c r="A77" s="2"/>
      <c r="B77" s="4"/>
      <c r="C77" s="4"/>
      <c r="D77" s="16"/>
      <c r="E77" s="13"/>
      <c r="F77" s="13"/>
      <c r="G77" s="4"/>
      <c r="H77" s="13"/>
      <c r="I77" s="4"/>
      <c r="J77" s="16"/>
      <c r="K77" s="13"/>
      <c r="L77" s="13"/>
      <c r="M77" s="4"/>
      <c r="N77" s="13"/>
      <c r="O77" s="51"/>
      <c r="P77" s="48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x14ac:dyDescent="0.15">
      <c r="A78" s="2"/>
      <c r="B78" s="4"/>
      <c r="C78" s="4"/>
      <c r="D78" s="16"/>
      <c r="E78" s="13"/>
      <c r="F78" s="13"/>
      <c r="G78" s="4"/>
      <c r="H78" s="13"/>
      <c r="I78" s="4"/>
      <c r="J78" s="16"/>
      <c r="K78" s="13"/>
      <c r="L78" s="13"/>
      <c r="M78" s="4"/>
      <c r="N78" s="13"/>
      <c r="O78" s="51"/>
      <c r="P78" s="48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x14ac:dyDescent="0.15">
      <c r="A79" s="2"/>
      <c r="B79" s="4"/>
      <c r="C79" s="4"/>
      <c r="D79" s="16"/>
      <c r="E79" s="13"/>
      <c r="F79" s="13"/>
      <c r="G79" s="4"/>
      <c r="H79" s="13"/>
      <c r="I79" s="4"/>
      <c r="J79" s="16"/>
      <c r="K79" s="13"/>
      <c r="L79" s="13"/>
      <c r="M79" s="4"/>
      <c r="N79" s="13"/>
      <c r="O79" s="51"/>
      <c r="P79" s="48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x14ac:dyDescent="0.15">
      <c r="A80" s="2"/>
      <c r="B80" s="4"/>
      <c r="C80" s="4"/>
      <c r="D80" s="16"/>
      <c r="E80" s="13"/>
      <c r="F80" s="13"/>
      <c r="G80" s="4"/>
      <c r="H80" s="13"/>
      <c r="I80" s="4"/>
      <c r="J80" s="16"/>
      <c r="K80" s="13"/>
      <c r="L80" s="13"/>
      <c r="M80" s="4"/>
      <c r="N80" s="13"/>
      <c r="O80" s="51"/>
      <c r="P80" s="48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x14ac:dyDescent="0.15">
      <c r="A81" s="2"/>
      <c r="B81" s="4"/>
      <c r="C81" s="4"/>
      <c r="D81" s="16"/>
      <c r="E81" s="13"/>
      <c r="F81" s="13"/>
      <c r="G81" s="4"/>
      <c r="H81" s="13"/>
      <c r="I81" s="4"/>
      <c r="J81" s="16"/>
      <c r="K81" s="13"/>
      <c r="L81" s="13"/>
      <c r="M81" s="4"/>
      <c r="N81" s="13"/>
      <c r="O81" s="51"/>
      <c r="P81" s="48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x14ac:dyDescent="0.15">
      <c r="A82" s="2"/>
      <c r="B82" s="4"/>
      <c r="C82" s="4"/>
      <c r="D82" s="16"/>
      <c r="E82" s="13"/>
      <c r="F82" s="13"/>
      <c r="G82" s="4"/>
      <c r="H82" s="13"/>
      <c r="I82" s="4"/>
      <c r="J82" s="16"/>
      <c r="K82" s="13"/>
      <c r="L82" s="13"/>
      <c r="M82" s="4"/>
      <c r="N82" s="13"/>
      <c r="O82" s="51"/>
      <c r="P82" s="48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x14ac:dyDescent="0.15">
      <c r="A83" s="2"/>
      <c r="B83" s="4"/>
      <c r="C83" s="4"/>
      <c r="D83" s="16"/>
      <c r="E83" s="13"/>
      <c r="F83" s="13"/>
      <c r="G83" s="4"/>
      <c r="H83" s="13"/>
      <c r="I83" s="4"/>
      <c r="J83" s="16"/>
      <c r="K83" s="13"/>
      <c r="L83" s="13"/>
      <c r="M83" s="4"/>
      <c r="N83" s="13"/>
      <c r="O83" s="51"/>
      <c r="P83" s="48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x14ac:dyDescent="0.15">
      <c r="A84" s="2"/>
      <c r="B84" s="4"/>
      <c r="C84" s="4"/>
      <c r="D84" s="16"/>
      <c r="E84" s="13"/>
      <c r="F84" s="13"/>
      <c r="G84" s="4"/>
      <c r="H84" s="13"/>
      <c r="I84" s="4"/>
      <c r="J84" s="16"/>
      <c r="K84" s="13"/>
      <c r="L84" s="13"/>
      <c r="M84" s="4"/>
      <c r="N84" s="13"/>
      <c r="O84" s="51"/>
      <c r="P84" s="48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x14ac:dyDescent="0.15">
      <c r="A85" s="2"/>
      <c r="B85" s="4"/>
      <c r="C85" s="4"/>
      <c r="D85" s="16"/>
      <c r="E85" s="13"/>
      <c r="F85" s="13"/>
      <c r="G85" s="4"/>
      <c r="H85" s="13"/>
      <c r="I85" s="4"/>
      <c r="J85" s="16"/>
      <c r="K85" s="13"/>
      <c r="L85" s="13"/>
      <c r="M85" s="4"/>
      <c r="N85" s="13"/>
      <c r="O85" s="51"/>
      <c r="P85" s="48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x14ac:dyDescent="0.15">
      <c r="A86" s="2"/>
      <c r="B86" s="4"/>
      <c r="C86" s="4"/>
      <c r="D86" s="16"/>
      <c r="E86" s="13"/>
      <c r="F86" s="13"/>
      <c r="G86" s="4"/>
      <c r="H86" s="13"/>
      <c r="I86" s="4"/>
      <c r="J86" s="16"/>
      <c r="K86" s="13"/>
      <c r="L86" s="13"/>
      <c r="M86" s="4"/>
      <c r="N86" s="13"/>
      <c r="O86" s="51"/>
      <c r="P86" s="48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x14ac:dyDescent="0.15">
      <c r="A87" s="2"/>
      <c r="B87" s="4"/>
      <c r="C87" s="4"/>
      <c r="D87" s="16"/>
      <c r="E87" s="13"/>
      <c r="F87" s="13"/>
      <c r="G87" s="4"/>
      <c r="H87" s="13"/>
      <c r="I87" s="4"/>
      <c r="J87" s="16"/>
      <c r="K87" s="13"/>
      <c r="L87" s="13"/>
      <c r="M87" s="4"/>
      <c r="N87" s="13"/>
      <c r="O87" s="51"/>
      <c r="P87" s="48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x14ac:dyDescent="0.15">
      <c r="A88" s="2"/>
      <c r="B88" s="4"/>
      <c r="C88" s="4"/>
      <c r="D88" s="16"/>
      <c r="E88" s="13"/>
      <c r="F88" s="13"/>
      <c r="G88" s="4"/>
      <c r="H88" s="13"/>
      <c r="I88" s="4"/>
      <c r="J88" s="16"/>
      <c r="K88" s="13"/>
      <c r="L88" s="13"/>
      <c r="M88" s="4"/>
      <c r="N88" s="13"/>
      <c r="O88" s="51"/>
      <c r="P88" s="48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x14ac:dyDescent="0.15">
      <c r="A89" s="2"/>
      <c r="B89" s="4"/>
      <c r="C89" s="4"/>
      <c r="D89" s="16"/>
      <c r="E89" s="13"/>
      <c r="F89" s="13"/>
      <c r="G89" s="4"/>
      <c r="H89" s="13"/>
      <c r="I89" s="4"/>
      <c r="J89" s="16"/>
      <c r="K89" s="13"/>
      <c r="L89" s="13"/>
      <c r="M89" s="4"/>
      <c r="N89" s="13"/>
      <c r="O89" s="51"/>
      <c r="P89" s="48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x14ac:dyDescent="0.15">
      <c r="A90" s="2"/>
      <c r="B90" s="4"/>
      <c r="C90" s="4"/>
      <c r="D90" s="16"/>
      <c r="E90" s="13"/>
      <c r="F90" s="13"/>
      <c r="G90" s="4"/>
      <c r="H90" s="13"/>
      <c r="I90" s="4"/>
      <c r="J90" s="16"/>
      <c r="K90" s="13"/>
      <c r="L90" s="13"/>
      <c r="M90" s="4"/>
      <c r="N90" s="13"/>
      <c r="O90" s="51"/>
      <c r="P90" s="48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x14ac:dyDescent="0.15">
      <c r="A91" s="2"/>
      <c r="B91" s="4"/>
      <c r="C91" s="4"/>
      <c r="D91" s="16"/>
      <c r="E91" s="13"/>
      <c r="F91" s="13"/>
      <c r="G91" s="4"/>
      <c r="H91" s="13"/>
      <c r="I91" s="4"/>
      <c r="J91" s="16"/>
      <c r="K91" s="13"/>
      <c r="L91" s="13"/>
      <c r="M91" s="4"/>
      <c r="N91" s="13"/>
      <c r="O91" s="51"/>
      <c r="P91" s="48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x14ac:dyDescent="0.15">
      <c r="A92" s="2"/>
      <c r="B92" s="4"/>
      <c r="C92" s="4"/>
      <c r="D92" s="16"/>
      <c r="E92" s="13"/>
      <c r="F92" s="13"/>
      <c r="G92" s="4"/>
      <c r="H92" s="13"/>
      <c r="I92" s="4"/>
      <c r="J92" s="16"/>
      <c r="K92" s="13"/>
      <c r="L92" s="13"/>
      <c r="M92" s="4"/>
      <c r="N92" s="13"/>
      <c r="O92" s="51"/>
      <c r="P92" s="48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1:42" x14ac:dyDescent="0.15">
      <c r="A93" s="2"/>
      <c r="B93" s="4"/>
      <c r="C93" s="4"/>
      <c r="D93" s="16"/>
      <c r="E93" s="13"/>
      <c r="F93" s="13"/>
      <c r="G93" s="4"/>
      <c r="H93" s="13"/>
      <c r="I93" s="4"/>
      <c r="J93" s="16"/>
      <c r="K93" s="13"/>
      <c r="L93" s="13"/>
      <c r="M93" s="4"/>
      <c r="N93" s="13"/>
      <c r="O93" s="51"/>
      <c r="P93" s="48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1:42" x14ac:dyDescent="0.15">
      <c r="A94" s="2"/>
      <c r="B94" s="4"/>
      <c r="C94" s="4"/>
      <c r="D94" s="16"/>
      <c r="E94" s="13"/>
      <c r="F94" s="13"/>
      <c r="G94" s="4"/>
      <c r="H94" s="13"/>
      <c r="I94" s="4"/>
      <c r="J94" s="16"/>
      <c r="K94" s="13"/>
      <c r="L94" s="13"/>
      <c r="M94" s="4"/>
      <c r="N94" s="13"/>
      <c r="O94" s="51"/>
      <c r="P94" s="48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1:42" x14ac:dyDescent="0.15">
      <c r="A95" s="2"/>
      <c r="B95" s="4"/>
      <c r="C95" s="4"/>
      <c r="D95" s="16"/>
      <c r="E95" s="13"/>
      <c r="F95" s="13"/>
      <c r="G95" s="4"/>
      <c r="H95" s="13"/>
      <c r="I95" s="4"/>
      <c r="J95" s="16"/>
      <c r="K95" s="13"/>
      <c r="L95" s="13"/>
      <c r="M95" s="4"/>
      <c r="N95" s="13"/>
      <c r="O95" s="51"/>
      <c r="P95" s="48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1:42" x14ac:dyDescent="0.15">
      <c r="A96" s="2"/>
      <c r="B96" s="4"/>
      <c r="C96" s="4"/>
      <c r="D96" s="16"/>
      <c r="E96" s="13"/>
      <c r="F96" s="13"/>
      <c r="G96" s="4"/>
      <c r="H96" s="13"/>
      <c r="I96" s="4"/>
      <c r="J96" s="16"/>
      <c r="K96" s="13"/>
      <c r="L96" s="13"/>
      <c r="M96" s="4"/>
      <c r="N96" s="13"/>
      <c r="O96" s="51"/>
      <c r="P96" s="48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1:42" x14ac:dyDescent="0.15">
      <c r="A97" s="2"/>
      <c r="B97" s="4"/>
      <c r="C97" s="4"/>
      <c r="D97" s="16"/>
      <c r="E97" s="13"/>
      <c r="F97" s="13"/>
      <c r="G97" s="4"/>
      <c r="H97" s="13"/>
      <c r="I97" s="4"/>
      <c r="J97" s="16"/>
      <c r="K97" s="13"/>
      <c r="L97" s="13"/>
      <c r="M97" s="4"/>
      <c r="N97" s="13"/>
      <c r="O97" s="51"/>
      <c r="P97" s="48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1:42" x14ac:dyDescent="0.15">
      <c r="A98" s="2"/>
      <c r="B98" s="4"/>
      <c r="C98" s="4"/>
      <c r="D98" s="16"/>
      <c r="E98" s="13"/>
      <c r="F98" s="13"/>
      <c r="G98" s="4"/>
      <c r="H98" s="13"/>
      <c r="I98" s="4"/>
      <c r="J98" s="16"/>
      <c r="K98" s="13"/>
      <c r="L98" s="13"/>
      <c r="M98" s="4"/>
      <c r="N98" s="13"/>
      <c r="O98" s="51"/>
      <c r="P98" s="48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1:42" x14ac:dyDescent="0.15">
      <c r="A99" s="2"/>
      <c r="B99" s="4"/>
      <c r="C99" s="4"/>
      <c r="D99" s="16"/>
      <c r="E99" s="13"/>
      <c r="F99" s="13"/>
      <c r="G99" s="4"/>
      <c r="H99" s="13"/>
      <c r="I99" s="4"/>
      <c r="J99" s="16"/>
      <c r="K99" s="13"/>
      <c r="L99" s="13"/>
      <c r="M99" s="4"/>
      <c r="N99" s="13"/>
      <c r="O99" s="51"/>
      <c r="P99" s="48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1:42" x14ac:dyDescent="0.15">
      <c r="A100" s="2"/>
      <c r="B100" s="4"/>
      <c r="C100" s="4"/>
      <c r="D100" s="16"/>
      <c r="E100" s="13"/>
      <c r="F100" s="13"/>
      <c r="G100" s="4"/>
      <c r="H100" s="13"/>
      <c r="I100" s="4"/>
      <c r="J100" s="16"/>
      <c r="K100" s="13"/>
      <c r="L100" s="13"/>
      <c r="M100" s="4"/>
      <c r="N100" s="13"/>
      <c r="O100" s="51"/>
      <c r="P100" s="48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 x14ac:dyDescent="0.15">
      <c r="A101" s="2"/>
      <c r="B101" s="4"/>
      <c r="C101" s="4"/>
      <c r="D101" s="16"/>
      <c r="E101" s="13"/>
      <c r="F101" s="13"/>
      <c r="G101" s="4"/>
      <c r="H101" s="13"/>
      <c r="I101" s="4"/>
      <c r="J101" s="16"/>
      <c r="K101" s="13"/>
      <c r="L101" s="13"/>
      <c r="M101" s="4"/>
      <c r="N101" s="13"/>
      <c r="O101" s="51"/>
      <c r="P101" s="48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1:42" x14ac:dyDescent="0.15">
      <c r="A102" s="2"/>
      <c r="B102" s="4"/>
      <c r="C102" s="4"/>
      <c r="D102" s="16"/>
      <c r="E102" s="13"/>
      <c r="F102" s="13"/>
      <c r="G102" s="4"/>
      <c r="H102" s="13"/>
      <c r="I102" s="4"/>
      <c r="J102" s="16"/>
      <c r="K102" s="13"/>
      <c r="L102" s="13"/>
      <c r="M102" s="4"/>
      <c r="N102" s="13"/>
      <c r="O102" s="51"/>
      <c r="P102" s="48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1:42" x14ac:dyDescent="0.15">
      <c r="A103" s="2"/>
      <c r="B103" s="4"/>
      <c r="C103" s="4"/>
      <c r="D103" s="16"/>
      <c r="E103" s="13"/>
      <c r="F103" s="13"/>
      <c r="G103" s="4"/>
      <c r="H103" s="13"/>
      <c r="I103" s="4"/>
      <c r="J103" s="16"/>
      <c r="K103" s="13"/>
      <c r="L103" s="13"/>
      <c r="M103" s="4"/>
      <c r="N103" s="13"/>
      <c r="O103" s="51"/>
      <c r="P103" s="48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1:42" x14ac:dyDescent="0.15">
      <c r="A104" s="2"/>
      <c r="B104" s="4"/>
      <c r="C104" s="4"/>
      <c r="D104" s="16"/>
      <c r="E104" s="13"/>
      <c r="F104" s="13"/>
      <c r="G104" s="4"/>
      <c r="H104" s="13"/>
      <c r="I104" s="4"/>
      <c r="J104" s="16"/>
      <c r="K104" s="13"/>
      <c r="L104" s="13"/>
      <c r="M104" s="4"/>
      <c r="N104" s="13"/>
      <c r="O104" s="51"/>
      <c r="P104" s="48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 x14ac:dyDescent="0.15">
      <c r="A105" s="2"/>
      <c r="B105" s="4"/>
      <c r="C105" s="4"/>
      <c r="D105" s="16"/>
      <c r="E105" s="13"/>
      <c r="F105" s="13"/>
      <c r="G105" s="4"/>
      <c r="H105" s="13"/>
      <c r="I105" s="4"/>
      <c r="J105" s="16"/>
      <c r="K105" s="13"/>
      <c r="L105" s="13"/>
      <c r="M105" s="4"/>
      <c r="N105" s="13"/>
      <c r="O105" s="51"/>
      <c r="P105" s="48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x14ac:dyDescent="0.15">
      <c r="A106" s="2"/>
      <c r="B106" s="4"/>
      <c r="C106" s="4"/>
      <c r="D106" s="16"/>
      <c r="E106" s="13"/>
      <c r="F106" s="13"/>
      <c r="G106" s="4"/>
      <c r="H106" s="13"/>
      <c r="I106" s="4"/>
      <c r="J106" s="16"/>
      <c r="K106" s="13"/>
      <c r="L106" s="13"/>
      <c r="M106" s="4"/>
      <c r="N106" s="13"/>
      <c r="O106" s="51"/>
      <c r="P106" s="48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x14ac:dyDescent="0.15">
      <c r="A107" s="2"/>
      <c r="B107" s="4"/>
      <c r="C107" s="4"/>
      <c r="D107" s="16"/>
      <c r="E107" s="13"/>
      <c r="F107" s="13"/>
      <c r="G107" s="4"/>
      <c r="H107" s="13"/>
      <c r="I107" s="4"/>
      <c r="J107" s="16"/>
      <c r="K107" s="13"/>
      <c r="L107" s="13"/>
      <c r="M107" s="4"/>
      <c r="N107" s="13"/>
      <c r="O107" s="51"/>
      <c r="P107" s="48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1:42" x14ac:dyDescent="0.15">
      <c r="A108" s="2"/>
      <c r="B108" s="4"/>
      <c r="C108" s="4"/>
      <c r="D108" s="16"/>
      <c r="E108" s="13"/>
      <c r="F108" s="13"/>
      <c r="G108" s="4"/>
      <c r="H108" s="13"/>
      <c r="I108" s="4"/>
      <c r="J108" s="16"/>
      <c r="K108" s="13"/>
      <c r="L108" s="13"/>
      <c r="M108" s="4"/>
      <c r="N108" s="13"/>
      <c r="O108" s="51"/>
      <c r="P108" s="48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x14ac:dyDescent="0.15">
      <c r="A109" s="2"/>
      <c r="B109" s="4"/>
      <c r="C109" s="4"/>
      <c r="D109" s="16"/>
      <c r="E109" s="13"/>
      <c r="F109" s="13"/>
      <c r="G109" s="4"/>
      <c r="H109" s="13"/>
      <c r="I109" s="4"/>
      <c r="J109" s="16"/>
      <c r="K109" s="13"/>
      <c r="L109" s="13"/>
      <c r="M109" s="4"/>
      <c r="N109" s="13"/>
      <c r="O109" s="51"/>
      <c r="P109" s="48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1:42" x14ac:dyDescent="0.15">
      <c r="A110" s="2"/>
      <c r="B110" s="4"/>
      <c r="C110" s="4"/>
      <c r="D110" s="16"/>
      <c r="E110" s="13"/>
      <c r="F110" s="13"/>
      <c r="G110" s="4"/>
      <c r="H110" s="13"/>
      <c r="I110" s="4"/>
      <c r="J110" s="16"/>
      <c r="K110" s="13"/>
      <c r="L110" s="13"/>
      <c r="M110" s="4"/>
      <c r="N110" s="13"/>
      <c r="O110" s="51"/>
      <c r="P110" s="48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1:42" x14ac:dyDescent="0.15">
      <c r="A111" s="2"/>
      <c r="B111" s="4"/>
      <c r="C111" s="4"/>
      <c r="D111" s="16"/>
      <c r="E111" s="13"/>
      <c r="F111" s="13"/>
      <c r="G111" s="4"/>
      <c r="H111" s="13"/>
      <c r="I111" s="4"/>
      <c r="J111" s="16"/>
      <c r="K111" s="13"/>
      <c r="L111" s="13"/>
      <c r="M111" s="4"/>
      <c r="N111" s="13"/>
      <c r="O111" s="51"/>
      <c r="P111" s="48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x14ac:dyDescent="0.15">
      <c r="A112" s="2"/>
      <c r="B112" s="4"/>
      <c r="C112" s="4"/>
      <c r="D112" s="16"/>
      <c r="E112" s="13"/>
      <c r="F112" s="13"/>
      <c r="G112" s="4"/>
      <c r="H112" s="13"/>
      <c r="I112" s="4"/>
      <c r="J112" s="16"/>
      <c r="K112" s="13"/>
      <c r="L112" s="13"/>
      <c r="M112" s="4"/>
      <c r="N112" s="13"/>
      <c r="O112" s="51"/>
      <c r="P112" s="48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1:42" x14ac:dyDescent="0.15">
      <c r="A113" s="2"/>
      <c r="B113" s="4"/>
      <c r="C113" s="4"/>
      <c r="D113" s="16"/>
      <c r="E113" s="13"/>
      <c r="F113" s="13"/>
      <c r="G113" s="4"/>
      <c r="H113" s="13"/>
      <c r="I113" s="4"/>
      <c r="J113" s="16"/>
      <c r="K113" s="13"/>
      <c r="L113" s="13"/>
      <c r="M113" s="4"/>
      <c r="N113" s="13"/>
      <c r="O113" s="51"/>
      <c r="P113" s="48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1:42" x14ac:dyDescent="0.15">
      <c r="A114" s="2"/>
      <c r="B114" s="4"/>
      <c r="C114" s="4"/>
      <c r="D114" s="16"/>
      <c r="E114" s="13"/>
      <c r="F114" s="13"/>
      <c r="G114" s="4"/>
      <c r="H114" s="13"/>
      <c r="I114" s="4"/>
      <c r="J114" s="16"/>
      <c r="K114" s="13"/>
      <c r="L114" s="13"/>
      <c r="M114" s="4"/>
      <c r="N114" s="13"/>
      <c r="O114" s="51"/>
      <c r="P114" s="48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1:42" x14ac:dyDescent="0.15">
      <c r="A115" s="2"/>
      <c r="B115" s="4"/>
      <c r="C115" s="4"/>
      <c r="D115" s="16"/>
      <c r="E115" s="13"/>
      <c r="F115" s="13"/>
      <c r="G115" s="4"/>
      <c r="H115" s="13"/>
      <c r="I115" s="4"/>
      <c r="J115" s="16"/>
      <c r="K115" s="13"/>
      <c r="L115" s="13"/>
      <c r="M115" s="4"/>
      <c r="N115" s="13"/>
      <c r="O115" s="51"/>
      <c r="P115" s="48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1:42" x14ac:dyDescent="0.15">
      <c r="A116" s="2"/>
      <c r="B116" s="4"/>
      <c r="C116" s="4"/>
      <c r="D116" s="16"/>
      <c r="E116" s="13"/>
      <c r="F116" s="13"/>
      <c r="G116" s="4"/>
      <c r="H116" s="13"/>
      <c r="I116" s="4"/>
      <c r="J116" s="16"/>
      <c r="K116" s="13"/>
      <c r="L116" s="13"/>
      <c r="M116" s="4"/>
      <c r="N116" s="13"/>
      <c r="O116" s="51"/>
      <c r="P116" s="48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1:42" x14ac:dyDescent="0.15">
      <c r="A117" s="2"/>
      <c r="B117" s="4"/>
      <c r="C117" s="4"/>
      <c r="D117" s="16"/>
      <c r="E117" s="13"/>
      <c r="F117" s="13"/>
      <c r="G117" s="4"/>
      <c r="H117" s="13"/>
      <c r="I117" s="4"/>
      <c r="J117" s="16"/>
      <c r="K117" s="13"/>
      <c r="L117" s="13"/>
      <c r="M117" s="4"/>
      <c r="N117" s="13"/>
      <c r="O117" s="51"/>
      <c r="P117" s="48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1:42" x14ac:dyDescent="0.15">
      <c r="A118" s="2"/>
      <c r="B118" s="4"/>
      <c r="C118" s="4"/>
      <c r="D118" s="16"/>
      <c r="E118" s="13"/>
      <c r="F118" s="13"/>
      <c r="G118" s="4"/>
      <c r="H118" s="13"/>
      <c r="I118" s="4"/>
      <c r="J118" s="16"/>
      <c r="K118" s="13"/>
      <c r="L118" s="13"/>
      <c r="M118" s="4"/>
      <c r="N118" s="13"/>
      <c r="O118" s="51"/>
      <c r="P118" s="48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1:42" x14ac:dyDescent="0.15">
      <c r="A119" s="2"/>
      <c r="B119" s="4"/>
      <c r="C119" s="4"/>
      <c r="D119" s="16"/>
      <c r="E119" s="13"/>
      <c r="F119" s="13"/>
      <c r="G119" s="4"/>
      <c r="H119" s="13"/>
      <c r="I119" s="4"/>
      <c r="J119" s="16"/>
      <c r="K119" s="13"/>
      <c r="L119" s="13"/>
      <c r="M119" s="4"/>
      <c r="N119" s="13"/>
      <c r="O119" s="51"/>
      <c r="P119" s="48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1:42" x14ac:dyDescent="0.15">
      <c r="A120" s="2"/>
      <c r="B120" s="4"/>
      <c r="C120" s="4"/>
      <c r="D120" s="16"/>
      <c r="E120" s="13"/>
      <c r="F120" s="13"/>
      <c r="G120" s="4"/>
      <c r="H120" s="13"/>
      <c r="I120" s="4"/>
      <c r="J120" s="16"/>
      <c r="K120" s="13"/>
      <c r="L120" s="13"/>
      <c r="M120" s="4"/>
      <c r="N120" s="13"/>
      <c r="O120" s="51"/>
      <c r="P120" s="48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1:42" x14ac:dyDescent="0.15">
      <c r="A121" s="2"/>
      <c r="B121" s="4"/>
      <c r="C121" s="4"/>
      <c r="D121" s="16"/>
      <c r="E121" s="13"/>
      <c r="F121" s="13"/>
      <c r="G121" s="4"/>
      <c r="H121" s="13"/>
      <c r="I121" s="4"/>
      <c r="J121" s="16"/>
      <c r="K121" s="13"/>
      <c r="L121" s="13"/>
      <c r="M121" s="4"/>
      <c r="N121" s="13"/>
      <c r="O121" s="51"/>
      <c r="P121" s="48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1:42" x14ac:dyDescent="0.15">
      <c r="A122" s="2"/>
      <c r="B122" s="4"/>
      <c r="C122" s="4"/>
      <c r="D122" s="16"/>
      <c r="E122" s="13"/>
      <c r="F122" s="13"/>
      <c r="G122" s="4"/>
      <c r="H122" s="13"/>
      <c r="I122" s="4"/>
      <c r="J122" s="16"/>
      <c r="K122" s="13"/>
      <c r="L122" s="13"/>
      <c r="M122" s="4"/>
      <c r="N122" s="13"/>
      <c r="O122" s="51"/>
      <c r="P122" s="48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1:42" x14ac:dyDescent="0.15">
      <c r="A123" s="2"/>
      <c r="B123" s="4"/>
      <c r="C123" s="4"/>
      <c r="D123" s="16"/>
      <c r="E123" s="13"/>
      <c r="F123" s="13"/>
      <c r="G123" s="4"/>
      <c r="H123" s="13"/>
      <c r="I123" s="4"/>
      <c r="J123" s="16"/>
      <c r="K123" s="13"/>
      <c r="L123" s="13"/>
      <c r="M123" s="4"/>
      <c r="N123" s="13"/>
      <c r="O123" s="51"/>
      <c r="P123" s="48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1:42" x14ac:dyDescent="0.15">
      <c r="A124" s="2"/>
      <c r="B124" s="4"/>
      <c r="C124" s="4"/>
      <c r="D124" s="16"/>
      <c r="E124" s="13"/>
      <c r="F124" s="13"/>
      <c r="G124" s="4"/>
      <c r="H124" s="13"/>
      <c r="I124" s="4"/>
      <c r="J124" s="16"/>
      <c r="K124" s="13"/>
      <c r="L124" s="13"/>
      <c r="M124" s="4"/>
      <c r="N124" s="13"/>
      <c r="O124" s="51"/>
      <c r="P124" s="48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x14ac:dyDescent="0.15">
      <c r="A125" s="2"/>
      <c r="B125" s="4"/>
      <c r="C125" s="4"/>
      <c r="D125" s="16"/>
      <c r="E125" s="13"/>
      <c r="F125" s="13"/>
      <c r="G125" s="4"/>
      <c r="H125" s="13"/>
      <c r="I125" s="4"/>
      <c r="J125" s="16"/>
      <c r="K125" s="13"/>
      <c r="L125" s="13"/>
      <c r="M125" s="4"/>
      <c r="N125" s="13"/>
      <c r="O125" s="51"/>
      <c r="P125" s="48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x14ac:dyDescent="0.15">
      <c r="A126" s="2"/>
      <c r="B126" s="4"/>
      <c r="C126" s="4"/>
      <c r="D126" s="16"/>
      <c r="E126" s="13"/>
      <c r="F126" s="13"/>
      <c r="G126" s="4"/>
      <c r="H126" s="13"/>
      <c r="I126" s="4"/>
      <c r="J126" s="16"/>
      <c r="K126" s="13"/>
      <c r="L126" s="13"/>
      <c r="M126" s="4"/>
      <c r="N126" s="13"/>
      <c r="O126" s="51"/>
      <c r="P126" s="48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x14ac:dyDescent="0.15">
      <c r="A127" s="2"/>
      <c r="B127" s="4"/>
      <c r="C127" s="4"/>
      <c r="D127" s="16"/>
      <c r="E127" s="13"/>
      <c r="F127" s="13"/>
      <c r="G127" s="4"/>
      <c r="H127" s="13"/>
      <c r="I127" s="4"/>
      <c r="J127" s="16"/>
      <c r="K127" s="13"/>
      <c r="L127" s="13"/>
      <c r="M127" s="4"/>
      <c r="N127" s="13"/>
      <c r="O127" s="51"/>
      <c r="P127" s="48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1:42" x14ac:dyDescent="0.15">
      <c r="A128" s="2"/>
      <c r="B128" s="4"/>
      <c r="C128" s="4"/>
      <c r="D128" s="16"/>
      <c r="E128" s="13"/>
      <c r="F128" s="13"/>
      <c r="G128" s="4"/>
      <c r="H128" s="13"/>
      <c r="I128" s="4"/>
      <c r="J128" s="16"/>
      <c r="K128" s="13"/>
      <c r="L128" s="13"/>
      <c r="M128" s="4"/>
      <c r="N128" s="13"/>
      <c r="O128" s="51"/>
      <c r="P128" s="48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1:42" x14ac:dyDescent="0.15">
      <c r="A129" s="2"/>
      <c r="B129" s="4"/>
      <c r="C129" s="4"/>
      <c r="D129" s="16"/>
      <c r="E129" s="13"/>
      <c r="F129" s="13"/>
      <c r="G129" s="4"/>
      <c r="H129" s="13"/>
      <c r="I129" s="4"/>
      <c r="J129" s="16"/>
      <c r="K129" s="13"/>
      <c r="L129" s="13"/>
      <c r="M129" s="4"/>
      <c r="N129" s="13"/>
      <c r="O129" s="51"/>
      <c r="P129" s="48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1:42" x14ac:dyDescent="0.15">
      <c r="A130" s="2"/>
      <c r="B130" s="4"/>
      <c r="C130" s="4"/>
      <c r="D130" s="16"/>
      <c r="E130" s="13"/>
      <c r="F130" s="13"/>
      <c r="G130" s="4"/>
      <c r="H130" s="13"/>
      <c r="I130" s="4"/>
      <c r="J130" s="16"/>
      <c r="K130" s="13"/>
      <c r="L130" s="13"/>
      <c r="M130" s="4"/>
      <c r="N130" s="13"/>
      <c r="O130" s="51"/>
      <c r="P130" s="48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1:42" x14ac:dyDescent="0.15">
      <c r="A131" s="2"/>
      <c r="B131" s="4"/>
      <c r="C131" s="4"/>
      <c r="D131" s="16"/>
      <c r="E131" s="13"/>
      <c r="F131" s="13"/>
      <c r="G131" s="4"/>
      <c r="H131" s="13"/>
      <c r="I131" s="4"/>
      <c r="J131" s="16"/>
      <c r="K131" s="13"/>
      <c r="L131" s="13"/>
      <c r="M131" s="4"/>
      <c r="N131" s="13"/>
      <c r="O131" s="51"/>
      <c r="P131" s="48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1:42" x14ac:dyDescent="0.15">
      <c r="A132" s="2"/>
      <c r="B132" s="4"/>
      <c r="C132" s="4"/>
      <c r="D132" s="16"/>
      <c r="E132" s="13"/>
      <c r="F132" s="13"/>
      <c r="G132" s="4"/>
      <c r="H132" s="13"/>
      <c r="I132" s="4"/>
      <c r="J132" s="16"/>
      <c r="K132" s="13"/>
      <c r="L132" s="13"/>
      <c r="M132" s="4"/>
      <c r="N132" s="13"/>
      <c r="O132" s="51"/>
      <c r="P132" s="48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spans="1:42" x14ac:dyDescent="0.15">
      <c r="A133" s="2"/>
      <c r="B133" s="4"/>
      <c r="C133" s="4"/>
      <c r="D133" s="16"/>
      <c r="E133" s="13"/>
      <c r="F133" s="13"/>
      <c r="G133" s="4"/>
      <c r="H133" s="13"/>
      <c r="I133" s="4"/>
      <c r="J133" s="16"/>
      <c r="K133" s="13"/>
      <c r="L133" s="13"/>
      <c r="M133" s="4"/>
      <c r="N133" s="13"/>
      <c r="O133" s="51"/>
      <c r="P133" s="48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spans="1:42" x14ac:dyDescent="0.15">
      <c r="A134" s="2"/>
      <c r="B134" s="4"/>
      <c r="C134" s="4"/>
      <c r="D134" s="16"/>
      <c r="E134" s="13"/>
      <c r="F134" s="13"/>
      <c r="G134" s="4"/>
      <c r="H134" s="13"/>
      <c r="I134" s="4"/>
      <c r="J134" s="16"/>
      <c r="K134" s="13"/>
      <c r="L134" s="13"/>
      <c r="M134" s="4"/>
      <c r="N134" s="13"/>
      <c r="O134" s="51"/>
      <c r="P134" s="48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1:42" x14ac:dyDescent="0.15">
      <c r="A135" s="2"/>
      <c r="B135" s="4"/>
      <c r="C135" s="4"/>
      <c r="D135" s="16"/>
      <c r="E135" s="13"/>
      <c r="F135" s="13"/>
      <c r="G135" s="4"/>
      <c r="H135" s="13"/>
      <c r="I135" s="4"/>
      <c r="J135" s="16"/>
      <c r="K135" s="13"/>
      <c r="L135" s="13"/>
      <c r="M135" s="4"/>
      <c r="N135" s="13"/>
      <c r="O135" s="51"/>
      <c r="P135" s="48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1:42" x14ac:dyDescent="0.15">
      <c r="A136" s="2"/>
      <c r="B136" s="4"/>
      <c r="C136" s="4"/>
      <c r="D136" s="16"/>
      <c r="E136" s="13"/>
      <c r="F136" s="13"/>
      <c r="G136" s="4"/>
      <c r="H136" s="13"/>
      <c r="I136" s="4"/>
      <c r="J136" s="16"/>
      <c r="K136" s="13"/>
      <c r="L136" s="13"/>
      <c r="M136" s="4"/>
      <c r="N136" s="13"/>
      <c r="O136" s="51"/>
      <c r="P136" s="48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1:42" x14ac:dyDescent="0.15">
      <c r="A137" s="2"/>
      <c r="B137" s="4"/>
      <c r="C137" s="4"/>
      <c r="D137" s="16"/>
      <c r="E137" s="13"/>
      <c r="F137" s="13"/>
      <c r="G137" s="4"/>
      <c r="H137" s="13"/>
      <c r="I137" s="4"/>
      <c r="J137" s="16"/>
      <c r="K137" s="13"/>
      <c r="L137" s="13"/>
      <c r="M137" s="4"/>
      <c r="N137" s="13"/>
      <c r="O137" s="51"/>
      <c r="P137" s="48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1:42" x14ac:dyDescent="0.15">
      <c r="A138" s="2"/>
      <c r="B138" s="4"/>
      <c r="C138" s="4"/>
      <c r="D138" s="16"/>
      <c r="E138" s="13"/>
      <c r="F138" s="13"/>
      <c r="G138" s="4"/>
      <c r="H138" s="13"/>
      <c r="I138" s="4"/>
      <c r="J138" s="16"/>
      <c r="K138" s="13"/>
      <c r="L138" s="13"/>
      <c r="M138" s="4"/>
      <c r="N138" s="13"/>
      <c r="O138" s="51"/>
      <c r="P138" s="48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spans="1:42" x14ac:dyDescent="0.15">
      <c r="A139" s="2"/>
      <c r="B139" s="4"/>
      <c r="C139" s="4"/>
      <c r="D139" s="16"/>
      <c r="E139" s="13"/>
      <c r="F139" s="13"/>
      <c r="G139" s="4"/>
      <c r="H139" s="13"/>
      <c r="I139" s="4"/>
      <c r="J139" s="16"/>
      <c r="K139" s="13"/>
      <c r="L139" s="13"/>
      <c r="M139" s="4"/>
      <c r="N139" s="13"/>
      <c r="O139" s="51"/>
      <c r="P139" s="48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spans="1:42" x14ac:dyDescent="0.15">
      <c r="A140" s="2"/>
      <c r="B140" s="4"/>
      <c r="C140" s="4"/>
      <c r="D140" s="16"/>
      <c r="E140" s="13"/>
      <c r="F140" s="13"/>
      <c r="G140" s="4"/>
      <c r="H140" s="13"/>
      <c r="I140" s="4"/>
      <c r="J140" s="16"/>
      <c r="K140" s="13"/>
      <c r="L140" s="13"/>
      <c r="M140" s="4"/>
      <c r="N140" s="13"/>
      <c r="O140" s="51"/>
      <c r="P140" s="48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spans="1:42" x14ac:dyDescent="0.15">
      <c r="A141" s="2"/>
      <c r="B141" s="4"/>
      <c r="C141" s="4"/>
      <c r="D141" s="16"/>
      <c r="E141" s="13"/>
      <c r="F141" s="13"/>
      <c r="G141" s="4"/>
      <c r="H141" s="13"/>
      <c r="I141" s="4"/>
      <c r="J141" s="16"/>
      <c r="K141" s="13"/>
      <c r="L141" s="13"/>
      <c r="M141" s="4"/>
      <c r="N141" s="13"/>
      <c r="O141" s="51"/>
      <c r="P141" s="48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spans="1:42" x14ac:dyDescent="0.15">
      <c r="A142" s="2"/>
      <c r="B142" s="4"/>
      <c r="C142" s="4"/>
      <c r="D142" s="16"/>
      <c r="E142" s="13"/>
      <c r="F142" s="13"/>
      <c r="G142" s="4"/>
      <c r="H142" s="13"/>
      <c r="I142" s="4"/>
      <c r="J142" s="16"/>
      <c r="K142" s="13"/>
      <c r="L142" s="13"/>
      <c r="M142" s="4"/>
      <c r="N142" s="13"/>
      <c r="O142" s="51"/>
      <c r="P142" s="48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1:42" x14ac:dyDescent="0.15">
      <c r="A143" s="2"/>
      <c r="B143" s="4"/>
      <c r="C143" s="4"/>
      <c r="D143" s="16"/>
      <c r="E143" s="13"/>
      <c r="F143" s="13"/>
      <c r="G143" s="4"/>
      <c r="H143" s="13"/>
      <c r="I143" s="4"/>
      <c r="J143" s="16"/>
      <c r="K143" s="13"/>
      <c r="L143" s="13"/>
      <c r="M143" s="4"/>
      <c r="N143" s="13"/>
      <c r="O143" s="51"/>
      <c r="P143" s="48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1:42" x14ac:dyDescent="0.15">
      <c r="A144" s="2"/>
      <c r="B144" s="4"/>
      <c r="C144" s="4"/>
      <c r="D144" s="16"/>
      <c r="E144" s="13"/>
      <c r="F144" s="13"/>
      <c r="G144" s="4"/>
      <c r="H144" s="13"/>
      <c r="I144" s="4"/>
      <c r="J144" s="16"/>
      <c r="K144" s="13"/>
      <c r="L144" s="13"/>
      <c r="M144" s="4"/>
      <c r="N144" s="13"/>
      <c r="O144" s="51"/>
      <c r="P144" s="48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spans="1:42" x14ac:dyDescent="0.15">
      <c r="A145" s="2"/>
      <c r="B145" s="4"/>
      <c r="C145" s="4"/>
      <c r="D145" s="16"/>
      <c r="E145" s="13"/>
      <c r="F145" s="13"/>
      <c r="G145" s="4"/>
      <c r="H145" s="13"/>
      <c r="I145" s="4"/>
      <c r="J145" s="16"/>
      <c r="K145" s="13"/>
      <c r="L145" s="13"/>
      <c r="M145" s="4"/>
      <c r="N145" s="13"/>
      <c r="O145" s="51"/>
      <c r="P145" s="48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spans="1:42" x14ac:dyDescent="0.15">
      <c r="A146" s="2"/>
      <c r="B146" s="4"/>
      <c r="C146" s="4"/>
      <c r="D146" s="16"/>
      <c r="E146" s="13"/>
      <c r="F146" s="13"/>
      <c r="G146" s="4"/>
      <c r="H146" s="13"/>
      <c r="I146" s="4"/>
      <c r="J146" s="16"/>
      <c r="K146" s="13"/>
      <c r="L146" s="13"/>
      <c r="M146" s="4"/>
      <c r="N146" s="13"/>
      <c r="O146" s="51"/>
      <c r="P146" s="48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spans="1:42" x14ac:dyDescent="0.15">
      <c r="A147" s="2"/>
      <c r="B147" s="4"/>
      <c r="C147" s="4"/>
      <c r="D147" s="16"/>
      <c r="E147" s="13"/>
      <c r="F147" s="13"/>
      <c r="G147" s="4"/>
      <c r="H147" s="13"/>
      <c r="I147" s="4"/>
      <c r="J147" s="16"/>
      <c r="K147" s="13"/>
      <c r="L147" s="13"/>
      <c r="M147" s="4"/>
      <c r="N147" s="13"/>
      <c r="O147" s="51"/>
      <c r="P147" s="48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spans="1:42" x14ac:dyDescent="0.15">
      <c r="A148" s="2"/>
      <c r="B148" s="4"/>
      <c r="C148" s="4"/>
      <c r="D148" s="16"/>
      <c r="E148" s="13"/>
      <c r="F148" s="13"/>
      <c r="G148" s="4"/>
      <c r="H148" s="13"/>
      <c r="I148" s="4"/>
      <c r="J148" s="16"/>
      <c r="K148" s="13"/>
      <c r="L148" s="13"/>
      <c r="M148" s="4"/>
      <c r="N148" s="13"/>
      <c r="O148" s="51"/>
      <c r="P148" s="48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spans="1:42" x14ac:dyDescent="0.15">
      <c r="A149" s="2"/>
      <c r="B149" s="4"/>
      <c r="C149" s="4"/>
      <c r="D149" s="16"/>
      <c r="E149" s="13"/>
      <c r="F149" s="13"/>
      <c r="G149" s="4"/>
      <c r="H149" s="13"/>
      <c r="I149" s="4"/>
      <c r="J149" s="16"/>
      <c r="K149" s="13"/>
      <c r="L149" s="13"/>
      <c r="M149" s="4"/>
      <c r="N149" s="13"/>
      <c r="O149" s="51"/>
      <c r="P149" s="48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spans="1:42" x14ac:dyDescent="0.15">
      <c r="A150" s="2"/>
      <c r="B150" s="4"/>
      <c r="C150" s="4"/>
      <c r="D150" s="16"/>
      <c r="E150" s="13"/>
      <c r="F150" s="13"/>
      <c r="G150" s="4"/>
      <c r="H150" s="13"/>
      <c r="I150" s="4"/>
      <c r="J150" s="16"/>
      <c r="K150" s="13"/>
      <c r="L150" s="13"/>
      <c r="M150" s="4"/>
      <c r="N150" s="13"/>
      <c r="O150" s="51"/>
      <c r="P150" s="48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1:42" x14ac:dyDescent="0.15">
      <c r="A151" s="2"/>
      <c r="B151" s="4"/>
      <c r="C151" s="4"/>
      <c r="D151" s="16"/>
      <c r="E151" s="13"/>
      <c r="F151" s="13"/>
      <c r="G151" s="4"/>
      <c r="H151" s="13"/>
      <c r="I151" s="4"/>
      <c r="J151" s="16"/>
      <c r="K151" s="13"/>
      <c r="L151" s="13"/>
      <c r="M151" s="4"/>
      <c r="N151" s="13"/>
      <c r="O151" s="51"/>
      <c r="P151" s="48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1:42" x14ac:dyDescent="0.15">
      <c r="A152" s="2"/>
      <c r="B152" s="4"/>
      <c r="C152" s="4"/>
      <c r="D152" s="16"/>
      <c r="E152" s="13"/>
      <c r="F152" s="13"/>
      <c r="G152" s="4"/>
      <c r="H152" s="13"/>
      <c r="I152" s="4"/>
      <c r="J152" s="16"/>
      <c r="K152" s="13"/>
      <c r="L152" s="13"/>
      <c r="M152" s="4"/>
      <c r="N152" s="13"/>
      <c r="O152" s="51"/>
      <c r="P152" s="48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spans="1:42" x14ac:dyDescent="0.15">
      <c r="A153" s="2"/>
      <c r="B153" s="4"/>
      <c r="C153" s="4"/>
      <c r="D153" s="16"/>
      <c r="E153" s="13"/>
      <c r="F153" s="13"/>
      <c r="G153" s="4"/>
      <c r="H153" s="13"/>
      <c r="I153" s="4"/>
      <c r="J153" s="16"/>
      <c r="K153" s="13"/>
      <c r="L153" s="13"/>
      <c r="M153" s="4"/>
      <c r="N153" s="13"/>
      <c r="O153" s="51"/>
      <c r="P153" s="48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spans="1:42" x14ac:dyDescent="0.15">
      <c r="A154" s="2"/>
      <c r="B154" s="4"/>
      <c r="C154" s="4"/>
      <c r="D154" s="16"/>
      <c r="E154" s="13"/>
      <c r="F154" s="13"/>
      <c r="G154" s="4"/>
      <c r="H154" s="13"/>
      <c r="I154" s="4"/>
      <c r="J154" s="16"/>
      <c r="K154" s="13"/>
      <c r="L154" s="13"/>
      <c r="M154" s="4"/>
      <c r="N154" s="13"/>
      <c r="O154" s="51"/>
      <c r="P154" s="48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spans="1:42" x14ac:dyDescent="0.15">
      <c r="A155" s="2"/>
      <c r="B155" s="4"/>
      <c r="C155" s="4"/>
      <c r="D155" s="16"/>
      <c r="E155" s="13"/>
      <c r="F155" s="13"/>
      <c r="G155" s="4"/>
      <c r="H155" s="13"/>
      <c r="I155" s="4"/>
      <c r="J155" s="16"/>
      <c r="K155" s="13"/>
      <c r="L155" s="13"/>
      <c r="M155" s="4"/>
      <c r="N155" s="13"/>
      <c r="O155" s="51"/>
      <c r="P155" s="48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1:42" x14ac:dyDescent="0.15">
      <c r="A156" s="2"/>
      <c r="B156" s="4"/>
      <c r="C156" s="4"/>
      <c r="D156" s="16"/>
      <c r="E156" s="13"/>
      <c r="F156" s="13"/>
      <c r="G156" s="4"/>
      <c r="H156" s="13"/>
      <c r="I156" s="4"/>
      <c r="J156" s="16"/>
      <c r="K156" s="13"/>
      <c r="L156" s="13"/>
      <c r="M156" s="4"/>
      <c r="N156" s="13"/>
      <c r="O156" s="51"/>
      <c r="P156" s="48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spans="1:42" x14ac:dyDescent="0.15">
      <c r="A157" s="2"/>
      <c r="B157" s="4"/>
      <c r="C157" s="4"/>
      <c r="D157" s="16"/>
      <c r="E157" s="13"/>
      <c r="F157" s="13"/>
      <c r="G157" s="4"/>
      <c r="H157" s="13"/>
      <c r="I157" s="4"/>
      <c r="J157" s="16"/>
      <c r="K157" s="13"/>
      <c r="L157" s="13"/>
      <c r="M157" s="4"/>
      <c r="N157" s="13"/>
      <c r="O157" s="51"/>
      <c r="P157" s="48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spans="1:42" x14ac:dyDescent="0.15">
      <c r="A158" s="2"/>
      <c r="B158" s="4"/>
      <c r="C158" s="4"/>
      <c r="D158" s="16"/>
      <c r="E158" s="13"/>
      <c r="F158" s="13"/>
      <c r="G158" s="4"/>
      <c r="H158" s="13"/>
      <c r="I158" s="4"/>
      <c r="J158" s="16"/>
      <c r="K158" s="13"/>
      <c r="L158" s="13"/>
      <c r="M158" s="4"/>
      <c r="N158" s="13"/>
      <c r="O158" s="51"/>
      <c r="P158" s="48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spans="1:42" x14ac:dyDescent="0.15">
      <c r="A159" s="2"/>
      <c r="B159" s="4"/>
      <c r="C159" s="4"/>
      <c r="D159" s="16"/>
      <c r="E159" s="13"/>
      <c r="F159" s="13"/>
      <c r="G159" s="4"/>
      <c r="H159" s="13"/>
      <c r="I159" s="4"/>
      <c r="J159" s="16"/>
      <c r="K159" s="13"/>
      <c r="L159" s="13"/>
      <c r="M159" s="4"/>
      <c r="N159" s="13"/>
      <c r="O159" s="51"/>
      <c r="P159" s="48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spans="1:42" x14ac:dyDescent="0.15">
      <c r="A160" s="2"/>
      <c r="B160" s="4"/>
      <c r="C160" s="4"/>
      <c r="D160" s="16"/>
      <c r="E160" s="13"/>
      <c r="F160" s="13"/>
      <c r="G160" s="4"/>
      <c r="H160" s="13"/>
      <c r="I160" s="4"/>
      <c r="J160" s="16"/>
      <c r="K160" s="13"/>
      <c r="L160" s="13"/>
      <c r="M160" s="4"/>
      <c r="N160" s="13"/>
      <c r="O160" s="51"/>
      <c r="P160" s="48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spans="1:42" x14ac:dyDescent="0.15">
      <c r="A161" s="2"/>
      <c r="B161" s="4"/>
      <c r="C161" s="4"/>
      <c r="D161" s="16"/>
      <c r="E161" s="13"/>
      <c r="F161" s="13"/>
      <c r="G161" s="4"/>
      <c r="H161" s="13"/>
      <c r="I161" s="4"/>
      <c r="J161" s="16"/>
      <c r="K161" s="13"/>
      <c r="L161" s="13"/>
      <c r="M161" s="4"/>
      <c r="N161" s="13"/>
      <c r="O161" s="51"/>
      <c r="P161" s="48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spans="1:42" x14ac:dyDescent="0.15">
      <c r="A162" s="2"/>
      <c r="B162" s="4"/>
      <c r="C162" s="4"/>
      <c r="D162" s="16"/>
      <c r="E162" s="13"/>
      <c r="F162" s="13"/>
      <c r="G162" s="4"/>
      <c r="H162" s="13"/>
      <c r="I162" s="4"/>
      <c r="J162" s="16"/>
      <c r="K162" s="13"/>
      <c r="L162" s="13"/>
      <c r="M162" s="4"/>
      <c r="N162" s="13"/>
      <c r="O162" s="51"/>
      <c r="P162" s="48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spans="1:42" x14ac:dyDescent="0.15">
      <c r="A163" s="2"/>
      <c r="B163" s="4"/>
      <c r="C163" s="4"/>
      <c r="D163" s="16"/>
      <c r="E163" s="13"/>
      <c r="F163" s="13"/>
      <c r="G163" s="4"/>
      <c r="H163" s="13"/>
      <c r="I163" s="4"/>
      <c r="J163" s="16"/>
      <c r="K163" s="13"/>
      <c r="L163" s="13"/>
      <c r="M163" s="4"/>
      <c r="N163" s="13"/>
      <c r="O163" s="51"/>
      <c r="P163" s="48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spans="1:42" x14ac:dyDescent="0.15">
      <c r="A164" s="2"/>
      <c r="B164" s="4"/>
      <c r="C164" s="4"/>
      <c r="D164" s="16"/>
      <c r="E164" s="13"/>
      <c r="F164" s="13"/>
      <c r="G164" s="4"/>
      <c r="H164" s="13"/>
      <c r="I164" s="4"/>
      <c r="J164" s="16"/>
      <c r="K164" s="13"/>
      <c r="L164" s="13"/>
      <c r="M164" s="4"/>
      <c r="N164" s="13"/>
      <c r="O164" s="51"/>
      <c r="P164" s="48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spans="1:42" x14ac:dyDescent="0.15">
      <c r="A165" s="2"/>
      <c r="B165" s="4"/>
      <c r="C165" s="4"/>
      <c r="D165" s="16"/>
      <c r="E165" s="13"/>
      <c r="F165" s="13"/>
      <c r="G165" s="4"/>
      <c r="H165" s="13"/>
      <c r="I165" s="4"/>
      <c r="J165" s="16"/>
      <c r="K165" s="13"/>
      <c r="L165" s="13"/>
      <c r="M165" s="4"/>
      <c r="N165" s="13"/>
      <c r="O165" s="51"/>
      <c r="P165" s="48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spans="1:42" x14ac:dyDescent="0.15">
      <c r="A166" s="2"/>
      <c r="B166" s="4"/>
      <c r="C166" s="4"/>
      <c r="D166" s="16"/>
      <c r="E166" s="13"/>
      <c r="F166" s="13"/>
      <c r="G166" s="4"/>
      <c r="H166" s="13"/>
      <c r="I166" s="4"/>
      <c r="J166" s="16"/>
      <c r="K166" s="13"/>
      <c r="L166" s="13"/>
      <c r="M166" s="4"/>
      <c r="N166" s="13"/>
      <c r="O166" s="51"/>
      <c r="P166" s="48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spans="1:42" x14ac:dyDescent="0.15">
      <c r="A167" s="2"/>
      <c r="B167" s="4"/>
      <c r="C167" s="4"/>
      <c r="D167" s="16"/>
      <c r="E167" s="13"/>
      <c r="F167" s="13"/>
      <c r="G167" s="4"/>
      <c r="H167" s="13"/>
      <c r="I167" s="4"/>
      <c r="J167" s="16"/>
      <c r="K167" s="13"/>
      <c r="L167" s="13"/>
      <c r="M167" s="4"/>
      <c r="N167" s="13"/>
      <c r="O167" s="51"/>
      <c r="P167" s="48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spans="1:42" x14ac:dyDescent="0.15">
      <c r="A168" s="2"/>
      <c r="B168" s="4"/>
      <c r="C168" s="4"/>
      <c r="D168" s="16"/>
      <c r="E168" s="13"/>
      <c r="F168" s="13"/>
      <c r="G168" s="4"/>
      <c r="H168" s="13"/>
      <c r="I168" s="4"/>
      <c r="J168" s="16"/>
      <c r="K168" s="13"/>
      <c r="L168" s="13"/>
      <c r="M168" s="4"/>
      <c r="N168" s="13"/>
      <c r="O168" s="51"/>
      <c r="P168" s="48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spans="1:42" x14ac:dyDescent="0.15">
      <c r="A169" s="2"/>
      <c r="B169" s="4"/>
      <c r="C169" s="4"/>
      <c r="D169" s="16"/>
      <c r="E169" s="13"/>
      <c r="F169" s="13"/>
      <c r="G169" s="4"/>
      <c r="H169" s="13"/>
      <c r="I169" s="4"/>
      <c r="J169" s="16"/>
      <c r="K169" s="13"/>
      <c r="L169" s="13"/>
      <c r="M169" s="4"/>
      <c r="N169" s="13"/>
      <c r="O169" s="51"/>
      <c r="P169" s="48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spans="1:42" x14ac:dyDescent="0.15">
      <c r="A170" s="2"/>
      <c r="B170" s="4"/>
      <c r="C170" s="4"/>
      <c r="D170" s="16"/>
      <c r="E170" s="13"/>
      <c r="F170" s="13"/>
      <c r="G170" s="4"/>
      <c r="H170" s="13"/>
      <c r="I170" s="4"/>
      <c r="J170" s="16"/>
      <c r="K170" s="13"/>
      <c r="L170" s="13"/>
      <c r="M170" s="4"/>
      <c r="N170" s="13"/>
      <c r="O170" s="51"/>
      <c r="P170" s="48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spans="1:42" x14ac:dyDescent="0.15">
      <c r="A171" s="2"/>
      <c r="B171" s="4"/>
      <c r="C171" s="4"/>
      <c r="D171" s="16"/>
      <c r="E171" s="13"/>
      <c r="F171" s="13"/>
      <c r="G171" s="4"/>
      <c r="H171" s="13"/>
      <c r="I171" s="4"/>
      <c r="J171" s="16"/>
      <c r="K171" s="13"/>
      <c r="L171" s="13"/>
      <c r="M171" s="4"/>
      <c r="N171" s="13"/>
      <c r="O171" s="51"/>
      <c r="P171" s="48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spans="1:42" x14ac:dyDescent="0.15">
      <c r="A172" s="2"/>
      <c r="B172" s="4"/>
      <c r="C172" s="4"/>
      <c r="D172" s="16"/>
      <c r="E172" s="13"/>
      <c r="F172" s="13"/>
      <c r="G172" s="4"/>
      <c r="H172" s="13"/>
      <c r="I172" s="4"/>
      <c r="J172" s="16"/>
      <c r="K172" s="13"/>
      <c r="L172" s="13"/>
      <c r="M172" s="4"/>
      <c r="N172" s="13"/>
      <c r="O172" s="51"/>
      <c r="P172" s="48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spans="1:42" x14ac:dyDescent="0.15">
      <c r="A173" s="2"/>
      <c r="B173" s="4"/>
      <c r="C173" s="4"/>
      <c r="D173" s="16"/>
      <c r="E173" s="13"/>
      <c r="F173" s="13"/>
      <c r="G173" s="4"/>
      <c r="H173" s="13"/>
      <c r="I173" s="4"/>
      <c r="J173" s="16"/>
      <c r="K173" s="13"/>
      <c r="L173" s="13"/>
      <c r="M173" s="4"/>
      <c r="N173" s="13"/>
      <c r="O173" s="51"/>
      <c r="P173" s="48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1:42" x14ac:dyDescent="0.15">
      <c r="A174" s="2"/>
      <c r="B174" s="4"/>
      <c r="C174" s="4"/>
      <c r="D174" s="16"/>
      <c r="E174" s="13"/>
      <c r="F174" s="13"/>
      <c r="G174" s="4"/>
      <c r="H174" s="13"/>
      <c r="I174" s="4"/>
      <c r="J174" s="16"/>
      <c r="K174" s="13"/>
      <c r="L174" s="13"/>
      <c r="M174" s="4"/>
      <c r="N174" s="13"/>
      <c r="O174" s="51"/>
      <c r="P174" s="48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1:42" x14ac:dyDescent="0.15">
      <c r="A175" s="2"/>
      <c r="B175" s="4"/>
      <c r="C175" s="4"/>
      <c r="D175" s="16"/>
      <c r="E175" s="13"/>
      <c r="F175" s="13"/>
      <c r="G175" s="4"/>
      <c r="H175" s="13"/>
      <c r="I175" s="4"/>
      <c r="J175" s="16"/>
      <c r="K175" s="13"/>
      <c r="L175" s="13"/>
      <c r="M175" s="4"/>
      <c r="N175" s="13"/>
      <c r="O175" s="51"/>
      <c r="P175" s="48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spans="1:42" x14ac:dyDescent="0.15">
      <c r="A176" s="2"/>
      <c r="B176" s="4"/>
      <c r="C176" s="4"/>
      <c r="D176" s="16"/>
      <c r="E176" s="13"/>
      <c r="F176" s="13"/>
      <c r="G176" s="4"/>
      <c r="H176" s="13"/>
      <c r="I176" s="4"/>
      <c r="J176" s="16"/>
      <c r="K176" s="13"/>
      <c r="L176" s="13"/>
      <c r="M176" s="4"/>
      <c r="N176" s="13"/>
      <c r="O176" s="51"/>
      <c r="P176" s="48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spans="1:42" x14ac:dyDescent="0.15">
      <c r="A177" s="2"/>
      <c r="B177" s="4"/>
      <c r="C177" s="4"/>
      <c r="D177" s="16"/>
      <c r="E177" s="13"/>
      <c r="F177" s="13"/>
      <c r="G177" s="4"/>
      <c r="H177" s="13"/>
      <c r="I177" s="4"/>
      <c r="J177" s="16"/>
      <c r="K177" s="13"/>
      <c r="L177" s="13"/>
      <c r="M177" s="4"/>
      <c r="N177" s="13"/>
      <c r="O177" s="51"/>
      <c r="P177" s="48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spans="1:42" x14ac:dyDescent="0.15">
      <c r="A178" s="2"/>
      <c r="B178" s="4"/>
      <c r="C178" s="4"/>
      <c r="D178" s="16"/>
      <c r="E178" s="13"/>
      <c r="F178" s="13"/>
      <c r="G178" s="4"/>
      <c r="H178" s="13"/>
      <c r="I178" s="4"/>
      <c r="J178" s="16"/>
      <c r="K178" s="13"/>
      <c r="L178" s="13"/>
      <c r="M178" s="4"/>
      <c r="N178" s="13"/>
      <c r="O178" s="51"/>
      <c r="P178" s="48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spans="1:42" x14ac:dyDescent="0.15">
      <c r="A179" s="2"/>
      <c r="B179" s="4"/>
      <c r="C179" s="4"/>
      <c r="D179" s="16"/>
      <c r="E179" s="13"/>
      <c r="F179" s="13"/>
      <c r="G179" s="4"/>
      <c r="H179" s="13"/>
      <c r="I179" s="4"/>
      <c r="J179" s="16"/>
      <c r="K179" s="13"/>
      <c r="L179" s="13"/>
      <c r="M179" s="4"/>
      <c r="N179" s="13"/>
      <c r="O179" s="51"/>
      <c r="P179" s="48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spans="1:42" x14ac:dyDescent="0.15">
      <c r="A180" s="2"/>
      <c r="B180" s="4"/>
      <c r="C180" s="4"/>
      <c r="D180" s="16"/>
      <c r="E180" s="13"/>
      <c r="F180" s="13"/>
      <c r="G180" s="4"/>
      <c r="H180" s="13"/>
      <c r="I180" s="4"/>
      <c r="J180" s="16"/>
      <c r="K180" s="13"/>
      <c r="L180" s="13"/>
      <c r="M180" s="4"/>
      <c r="N180" s="13"/>
      <c r="O180" s="51"/>
      <c r="P180" s="48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spans="1:42" x14ac:dyDescent="0.15">
      <c r="A181" s="2"/>
      <c r="B181" s="4"/>
      <c r="C181" s="4"/>
      <c r="D181" s="16"/>
      <c r="E181" s="13"/>
      <c r="F181" s="13"/>
      <c r="G181" s="4"/>
      <c r="H181" s="13"/>
      <c r="I181" s="4"/>
      <c r="J181" s="16"/>
      <c r="K181" s="13"/>
      <c r="L181" s="13"/>
      <c r="M181" s="4"/>
      <c r="N181" s="13"/>
      <c r="O181" s="51"/>
      <c r="P181" s="48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spans="1:42" x14ac:dyDescent="0.15">
      <c r="A182" s="2"/>
      <c r="B182" s="4"/>
      <c r="C182" s="4"/>
      <c r="D182" s="16"/>
      <c r="E182" s="13"/>
      <c r="F182" s="13"/>
      <c r="G182" s="4"/>
      <c r="H182" s="13"/>
      <c r="I182" s="4"/>
      <c r="J182" s="16"/>
      <c r="K182" s="13"/>
      <c r="L182" s="13"/>
      <c r="M182" s="4"/>
      <c r="N182" s="13"/>
      <c r="O182" s="51"/>
      <c r="P182" s="48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spans="1:42" x14ac:dyDescent="0.15">
      <c r="A183" s="2"/>
      <c r="B183" s="4"/>
      <c r="C183" s="4"/>
      <c r="D183" s="16"/>
      <c r="E183" s="13"/>
      <c r="F183" s="13"/>
      <c r="G183" s="4"/>
      <c r="H183" s="13"/>
      <c r="I183" s="4"/>
      <c r="J183" s="16"/>
      <c r="K183" s="13"/>
      <c r="L183" s="13"/>
      <c r="M183" s="4"/>
      <c r="N183" s="13"/>
      <c r="O183" s="51"/>
      <c r="P183" s="48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spans="1:42" x14ac:dyDescent="0.15">
      <c r="A184" s="2"/>
      <c r="B184" s="4"/>
      <c r="C184" s="4"/>
      <c r="D184" s="16"/>
      <c r="E184" s="13"/>
      <c r="F184" s="13"/>
      <c r="G184" s="4"/>
      <c r="H184" s="13"/>
      <c r="I184" s="4"/>
      <c r="J184" s="16"/>
      <c r="K184" s="13"/>
      <c r="L184" s="13"/>
      <c r="M184" s="4"/>
      <c r="N184" s="13"/>
      <c r="O184" s="51"/>
      <c r="P184" s="48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spans="1:42" x14ac:dyDescent="0.15">
      <c r="A185" s="2"/>
      <c r="B185" s="4"/>
      <c r="C185" s="4"/>
      <c r="D185" s="16"/>
      <c r="E185" s="13"/>
      <c r="F185" s="13"/>
      <c r="G185" s="4"/>
      <c r="H185" s="13"/>
      <c r="I185" s="4"/>
      <c r="J185" s="16"/>
      <c r="K185" s="13"/>
      <c r="L185" s="13"/>
      <c r="M185" s="4"/>
      <c r="N185" s="13"/>
      <c r="O185" s="51"/>
      <c r="P185" s="48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1"/>
      <c r="AH185" s="1"/>
      <c r="AI185" s="1"/>
      <c r="AJ185" s="1"/>
      <c r="AK185" s="1"/>
      <c r="AL185" s="1"/>
      <c r="AM185" s="1"/>
      <c r="AN185" s="1"/>
      <c r="AO185" s="1"/>
      <c r="AP185" s="1"/>
    </row>
    <row r="186" spans="1:42" x14ac:dyDescent="0.15">
      <c r="A186" s="2"/>
      <c r="B186" s="4"/>
      <c r="C186" s="4"/>
      <c r="D186" s="16"/>
      <c r="E186" s="13"/>
      <c r="F186" s="13"/>
      <c r="G186" s="4"/>
      <c r="H186" s="13"/>
      <c r="I186" s="4"/>
      <c r="J186" s="16"/>
      <c r="K186" s="13"/>
      <c r="L186" s="13"/>
      <c r="M186" s="4"/>
      <c r="N186" s="13"/>
      <c r="O186" s="51"/>
      <c r="P186" s="48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1"/>
      <c r="AH186" s="1"/>
      <c r="AI186" s="1"/>
      <c r="AJ186" s="1"/>
      <c r="AK186" s="1"/>
      <c r="AL186" s="1"/>
      <c r="AM186" s="1"/>
      <c r="AN186" s="1"/>
      <c r="AO186" s="1"/>
      <c r="AP186" s="1"/>
    </row>
    <row r="187" spans="1:42" x14ac:dyDescent="0.15">
      <c r="A187" s="2"/>
      <c r="B187" s="4"/>
      <c r="C187" s="4"/>
      <c r="D187" s="16"/>
      <c r="E187" s="13"/>
      <c r="F187" s="13"/>
      <c r="G187" s="4"/>
      <c r="H187" s="13"/>
      <c r="I187" s="4"/>
      <c r="J187" s="16"/>
      <c r="K187" s="13"/>
      <c r="L187" s="13"/>
      <c r="M187" s="4"/>
      <c r="N187" s="13"/>
      <c r="O187" s="51"/>
      <c r="P187" s="48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1"/>
      <c r="AH187" s="1"/>
      <c r="AI187" s="1"/>
      <c r="AJ187" s="1"/>
      <c r="AK187" s="1"/>
      <c r="AL187" s="1"/>
      <c r="AM187" s="1"/>
      <c r="AN187" s="1"/>
      <c r="AO187" s="1"/>
      <c r="AP187" s="1"/>
    </row>
    <row r="188" spans="1:42" x14ac:dyDescent="0.15">
      <c r="A188" s="2"/>
      <c r="B188" s="4"/>
      <c r="C188" s="4"/>
      <c r="D188" s="16"/>
      <c r="E188" s="13"/>
      <c r="F188" s="13"/>
      <c r="G188" s="4"/>
      <c r="H188" s="13"/>
      <c r="I188" s="4"/>
      <c r="J188" s="16"/>
      <c r="K188" s="13"/>
      <c r="L188" s="13"/>
      <c r="M188" s="4"/>
      <c r="N188" s="13"/>
      <c r="O188" s="51"/>
      <c r="P188" s="48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1"/>
      <c r="AH188" s="1"/>
      <c r="AI188" s="1"/>
      <c r="AJ188" s="1"/>
      <c r="AK188" s="1"/>
      <c r="AL188" s="1"/>
      <c r="AM188" s="1"/>
      <c r="AN188" s="1"/>
      <c r="AO188" s="1"/>
      <c r="AP188" s="1"/>
    </row>
    <row r="189" spans="1:42" x14ac:dyDescent="0.15">
      <c r="A189" s="2"/>
      <c r="B189" s="4"/>
      <c r="C189" s="4"/>
      <c r="D189" s="16"/>
      <c r="E189" s="13"/>
      <c r="F189" s="13"/>
      <c r="G189" s="4"/>
      <c r="H189" s="13"/>
      <c r="I189" s="4"/>
      <c r="J189" s="16"/>
      <c r="K189" s="13"/>
      <c r="L189" s="13"/>
      <c r="M189" s="4"/>
      <c r="N189" s="13"/>
      <c r="O189" s="51"/>
      <c r="P189" s="48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spans="1:42" x14ac:dyDescent="0.15">
      <c r="A190" s="2"/>
      <c r="B190" s="4"/>
      <c r="C190" s="4"/>
      <c r="D190" s="16"/>
      <c r="E190" s="13"/>
      <c r="F190" s="13"/>
      <c r="G190" s="4"/>
      <c r="H190" s="13"/>
      <c r="I190" s="4"/>
      <c r="J190" s="16"/>
      <c r="K190" s="13"/>
      <c r="L190" s="13"/>
      <c r="M190" s="4"/>
      <c r="N190" s="13"/>
      <c r="O190" s="51"/>
      <c r="P190" s="48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spans="1:42" x14ac:dyDescent="0.15">
      <c r="A191" s="2"/>
      <c r="B191" s="4"/>
      <c r="C191" s="4"/>
      <c r="D191" s="16"/>
      <c r="E191" s="13"/>
      <c r="F191" s="13"/>
      <c r="G191" s="4"/>
      <c r="H191" s="13"/>
      <c r="I191" s="4"/>
      <c r="J191" s="16"/>
      <c r="K191" s="13"/>
      <c r="L191" s="13"/>
      <c r="M191" s="4"/>
      <c r="N191" s="13"/>
      <c r="O191" s="51"/>
      <c r="P191" s="48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spans="1:42" x14ac:dyDescent="0.15">
      <c r="A192" s="2"/>
      <c r="B192" s="4"/>
      <c r="C192" s="4"/>
      <c r="D192" s="16"/>
      <c r="E192" s="13"/>
      <c r="F192" s="13"/>
      <c r="G192" s="4"/>
      <c r="H192" s="13"/>
      <c r="I192" s="4"/>
      <c r="J192" s="16"/>
      <c r="K192" s="13"/>
      <c r="L192" s="13"/>
      <c r="M192" s="4"/>
      <c r="N192" s="13"/>
      <c r="O192" s="51"/>
      <c r="P192" s="48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spans="1:42" x14ac:dyDescent="0.15">
      <c r="A193" s="2"/>
      <c r="B193" s="4"/>
      <c r="C193" s="4"/>
      <c r="D193" s="16"/>
      <c r="E193" s="13"/>
      <c r="F193" s="13"/>
      <c r="G193" s="4"/>
      <c r="H193" s="13"/>
      <c r="I193" s="4"/>
      <c r="J193" s="16"/>
      <c r="K193" s="13"/>
      <c r="L193" s="13"/>
      <c r="M193" s="4"/>
      <c r="N193" s="13"/>
      <c r="O193" s="51"/>
      <c r="P193" s="48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1"/>
      <c r="AH193" s="1"/>
      <c r="AI193" s="1"/>
      <c r="AJ193" s="1"/>
      <c r="AK193" s="1"/>
      <c r="AL193" s="1"/>
      <c r="AM193" s="1"/>
      <c r="AN193" s="1"/>
      <c r="AO193" s="1"/>
      <c r="AP193" s="1"/>
    </row>
    <row r="194" spans="1:42" x14ac:dyDescent="0.15">
      <c r="A194" s="2"/>
      <c r="B194" s="4"/>
      <c r="C194" s="4"/>
      <c r="D194" s="16"/>
      <c r="E194" s="13"/>
      <c r="F194" s="13"/>
      <c r="G194" s="4"/>
      <c r="H194" s="13"/>
      <c r="I194" s="4"/>
      <c r="J194" s="16"/>
      <c r="K194" s="13"/>
      <c r="L194" s="13"/>
      <c r="M194" s="4"/>
      <c r="N194" s="13"/>
      <c r="O194" s="51"/>
      <c r="P194" s="48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1"/>
      <c r="AH194" s="1"/>
      <c r="AI194" s="1"/>
      <c r="AJ194" s="1"/>
      <c r="AK194" s="1"/>
      <c r="AL194" s="1"/>
      <c r="AM194" s="1"/>
      <c r="AN194" s="1"/>
      <c r="AO194" s="1"/>
      <c r="AP194" s="1"/>
    </row>
    <row r="195" spans="1:42" x14ac:dyDescent="0.15">
      <c r="A195" s="2"/>
      <c r="B195" s="4"/>
      <c r="C195" s="4"/>
      <c r="D195" s="16"/>
      <c r="E195" s="13"/>
      <c r="F195" s="13"/>
      <c r="G195" s="4"/>
      <c r="H195" s="13"/>
      <c r="I195" s="4"/>
      <c r="J195" s="16"/>
      <c r="K195" s="13"/>
      <c r="L195" s="13"/>
      <c r="M195" s="4"/>
      <c r="N195" s="13"/>
      <c r="O195" s="51"/>
      <c r="P195" s="48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1"/>
      <c r="AH195" s="1"/>
      <c r="AI195" s="1"/>
      <c r="AJ195" s="1"/>
      <c r="AK195" s="1"/>
      <c r="AL195" s="1"/>
      <c r="AM195" s="1"/>
      <c r="AN195" s="1"/>
      <c r="AO195" s="1"/>
      <c r="AP195" s="1"/>
    </row>
    <row r="196" spans="1:42" x14ac:dyDescent="0.15">
      <c r="A196" s="2"/>
      <c r="B196" s="4"/>
      <c r="C196" s="4"/>
      <c r="D196" s="16"/>
      <c r="E196" s="13"/>
      <c r="F196" s="13"/>
      <c r="G196" s="4"/>
      <c r="H196" s="13"/>
      <c r="I196" s="4"/>
      <c r="J196" s="16"/>
      <c r="K196" s="13"/>
      <c r="L196" s="13"/>
      <c r="M196" s="4"/>
      <c r="N196" s="13"/>
      <c r="O196" s="51"/>
      <c r="P196" s="48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1"/>
      <c r="AH196" s="1"/>
      <c r="AI196" s="1"/>
      <c r="AJ196" s="1"/>
      <c r="AK196" s="1"/>
      <c r="AL196" s="1"/>
      <c r="AM196" s="1"/>
      <c r="AN196" s="1"/>
      <c r="AO196" s="1"/>
      <c r="AP196" s="1"/>
    </row>
    <row r="197" spans="1:42" x14ac:dyDescent="0.15">
      <c r="A197" s="2"/>
      <c r="B197" s="4"/>
      <c r="C197" s="4"/>
      <c r="D197" s="16"/>
      <c r="E197" s="13"/>
      <c r="F197" s="13"/>
      <c r="G197" s="4"/>
      <c r="H197" s="13"/>
      <c r="I197" s="4"/>
      <c r="J197" s="16"/>
      <c r="K197" s="13"/>
      <c r="L197" s="13"/>
      <c r="M197" s="4"/>
      <c r="N197" s="13"/>
      <c r="O197" s="51"/>
      <c r="P197" s="48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1"/>
      <c r="AH197" s="1"/>
      <c r="AI197" s="1"/>
      <c r="AJ197" s="1"/>
      <c r="AK197" s="1"/>
      <c r="AL197" s="1"/>
      <c r="AM197" s="1"/>
      <c r="AN197" s="1"/>
      <c r="AO197" s="1"/>
      <c r="AP197" s="1"/>
    </row>
    <row r="198" spans="1:42" x14ac:dyDescent="0.15">
      <c r="A198" s="2"/>
      <c r="B198" s="4"/>
      <c r="C198" s="4"/>
      <c r="D198" s="16"/>
      <c r="E198" s="13"/>
      <c r="F198" s="13"/>
      <c r="G198" s="4"/>
      <c r="H198" s="13"/>
      <c r="I198" s="4"/>
      <c r="J198" s="16"/>
      <c r="K198" s="13"/>
      <c r="L198" s="13"/>
      <c r="M198" s="4"/>
      <c r="N198" s="13"/>
      <c r="O198" s="51"/>
      <c r="P198" s="48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spans="1:42" x14ac:dyDescent="0.15">
      <c r="A199" s="2"/>
      <c r="B199" s="4"/>
      <c r="C199" s="4"/>
      <c r="D199" s="16"/>
      <c r="E199" s="13"/>
      <c r="F199" s="13"/>
      <c r="G199" s="4"/>
      <c r="H199" s="13"/>
      <c r="I199" s="4"/>
      <c r="J199" s="16"/>
      <c r="K199" s="13"/>
      <c r="L199" s="13"/>
      <c r="M199" s="4"/>
      <c r="N199" s="13"/>
      <c r="O199" s="51"/>
      <c r="P199" s="48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spans="1:42" x14ac:dyDescent="0.15">
      <c r="A200" s="2"/>
      <c r="B200" s="4"/>
      <c r="C200" s="4"/>
      <c r="D200" s="16"/>
      <c r="E200" s="13"/>
      <c r="F200" s="13"/>
      <c r="G200" s="4"/>
      <c r="H200" s="13"/>
      <c r="I200" s="4"/>
      <c r="J200" s="16"/>
      <c r="K200" s="13"/>
      <c r="L200" s="13"/>
      <c r="M200" s="4"/>
      <c r="N200" s="13"/>
      <c r="O200" s="51"/>
      <c r="P200" s="48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spans="1:42" x14ac:dyDescent="0.15">
      <c r="A201" s="2"/>
      <c r="B201" s="4"/>
      <c r="C201" s="4"/>
      <c r="D201" s="16"/>
      <c r="E201" s="13"/>
      <c r="F201" s="13"/>
      <c r="G201" s="4"/>
      <c r="H201" s="13"/>
      <c r="I201" s="4"/>
      <c r="J201" s="16"/>
      <c r="K201" s="13"/>
      <c r="L201" s="13"/>
      <c r="M201" s="4"/>
      <c r="N201" s="13"/>
      <c r="O201" s="51"/>
      <c r="P201" s="48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spans="1:42" x14ac:dyDescent="0.15">
      <c r="A202" s="2"/>
      <c r="B202" s="4"/>
      <c r="C202" s="4"/>
      <c r="D202" s="16"/>
      <c r="E202" s="13"/>
      <c r="F202" s="13"/>
      <c r="G202" s="4"/>
      <c r="H202" s="13"/>
      <c r="I202" s="4"/>
      <c r="J202" s="16"/>
      <c r="K202" s="13"/>
      <c r="L202" s="13"/>
      <c r="M202" s="4"/>
      <c r="N202" s="13"/>
      <c r="O202" s="51"/>
      <c r="P202" s="48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1"/>
      <c r="AH202" s="1"/>
      <c r="AI202" s="1"/>
      <c r="AJ202" s="1"/>
      <c r="AK202" s="1"/>
      <c r="AL202" s="1"/>
      <c r="AM202" s="1"/>
      <c r="AN202" s="1"/>
      <c r="AO202" s="1"/>
      <c r="AP202" s="1"/>
    </row>
    <row r="203" spans="1:42" x14ac:dyDescent="0.15">
      <c r="A203" s="2"/>
      <c r="B203" s="4"/>
      <c r="C203" s="4"/>
      <c r="D203" s="16"/>
      <c r="E203" s="13"/>
      <c r="F203" s="13"/>
      <c r="G203" s="4"/>
      <c r="H203" s="13"/>
      <c r="I203" s="4"/>
      <c r="J203" s="16"/>
      <c r="K203" s="13"/>
      <c r="L203" s="13"/>
      <c r="M203" s="4"/>
      <c r="N203" s="13"/>
      <c r="O203" s="51"/>
      <c r="P203" s="48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1"/>
      <c r="AH203" s="1"/>
      <c r="AI203" s="1"/>
      <c r="AJ203" s="1"/>
      <c r="AK203" s="1"/>
      <c r="AL203" s="1"/>
      <c r="AM203" s="1"/>
      <c r="AN203" s="1"/>
      <c r="AO203" s="1"/>
      <c r="AP203" s="1"/>
    </row>
    <row r="204" spans="1:42" x14ac:dyDescent="0.15">
      <c r="A204" s="2"/>
      <c r="B204" s="4"/>
      <c r="C204" s="4"/>
      <c r="D204" s="16"/>
      <c r="E204" s="13"/>
      <c r="F204" s="13"/>
      <c r="G204" s="4"/>
      <c r="H204" s="13"/>
      <c r="I204" s="4"/>
      <c r="J204" s="16"/>
      <c r="K204" s="13"/>
      <c r="L204" s="13"/>
      <c r="M204" s="4"/>
      <c r="N204" s="13"/>
      <c r="O204" s="51"/>
      <c r="P204" s="48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1"/>
      <c r="AH204" s="1"/>
      <c r="AI204" s="1"/>
      <c r="AJ204" s="1"/>
      <c r="AK204" s="1"/>
      <c r="AL204" s="1"/>
      <c r="AM204" s="1"/>
      <c r="AN204" s="1"/>
      <c r="AO204" s="1"/>
      <c r="AP204" s="1"/>
    </row>
    <row r="205" spans="1:42" x14ac:dyDescent="0.15">
      <c r="A205" s="2"/>
      <c r="B205" s="4"/>
      <c r="C205" s="4"/>
      <c r="D205" s="16"/>
      <c r="E205" s="13"/>
      <c r="F205" s="13"/>
      <c r="G205" s="4"/>
      <c r="H205" s="13"/>
      <c r="I205" s="4"/>
      <c r="J205" s="16"/>
      <c r="K205" s="13"/>
      <c r="L205" s="13"/>
      <c r="M205" s="4"/>
      <c r="N205" s="13"/>
      <c r="O205" s="51"/>
      <c r="P205" s="48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1"/>
      <c r="AH205" s="1"/>
      <c r="AI205" s="1"/>
      <c r="AJ205" s="1"/>
      <c r="AK205" s="1"/>
      <c r="AL205" s="1"/>
      <c r="AM205" s="1"/>
      <c r="AN205" s="1"/>
      <c r="AO205" s="1"/>
      <c r="AP205" s="1"/>
    </row>
    <row r="206" spans="1:42" x14ac:dyDescent="0.15">
      <c r="A206" s="2"/>
      <c r="B206" s="4"/>
      <c r="C206" s="4"/>
      <c r="D206" s="16"/>
      <c r="E206" s="13"/>
      <c r="F206" s="13"/>
      <c r="G206" s="4"/>
      <c r="H206" s="13"/>
      <c r="I206" s="4"/>
      <c r="J206" s="16"/>
      <c r="K206" s="13"/>
      <c r="L206" s="13"/>
      <c r="M206" s="4"/>
      <c r="N206" s="13"/>
      <c r="O206" s="51"/>
      <c r="P206" s="48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spans="1:42" x14ac:dyDescent="0.15">
      <c r="A207" s="2"/>
      <c r="B207" s="4"/>
      <c r="C207" s="4"/>
      <c r="D207" s="16"/>
      <c r="E207" s="13"/>
      <c r="F207" s="13"/>
      <c r="G207" s="4"/>
      <c r="H207" s="13"/>
      <c r="I207" s="4"/>
      <c r="J207" s="16"/>
      <c r="K207" s="13"/>
      <c r="L207" s="13"/>
      <c r="M207" s="4"/>
      <c r="N207" s="13"/>
      <c r="O207" s="51"/>
      <c r="P207" s="48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spans="1:42" x14ac:dyDescent="0.15">
      <c r="A208" s="2"/>
      <c r="B208" s="4"/>
      <c r="C208" s="4"/>
      <c r="D208" s="16"/>
      <c r="E208" s="13"/>
      <c r="F208" s="13"/>
      <c r="G208" s="4"/>
      <c r="H208" s="13"/>
      <c r="I208" s="4"/>
      <c r="J208" s="16"/>
      <c r="K208" s="13"/>
      <c r="L208" s="13"/>
      <c r="M208" s="4"/>
      <c r="N208" s="13"/>
      <c r="O208" s="51"/>
      <c r="P208" s="48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spans="1:42" x14ac:dyDescent="0.15">
      <c r="A209" s="2"/>
      <c r="B209" s="4"/>
      <c r="C209" s="4"/>
      <c r="D209" s="16"/>
      <c r="E209" s="13"/>
      <c r="F209" s="13"/>
      <c r="G209" s="4"/>
      <c r="H209" s="13"/>
      <c r="I209" s="4"/>
      <c r="J209" s="16"/>
      <c r="K209" s="13"/>
      <c r="L209" s="13"/>
      <c r="M209" s="4"/>
      <c r="N209" s="13"/>
      <c r="O209" s="51"/>
      <c r="P209" s="48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0" spans="1:42" x14ac:dyDescent="0.15">
      <c r="A210" s="2"/>
      <c r="B210" s="4"/>
      <c r="C210" s="4"/>
      <c r="D210" s="16"/>
      <c r="E210" s="13"/>
      <c r="F210" s="13"/>
      <c r="G210" s="4"/>
      <c r="H210" s="13"/>
      <c r="I210" s="4"/>
      <c r="J210" s="16"/>
      <c r="K210" s="13"/>
      <c r="L210" s="13"/>
      <c r="M210" s="4"/>
      <c r="N210" s="13"/>
      <c r="O210" s="51"/>
      <c r="P210" s="48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spans="1:42" x14ac:dyDescent="0.15">
      <c r="A211" s="2"/>
      <c r="B211" s="4"/>
      <c r="C211" s="4"/>
      <c r="D211" s="16"/>
      <c r="E211" s="13"/>
      <c r="F211" s="13"/>
      <c r="G211" s="4"/>
      <c r="H211" s="13"/>
      <c r="I211" s="4"/>
      <c r="J211" s="16"/>
      <c r="K211" s="13"/>
      <c r="L211" s="13"/>
      <c r="M211" s="4"/>
      <c r="N211" s="13"/>
      <c r="O211" s="51"/>
      <c r="P211" s="48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spans="1:42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spans="1:42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spans="1:42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spans="1:42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spans="1:42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spans="1:42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1:42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</row>
    <row r="219" spans="1:42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spans="1:42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  <row r="221" spans="1:42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spans="1:42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</row>
    <row r="223" spans="1:42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</row>
    <row r="224" spans="1:42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</row>
    <row r="225" spans="1:42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42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spans="1:42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spans="1:42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spans="1:42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spans="1:42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spans="1:42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spans="1:42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spans="1:42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spans="1:42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spans="1:42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spans="1:42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spans="1:42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spans="1:42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spans="1:42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spans="1:42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</row>
    <row r="256" spans="1:42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</row>
    <row r="257" spans="1:42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</row>
    <row r="258" spans="1:42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</row>
    <row r="259" spans="1:42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</row>
    <row r="260" spans="1:42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</row>
    <row r="261" spans="1:42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</row>
    <row r="262" spans="1:42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</row>
    <row r="263" spans="1:42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</row>
    <row r="264" spans="1:42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</row>
    <row r="265" spans="1:42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</row>
    <row r="266" spans="1:42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</row>
    <row r="267" spans="1:42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</row>
    <row r="268" spans="1:42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</row>
    <row r="269" spans="1:42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</row>
    <row r="270" spans="1:42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</row>
    <row r="271" spans="1:42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</row>
    <row r="272" spans="1:42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</row>
    <row r="273" spans="1:42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</sheetData>
  <mergeCells count="48">
    <mergeCell ref="B3:D3"/>
    <mergeCell ref="F3:G3"/>
    <mergeCell ref="H3:I3"/>
    <mergeCell ref="K3:L3"/>
    <mergeCell ref="M3:N3"/>
    <mergeCell ref="B2:D2"/>
    <mergeCell ref="F2:G2"/>
    <mergeCell ref="H2:I2"/>
    <mergeCell ref="K2:L2"/>
    <mergeCell ref="M2:N2"/>
    <mergeCell ref="R10:R14"/>
    <mergeCell ref="C5:C6"/>
    <mergeCell ref="P5:P6"/>
    <mergeCell ref="Q5:Q6"/>
    <mergeCell ref="R5:R6"/>
    <mergeCell ref="R7:R9"/>
    <mergeCell ref="O5:O6"/>
    <mergeCell ref="Q7:Q9"/>
    <mergeCell ref="Q10:Q14"/>
    <mergeCell ref="L50:L51"/>
    <mergeCell ref="M50:M51"/>
    <mergeCell ref="N50:N51"/>
    <mergeCell ref="O50:O51"/>
    <mergeCell ref="P50:P51"/>
    <mergeCell ref="K50:K51"/>
    <mergeCell ref="E52:E53"/>
    <mergeCell ref="F52:F53"/>
    <mergeCell ref="G52:G53"/>
    <mergeCell ref="H52:H53"/>
    <mergeCell ref="P52:P53"/>
    <mergeCell ref="K52:K53"/>
    <mergeCell ref="L52:L53"/>
    <mergeCell ref="M52:M53"/>
    <mergeCell ref="N52:N53"/>
    <mergeCell ref="O52:O53"/>
    <mergeCell ref="A5:A6"/>
    <mergeCell ref="B5:B6"/>
    <mergeCell ref="D5:H5"/>
    <mergeCell ref="I5:I6"/>
    <mergeCell ref="J5:N5"/>
    <mergeCell ref="B50:C53"/>
    <mergeCell ref="D50:D51"/>
    <mergeCell ref="J50:J51"/>
    <mergeCell ref="D52:D53"/>
    <mergeCell ref="J52:J53"/>
    <mergeCell ref="E50:E51"/>
    <mergeCell ref="F50:F51"/>
    <mergeCell ref="G50:G5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6B5DB-614D-9A4E-843B-99305A1CACF4}">
  <sheetPr>
    <tabColor rgb="FFC00000"/>
  </sheetPr>
  <dimension ref="A1:AF71"/>
  <sheetViews>
    <sheetView rightToLeft="1" zoomScaleNormal="60" zoomScaleSheetLayoutView="100" workbookViewId="0">
      <selection activeCell="C9" sqref="C9"/>
    </sheetView>
  </sheetViews>
  <sheetFormatPr defaultRowHeight="12.75" x14ac:dyDescent="0.15"/>
  <cols>
    <col min="1" max="1" width="4.71875" customWidth="1"/>
    <col min="2" max="2" width="17.80078125" customWidth="1"/>
    <col min="3" max="3" width="16.71875" customWidth="1"/>
    <col min="4" max="4" width="26.56640625" customWidth="1"/>
    <col min="5" max="5" width="33.30859375" customWidth="1"/>
    <col min="7" max="7" width="13.75390625" customWidth="1"/>
    <col min="8" max="8" width="14.29296875" customWidth="1"/>
    <col min="10" max="10" width="22.7890625" bestFit="1" customWidth="1"/>
  </cols>
  <sheetData>
    <row r="1" spans="1:32" x14ac:dyDescent="0.15">
      <c r="A1" s="4"/>
      <c r="B1" s="13"/>
      <c r="C1" s="13"/>
      <c r="D1" s="4"/>
      <c r="E1" s="5"/>
      <c r="F1" s="16"/>
      <c r="G1" s="13"/>
      <c r="H1" s="13"/>
      <c r="I1" s="72"/>
      <c r="J1" s="76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</row>
    <row r="2" spans="1:32" ht="13.5" thickBot="1" x14ac:dyDescent="0.2">
      <c r="A2" s="70"/>
      <c r="B2" s="64" t="s">
        <v>0</v>
      </c>
      <c r="C2" s="70"/>
      <c r="D2" s="64" t="s">
        <v>1</v>
      </c>
      <c r="E2" s="65" t="e">
        <f>SUM(C35+C70)</f>
        <v>#REF!</v>
      </c>
      <c r="F2" s="72"/>
      <c r="G2" s="64" t="s">
        <v>2</v>
      </c>
      <c r="H2" s="67" t="e">
        <f>SUM(D35+D70)</f>
        <v>#REF!</v>
      </c>
      <c r="I2" s="72"/>
      <c r="J2" s="60" t="s">
        <v>3</v>
      </c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</row>
    <row r="3" spans="1:32" x14ac:dyDescent="0.15">
      <c r="A3" s="70"/>
      <c r="B3" s="66">
        <v>84000</v>
      </c>
      <c r="C3" s="70"/>
      <c r="D3" s="64" t="s">
        <v>4</v>
      </c>
      <c r="E3" s="68" t="e">
        <f>SUM(#REF!-F15)</f>
        <v>#REF!</v>
      </c>
      <c r="F3" s="72"/>
      <c r="G3" s="64" t="s">
        <v>5</v>
      </c>
      <c r="H3" s="69" t="e">
        <f>SUM(H2+B3)</f>
        <v>#REF!</v>
      </c>
      <c r="I3" s="72"/>
      <c r="J3" s="59" t="e">
        <f>H2/B3</f>
        <v>#REF!</v>
      </c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</row>
    <row r="4" spans="1:32" x14ac:dyDescent="0.15">
      <c r="A4" s="71"/>
      <c r="B4" s="13"/>
      <c r="C4" s="74"/>
      <c r="D4" s="75"/>
      <c r="E4" s="16"/>
      <c r="F4" s="74"/>
      <c r="G4" s="73"/>
      <c r="H4" s="51"/>
      <c r="I4" s="72"/>
      <c r="J4" s="76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</row>
    <row r="5" spans="1:32" ht="18" x14ac:dyDescent="0.15">
      <c r="A5" s="187"/>
      <c r="B5" s="188"/>
      <c r="C5" s="189"/>
      <c r="D5" s="190" t="s">
        <v>9</v>
      </c>
      <c r="E5" s="192" t="s">
        <v>10</v>
      </c>
    </row>
    <row r="6" spans="1:32" ht="18" x14ac:dyDescent="0.15">
      <c r="A6" s="23"/>
      <c r="B6" s="18" t="s">
        <v>19</v>
      </c>
      <c r="C6" s="23" t="s">
        <v>20</v>
      </c>
      <c r="D6" s="191"/>
      <c r="E6" s="193"/>
    </row>
    <row r="7" spans="1:32" ht="18" x14ac:dyDescent="0.15">
      <c r="A7" s="79">
        <v>1</v>
      </c>
      <c r="B7" s="32" t="s">
        <v>21</v>
      </c>
      <c r="C7" s="42" t="e">
        <f>#REF!-B7</f>
        <v>#REF!</v>
      </c>
      <c r="D7" s="52" t="e">
        <f>IF(C7=0,0,#REF!-C7)*-1</f>
        <v>#REF!</v>
      </c>
      <c r="E7" s="49" t="e">
        <f xml:space="preserve"> (A7-#REF!)/#REF!</f>
        <v>#REF!</v>
      </c>
    </row>
    <row r="8" spans="1:32" ht="18" x14ac:dyDescent="0.15">
      <c r="A8" s="78">
        <v>2</v>
      </c>
      <c r="B8" s="32" t="s">
        <v>22</v>
      </c>
      <c r="C8" s="42" t="e">
        <f>#REF!-B8</f>
        <v>#REF!</v>
      </c>
      <c r="D8" s="52" t="e">
        <f>IF(C8=0,0,#REF!-C8)*-1</f>
        <v>#REF!</v>
      </c>
      <c r="E8" s="49" t="e">
        <f xml:space="preserve"> (A8-#REF!)/#REF!</f>
        <v>#REF!</v>
      </c>
    </row>
    <row r="9" spans="1:32" ht="18" x14ac:dyDescent="0.15">
      <c r="A9" s="78">
        <v>3</v>
      </c>
      <c r="B9" s="32" t="s">
        <v>23</v>
      </c>
      <c r="C9" s="42" t="e">
        <f>#REF!-B9</f>
        <v>#REF!</v>
      </c>
      <c r="D9" s="52" t="e">
        <f>IF(C9=0,0,#REF!-C9)*-1</f>
        <v>#REF!</v>
      </c>
      <c r="E9" s="49" t="e">
        <f xml:space="preserve"> (A9-#REF!)/#REF!</f>
        <v>#REF!</v>
      </c>
    </row>
    <row r="10" spans="1:32" x14ac:dyDescent="0.15">
      <c r="A10" s="77"/>
      <c r="B10" s="134" t="s">
        <v>24</v>
      </c>
      <c r="C10" s="132" t="s">
        <v>25</v>
      </c>
      <c r="D10" s="136" t="s">
        <v>2</v>
      </c>
      <c r="E10" s="128" t="s">
        <v>2</v>
      </c>
    </row>
    <row r="11" spans="1:32" x14ac:dyDescent="0.15">
      <c r="A11" s="77"/>
      <c r="B11" s="135"/>
      <c r="C11" s="133"/>
      <c r="D11" s="137"/>
      <c r="E11" s="129"/>
    </row>
    <row r="12" spans="1:32" x14ac:dyDescent="0.15">
      <c r="A12" s="77"/>
      <c r="B12" s="185">
        <v>3</v>
      </c>
      <c r="C12" s="130" t="e">
        <f>SUM(C7:C9)</f>
        <v>#REF!</v>
      </c>
      <c r="D12" s="175" t="e">
        <f>SUM(D7:D9)</f>
        <v>#REF!</v>
      </c>
      <c r="E12" s="177" t="e">
        <f>SUM(E7:E9)</f>
        <v>#REF!</v>
      </c>
    </row>
    <row r="13" spans="1:32" x14ac:dyDescent="0.15">
      <c r="A13" s="77"/>
      <c r="B13" s="186"/>
      <c r="C13" s="131"/>
      <c r="D13" s="176"/>
      <c r="E13" s="178"/>
    </row>
    <row r="14" spans="1:32" x14ac:dyDescent="0.15">
      <c r="A14" s="77"/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</row>
    <row r="15" spans="1:32" x14ac:dyDescent="0.15">
      <c r="A15" s="77"/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</row>
    <row r="16" spans="1:32" x14ac:dyDescent="0.15">
      <c r="A16" s="77"/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</row>
    <row r="17" spans="1:5" ht="18" x14ac:dyDescent="0.15">
      <c r="A17" s="187"/>
      <c r="B17" s="188"/>
      <c r="C17" s="189"/>
      <c r="D17" s="190" t="s">
        <v>9</v>
      </c>
      <c r="E17" s="192" t="s">
        <v>10</v>
      </c>
    </row>
    <row r="18" spans="1:5" ht="18" x14ac:dyDescent="0.15">
      <c r="A18" s="23"/>
      <c r="B18" s="18" t="s">
        <v>26</v>
      </c>
      <c r="C18" s="23" t="s">
        <v>20</v>
      </c>
      <c r="D18" s="191"/>
      <c r="E18" s="193"/>
    </row>
    <row r="19" spans="1:5" ht="18" x14ac:dyDescent="0.15">
      <c r="A19" s="79">
        <v>1</v>
      </c>
      <c r="B19" s="32" t="s">
        <v>27</v>
      </c>
      <c r="C19" s="42" t="e">
        <f>#REF!-B19</f>
        <v>#REF!</v>
      </c>
      <c r="D19" s="52" t="e">
        <f>IF(C19=0,0,#REF!-C19)*-1</f>
        <v>#REF!</v>
      </c>
      <c r="E19" s="49" t="e">
        <f xml:space="preserve"> (A19-#REF!)/#REF!</f>
        <v>#REF!</v>
      </c>
    </row>
    <row r="20" spans="1:5" ht="18" x14ac:dyDescent="0.15">
      <c r="A20" s="78">
        <v>2</v>
      </c>
      <c r="B20" s="32" t="s">
        <v>28</v>
      </c>
      <c r="C20" s="42" t="e">
        <f>#REF!-B20</f>
        <v>#REF!</v>
      </c>
      <c r="D20" s="52" t="e">
        <f>IF(C20=0,0,#REF!-C20)*-1</f>
        <v>#REF!</v>
      </c>
      <c r="E20" s="49" t="e">
        <f xml:space="preserve"> (A20-#REF!)/#REF!</f>
        <v>#REF!</v>
      </c>
    </row>
    <row r="21" spans="1:5" ht="18" x14ac:dyDescent="0.15">
      <c r="A21" s="78">
        <v>3</v>
      </c>
      <c r="B21" s="32" t="s">
        <v>29</v>
      </c>
      <c r="C21" s="42" t="e">
        <f>#REF!-B21</f>
        <v>#REF!</v>
      </c>
      <c r="D21" s="52" t="e">
        <f>IF(C21=0,0,#REF!-C21)*-1</f>
        <v>#REF!</v>
      </c>
      <c r="E21" s="49" t="e">
        <f xml:space="preserve"> (A21-#REF!)/#REF!</f>
        <v>#REF!</v>
      </c>
    </row>
    <row r="22" spans="1:5" x14ac:dyDescent="0.15">
      <c r="A22" s="77"/>
      <c r="B22" s="134" t="s">
        <v>24</v>
      </c>
      <c r="C22" s="132" t="s">
        <v>25</v>
      </c>
      <c r="D22" s="136" t="s">
        <v>2</v>
      </c>
      <c r="E22" s="128" t="s">
        <v>2</v>
      </c>
    </row>
    <row r="23" spans="1:5" x14ac:dyDescent="0.15">
      <c r="A23" s="77"/>
      <c r="B23" s="135"/>
      <c r="C23" s="133"/>
      <c r="D23" s="137"/>
      <c r="E23" s="129"/>
    </row>
    <row r="24" spans="1:5" x14ac:dyDescent="0.15">
      <c r="A24" s="77"/>
      <c r="B24" s="185">
        <v>3</v>
      </c>
      <c r="C24" s="130" t="e">
        <f>SUM(C19:C21)</f>
        <v>#REF!</v>
      </c>
      <c r="D24" s="175" t="e">
        <f>SUM(D19:D21)</f>
        <v>#REF!</v>
      </c>
      <c r="E24" s="177" t="e">
        <f>SUM(E19:E21)</f>
        <v>#REF!</v>
      </c>
    </row>
    <row r="25" spans="1:5" x14ac:dyDescent="0.15">
      <c r="A25" s="77"/>
      <c r="B25" s="186"/>
      <c r="C25" s="131"/>
      <c r="D25" s="176"/>
      <c r="E25" s="178"/>
    </row>
    <row r="26" spans="1:5" s="77" customFormat="1" x14ac:dyDescent="0.15"/>
    <row r="27" spans="1:5" s="77" customFormat="1" x14ac:dyDescent="0.15"/>
    <row r="28" spans="1:5" s="77" customFormat="1" x14ac:dyDescent="0.15"/>
    <row r="29" spans="1:5" ht="18" x14ac:dyDescent="0.15">
      <c r="A29" s="187"/>
      <c r="B29" s="188"/>
      <c r="C29" s="189"/>
      <c r="D29" s="190" t="s">
        <v>9</v>
      </c>
      <c r="E29" s="192" t="s">
        <v>10</v>
      </c>
    </row>
    <row r="30" spans="1:5" ht="18" x14ac:dyDescent="0.15">
      <c r="A30" s="23"/>
      <c r="B30" s="18" t="s">
        <v>30</v>
      </c>
      <c r="C30" s="23" t="s">
        <v>20</v>
      </c>
      <c r="D30" s="191"/>
      <c r="E30" s="193"/>
    </row>
    <row r="31" spans="1:5" ht="18" x14ac:dyDescent="0.15">
      <c r="A31" s="79">
        <v>1</v>
      </c>
      <c r="B31" s="32" t="s">
        <v>31</v>
      </c>
      <c r="C31" s="42" t="e">
        <f>#REF!-B31</f>
        <v>#REF!</v>
      </c>
      <c r="D31" s="52" t="e">
        <f>IF(C31=0,0,#REF!-C31)*-1</f>
        <v>#REF!</v>
      </c>
      <c r="E31" s="49" t="e">
        <f xml:space="preserve"> (A31-#REF!)/#REF!</f>
        <v>#REF!</v>
      </c>
    </row>
    <row r="32" spans="1:5" ht="18" x14ac:dyDescent="0.15">
      <c r="A32" s="78">
        <v>2</v>
      </c>
      <c r="B32" s="32" t="s">
        <v>32</v>
      </c>
      <c r="C32" s="42" t="e">
        <f>#REF!-B32</f>
        <v>#REF!</v>
      </c>
      <c r="D32" s="52" t="e">
        <f>IF(C32=0,0,#REF!-C32)*-1</f>
        <v>#REF!</v>
      </c>
      <c r="E32" s="49" t="e">
        <f xml:space="preserve"> (A32-#REF!)/#REF!</f>
        <v>#REF!</v>
      </c>
    </row>
    <row r="33" spans="1:5" x14ac:dyDescent="0.15">
      <c r="A33" s="77"/>
      <c r="B33" s="134" t="s">
        <v>24</v>
      </c>
      <c r="C33" s="132" t="s">
        <v>25</v>
      </c>
      <c r="D33" s="136" t="s">
        <v>2</v>
      </c>
      <c r="E33" s="128" t="s">
        <v>2</v>
      </c>
    </row>
    <row r="34" spans="1:5" x14ac:dyDescent="0.15">
      <c r="A34" s="77"/>
      <c r="B34" s="135"/>
      <c r="C34" s="133"/>
      <c r="D34" s="137"/>
      <c r="E34" s="129"/>
    </row>
    <row r="35" spans="1:5" x14ac:dyDescent="0.15">
      <c r="A35" s="77"/>
      <c r="B35" s="185">
        <v>6</v>
      </c>
      <c r="C35" s="130" t="e">
        <f>SUM(C31:C32)</f>
        <v>#REF!</v>
      </c>
      <c r="D35" s="175" t="e">
        <f>SUM(D31:D32)</f>
        <v>#REF!</v>
      </c>
      <c r="E35" s="177" t="e">
        <f>SUM(E31:E32)</f>
        <v>#REF!</v>
      </c>
    </row>
    <row r="36" spans="1:5" x14ac:dyDescent="0.15">
      <c r="A36" s="77"/>
      <c r="B36" s="186"/>
      <c r="C36" s="131"/>
      <c r="D36" s="176"/>
      <c r="E36" s="178"/>
    </row>
    <row r="37" spans="1:5" s="77" customFormat="1" x14ac:dyDescent="0.15"/>
    <row r="38" spans="1:5" s="77" customFormat="1" x14ac:dyDescent="0.15"/>
    <row r="39" spans="1:5" s="77" customFormat="1" x14ac:dyDescent="0.15"/>
    <row r="40" spans="1:5" ht="18" x14ac:dyDescent="0.15">
      <c r="A40" s="187"/>
      <c r="B40" s="188"/>
      <c r="C40" s="189"/>
      <c r="D40" s="190" t="s">
        <v>9</v>
      </c>
      <c r="E40" s="192" t="s">
        <v>10</v>
      </c>
    </row>
    <row r="41" spans="1:5" ht="18" x14ac:dyDescent="0.15">
      <c r="A41" s="23"/>
      <c r="B41" s="18" t="s">
        <v>33</v>
      </c>
      <c r="C41" s="23" t="s">
        <v>20</v>
      </c>
      <c r="D41" s="191"/>
      <c r="E41" s="193"/>
    </row>
    <row r="42" spans="1:5" ht="18" x14ac:dyDescent="0.15">
      <c r="A42" s="79">
        <v>1</v>
      </c>
      <c r="B42" s="32" t="s">
        <v>34</v>
      </c>
      <c r="C42" s="42" t="e">
        <f>#REF!-B42</f>
        <v>#REF!</v>
      </c>
      <c r="D42" s="52" t="e">
        <f>IF(C42=0,0,#REF!-C42)*-1</f>
        <v>#REF!</v>
      </c>
      <c r="E42" s="49" t="e">
        <f xml:space="preserve"> (A42-#REF!)/#REF!</f>
        <v>#REF!</v>
      </c>
    </row>
    <row r="43" spans="1:5" ht="18" x14ac:dyDescent="0.15">
      <c r="A43" s="78">
        <v>2</v>
      </c>
      <c r="B43" s="32" t="s">
        <v>35</v>
      </c>
      <c r="C43" s="42" t="e">
        <f>#REF!-B43</f>
        <v>#REF!</v>
      </c>
      <c r="D43" s="52" t="e">
        <f>IF(C43=0,0,#REF!-C43)*-1</f>
        <v>#REF!</v>
      </c>
      <c r="E43" s="49" t="e">
        <f xml:space="preserve"> (A43-#REF!)/#REF!</f>
        <v>#REF!</v>
      </c>
    </row>
    <row r="44" spans="1:5" ht="18" x14ac:dyDescent="0.15">
      <c r="A44" s="78">
        <v>3</v>
      </c>
      <c r="B44" s="32" t="s">
        <v>36</v>
      </c>
      <c r="C44" s="42" t="e">
        <f>#REF!-B44</f>
        <v>#REF!</v>
      </c>
      <c r="D44" s="52" t="e">
        <f>IF(C44=0,0,#REF!-C44)*-1</f>
        <v>#REF!</v>
      </c>
      <c r="E44" s="49" t="e">
        <f xml:space="preserve"> (A44-#REF!)/#REF!</f>
        <v>#REF!</v>
      </c>
    </row>
    <row r="45" spans="1:5" x14ac:dyDescent="0.15">
      <c r="A45" s="77"/>
      <c r="B45" s="134" t="s">
        <v>24</v>
      </c>
      <c r="C45" s="132" t="s">
        <v>25</v>
      </c>
      <c r="D45" s="136" t="s">
        <v>2</v>
      </c>
      <c r="E45" s="128" t="s">
        <v>2</v>
      </c>
    </row>
    <row r="46" spans="1:5" x14ac:dyDescent="0.15">
      <c r="A46" s="77"/>
      <c r="B46" s="135"/>
      <c r="C46" s="133"/>
      <c r="D46" s="137"/>
      <c r="E46" s="129"/>
    </row>
    <row r="47" spans="1:5" x14ac:dyDescent="0.15">
      <c r="A47" s="77"/>
      <c r="B47" s="185">
        <v>3</v>
      </c>
      <c r="C47" s="130" t="e">
        <f>SUM(C42:C44)</f>
        <v>#REF!</v>
      </c>
      <c r="D47" s="175" t="e">
        <f>SUM(D42:D44)</f>
        <v>#REF!</v>
      </c>
      <c r="E47" s="177" t="e">
        <f>SUM(E42:E44)</f>
        <v>#REF!</v>
      </c>
    </row>
    <row r="48" spans="1:5" x14ac:dyDescent="0.15">
      <c r="A48" s="77"/>
      <c r="B48" s="186"/>
      <c r="C48" s="131"/>
      <c r="D48" s="176"/>
      <c r="E48" s="178"/>
    </row>
    <row r="49" spans="1:5" s="77" customFormat="1" x14ac:dyDescent="0.15"/>
    <row r="50" spans="1:5" s="77" customFormat="1" x14ac:dyDescent="0.15"/>
    <row r="51" spans="1:5" s="77" customFormat="1" x14ac:dyDescent="0.15"/>
    <row r="52" spans="1:5" ht="18" x14ac:dyDescent="0.15">
      <c r="A52" s="187"/>
      <c r="B52" s="188"/>
      <c r="C52" s="189"/>
      <c r="D52" s="190" t="s">
        <v>9</v>
      </c>
      <c r="E52" s="192" t="s">
        <v>10</v>
      </c>
    </row>
    <row r="53" spans="1:5" ht="18" x14ac:dyDescent="0.15">
      <c r="A53" s="23"/>
      <c r="B53" s="18" t="s">
        <v>37</v>
      </c>
      <c r="C53" s="23" t="s">
        <v>20</v>
      </c>
      <c r="D53" s="191"/>
      <c r="E53" s="193"/>
    </row>
    <row r="54" spans="1:5" ht="18" x14ac:dyDescent="0.15">
      <c r="A54" s="79">
        <v>1</v>
      </c>
      <c r="B54" s="32" t="s">
        <v>38</v>
      </c>
      <c r="C54" s="42" t="e">
        <f>#REF!-B54</f>
        <v>#REF!</v>
      </c>
      <c r="D54" s="52" t="e">
        <f>IF(C54=0,0,#REF!-C54)*-1</f>
        <v>#REF!</v>
      </c>
      <c r="E54" s="49" t="e">
        <f xml:space="preserve"> (A54-#REF!)/#REF!</f>
        <v>#REF!</v>
      </c>
    </row>
    <row r="55" spans="1:5" ht="18" x14ac:dyDescent="0.15">
      <c r="A55" s="78">
        <v>2</v>
      </c>
      <c r="B55" s="32" t="s">
        <v>39</v>
      </c>
      <c r="C55" s="42" t="e">
        <f>#REF!-B55</f>
        <v>#REF!</v>
      </c>
      <c r="D55" s="52" t="e">
        <f>IF(C55=0,0,#REF!-C55)*-1</f>
        <v>#REF!</v>
      </c>
      <c r="E55" s="49" t="e">
        <f xml:space="preserve"> (A55-#REF!)/#REF!</f>
        <v>#REF!</v>
      </c>
    </row>
    <row r="56" spans="1:5" ht="18" x14ac:dyDescent="0.15">
      <c r="A56" s="78">
        <v>3</v>
      </c>
      <c r="B56" s="32" t="s">
        <v>40</v>
      </c>
      <c r="C56" s="42" t="e">
        <f>#REF!-B56</f>
        <v>#REF!</v>
      </c>
      <c r="D56" s="52" t="e">
        <f>IF(C56=0,0,#REF!-C56)*-1</f>
        <v>#REF!</v>
      </c>
      <c r="E56" s="49" t="e">
        <f xml:space="preserve"> (A56-#REF!)/#REF!</f>
        <v>#REF!</v>
      </c>
    </row>
    <row r="57" spans="1:5" x14ac:dyDescent="0.15">
      <c r="A57" s="77"/>
      <c r="B57" s="134" t="s">
        <v>24</v>
      </c>
      <c r="C57" s="132" t="s">
        <v>25</v>
      </c>
      <c r="D57" s="136" t="s">
        <v>2</v>
      </c>
      <c r="E57" s="128" t="s">
        <v>2</v>
      </c>
    </row>
    <row r="58" spans="1:5" x14ac:dyDescent="0.15">
      <c r="A58" s="77"/>
      <c r="B58" s="135"/>
      <c r="C58" s="133"/>
      <c r="D58" s="137"/>
      <c r="E58" s="129"/>
    </row>
    <row r="59" spans="1:5" x14ac:dyDescent="0.15">
      <c r="A59" s="77"/>
      <c r="B59" s="185">
        <v>3</v>
      </c>
      <c r="C59" s="130" t="e">
        <f>SUM(C54:C56)</f>
        <v>#REF!</v>
      </c>
      <c r="D59" s="175" t="e">
        <f>SUM(D54:D56)</f>
        <v>#REF!</v>
      </c>
      <c r="E59" s="177" t="e">
        <f>SUM(E54:E56)</f>
        <v>#REF!</v>
      </c>
    </row>
    <row r="60" spans="1:5" x14ac:dyDescent="0.15">
      <c r="A60" s="77"/>
      <c r="B60" s="186"/>
      <c r="C60" s="131"/>
      <c r="D60" s="176"/>
      <c r="E60" s="178"/>
    </row>
    <row r="61" spans="1:5" s="77" customFormat="1" x14ac:dyDescent="0.15"/>
    <row r="62" spans="1:5" s="77" customFormat="1" x14ac:dyDescent="0.15"/>
    <row r="63" spans="1:5" s="77" customFormat="1" x14ac:dyDescent="0.15"/>
    <row r="64" spans="1:5" ht="18" x14ac:dyDescent="0.15">
      <c r="A64" s="187"/>
      <c r="B64" s="188"/>
      <c r="C64" s="189"/>
      <c r="D64" s="190" t="s">
        <v>9</v>
      </c>
      <c r="E64" s="192" t="s">
        <v>10</v>
      </c>
    </row>
    <row r="65" spans="1:5" ht="18" x14ac:dyDescent="0.15">
      <c r="A65" s="23"/>
      <c r="B65" s="18" t="s">
        <v>41</v>
      </c>
      <c r="C65" s="23" t="s">
        <v>20</v>
      </c>
      <c r="D65" s="191"/>
      <c r="E65" s="193"/>
    </row>
    <row r="66" spans="1:5" ht="18" x14ac:dyDescent="0.15">
      <c r="A66" s="79">
        <v>1</v>
      </c>
      <c r="B66" s="32" t="s">
        <v>42</v>
      </c>
      <c r="C66" s="42" t="e">
        <f>#REF!-B66</f>
        <v>#REF!</v>
      </c>
      <c r="D66" s="52" t="e">
        <f>IF(C66=0,0,#REF!-C66)*-1</f>
        <v>#REF!</v>
      </c>
      <c r="E66" s="49" t="e">
        <f xml:space="preserve"> (A66-#REF!)/#REF!</f>
        <v>#REF!</v>
      </c>
    </row>
    <row r="67" spans="1:5" ht="18" x14ac:dyDescent="0.15">
      <c r="A67" s="78">
        <v>2</v>
      </c>
      <c r="B67" s="32" t="s">
        <v>43</v>
      </c>
      <c r="C67" s="42" t="e">
        <f>#REF!-B67</f>
        <v>#REF!</v>
      </c>
      <c r="D67" s="52" t="e">
        <f>IF(C67=0,0,#REF!-C67)*-1</f>
        <v>#REF!</v>
      </c>
      <c r="E67" s="49" t="e">
        <f xml:space="preserve"> (A67-#REF!)/#REF!</f>
        <v>#REF!</v>
      </c>
    </row>
    <row r="68" spans="1:5" x14ac:dyDescent="0.15">
      <c r="A68" s="77"/>
      <c r="B68" s="134" t="s">
        <v>24</v>
      </c>
      <c r="C68" s="132" t="s">
        <v>25</v>
      </c>
      <c r="D68" s="136" t="s">
        <v>2</v>
      </c>
      <c r="E68" s="128" t="s">
        <v>2</v>
      </c>
    </row>
    <row r="69" spans="1:5" x14ac:dyDescent="0.15">
      <c r="A69" s="77"/>
      <c r="B69" s="135"/>
      <c r="C69" s="133"/>
      <c r="D69" s="137"/>
      <c r="E69" s="129"/>
    </row>
    <row r="70" spans="1:5" x14ac:dyDescent="0.15">
      <c r="A70" s="77"/>
      <c r="B70" s="185">
        <v>6</v>
      </c>
      <c r="C70" s="130" t="e">
        <f>SUM(C66:C67)</f>
        <v>#REF!</v>
      </c>
      <c r="D70" s="175" t="e">
        <f>SUM(D66:D67)</f>
        <v>#REF!</v>
      </c>
      <c r="E70" s="177" t="e">
        <f>SUM(E66:E67)</f>
        <v>#REF!</v>
      </c>
    </row>
    <row r="71" spans="1:5" x14ac:dyDescent="0.15">
      <c r="A71" s="77"/>
      <c r="B71" s="186"/>
      <c r="C71" s="131"/>
      <c r="D71" s="176"/>
      <c r="E71" s="178"/>
    </row>
  </sheetData>
  <mergeCells count="66">
    <mergeCell ref="A5:C5"/>
    <mergeCell ref="D5:D6"/>
    <mergeCell ref="E5:E6"/>
    <mergeCell ref="A17:C17"/>
    <mergeCell ref="D17:D18"/>
    <mergeCell ref="E17:E18"/>
    <mergeCell ref="B10:B11"/>
    <mergeCell ref="C10:C11"/>
    <mergeCell ref="D10:D11"/>
    <mergeCell ref="E10:E11"/>
    <mergeCell ref="B12:B13"/>
    <mergeCell ref="C12:C13"/>
    <mergeCell ref="D12:D13"/>
    <mergeCell ref="E12:E13"/>
    <mergeCell ref="B22:B23"/>
    <mergeCell ref="C22:C23"/>
    <mergeCell ref="D22:D23"/>
    <mergeCell ref="E22:E23"/>
    <mergeCell ref="B24:B25"/>
    <mergeCell ref="C24:C25"/>
    <mergeCell ref="D24:D25"/>
    <mergeCell ref="E24:E25"/>
    <mergeCell ref="A29:C29"/>
    <mergeCell ref="D29:D30"/>
    <mergeCell ref="E29:E30"/>
    <mergeCell ref="B33:B34"/>
    <mergeCell ref="C33:C34"/>
    <mergeCell ref="D33:D34"/>
    <mergeCell ref="E33:E34"/>
    <mergeCell ref="B35:B36"/>
    <mergeCell ref="C35:C36"/>
    <mergeCell ref="D35:D36"/>
    <mergeCell ref="E35:E36"/>
    <mergeCell ref="A40:C40"/>
    <mergeCell ref="D40:D41"/>
    <mergeCell ref="E40:E41"/>
    <mergeCell ref="B45:B46"/>
    <mergeCell ref="C45:C46"/>
    <mergeCell ref="D45:D46"/>
    <mergeCell ref="E45:E46"/>
    <mergeCell ref="B47:B48"/>
    <mergeCell ref="C47:C48"/>
    <mergeCell ref="D47:D48"/>
    <mergeCell ref="E47:E48"/>
    <mergeCell ref="A52:C52"/>
    <mergeCell ref="D52:D53"/>
    <mergeCell ref="E52:E53"/>
    <mergeCell ref="B57:B58"/>
    <mergeCell ref="C57:C58"/>
    <mergeCell ref="D57:D58"/>
    <mergeCell ref="E57:E58"/>
    <mergeCell ref="B59:B60"/>
    <mergeCell ref="C59:C60"/>
    <mergeCell ref="D59:D60"/>
    <mergeCell ref="E59:E60"/>
    <mergeCell ref="A64:C64"/>
    <mergeCell ref="D64:D65"/>
    <mergeCell ref="E64:E65"/>
    <mergeCell ref="B68:B69"/>
    <mergeCell ref="C68:C69"/>
    <mergeCell ref="D68:D69"/>
    <mergeCell ref="E68:E69"/>
    <mergeCell ref="B70:B71"/>
    <mergeCell ref="C70:C71"/>
    <mergeCell ref="D70:D71"/>
    <mergeCell ref="E70:E7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</sheetPr>
  <dimension ref="A1:AP382"/>
  <sheetViews>
    <sheetView rightToLeft="1" topLeftCell="C1" workbookViewId="0">
      <pane ySplit="4" topLeftCell="C5" activePane="bottomLeft" state="frozen"/>
      <selection activeCell="P8" sqref="P8"/>
      <selection pane="bottomLeft" activeCell="C1" sqref="A1:XFD1048576"/>
    </sheetView>
  </sheetViews>
  <sheetFormatPr defaultRowHeight="12.75" x14ac:dyDescent="0.15"/>
  <cols>
    <col min="1" max="1" width="9.16796875"/>
    <col min="2" max="2" width="15.1015625" customWidth="1"/>
    <col min="3" max="3" width="13.75390625" customWidth="1"/>
    <col min="4" max="4" width="13.21484375" customWidth="1"/>
    <col min="5" max="5" width="12.9453125" customWidth="1"/>
    <col min="6" max="6" width="13.484375" customWidth="1"/>
    <col min="7" max="7" width="15.1015625" customWidth="1"/>
    <col min="8" max="8" width="12.9453125" customWidth="1"/>
    <col min="9" max="9" width="14.29296875" customWidth="1"/>
    <col min="10" max="10" width="11.8671875" customWidth="1"/>
    <col min="11" max="14" width="9.16796875"/>
    <col min="15" max="15" width="16.71875" customWidth="1"/>
    <col min="16" max="16" width="25.890625" customWidth="1"/>
    <col min="17" max="553" width="9.16796875"/>
  </cols>
  <sheetData>
    <row r="1" spans="1:42" x14ac:dyDescent="0.15">
      <c r="A1" s="2"/>
      <c r="B1" s="4"/>
      <c r="C1" s="4"/>
      <c r="D1" s="16"/>
      <c r="E1" s="13"/>
      <c r="F1" s="13"/>
      <c r="G1" s="4"/>
      <c r="H1" s="15"/>
      <c r="I1" s="5"/>
      <c r="J1" s="16"/>
      <c r="K1" s="13"/>
      <c r="L1" s="13"/>
      <c r="M1" s="4"/>
      <c r="N1" s="13"/>
      <c r="O1" s="61"/>
      <c r="P1" s="48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13.5" thickBot="1" x14ac:dyDescent="0.2">
      <c r="A2" s="70"/>
      <c r="B2" s="148" t="s">
        <v>0</v>
      </c>
      <c r="C2" s="168"/>
      <c r="D2" s="149"/>
      <c r="E2" s="13"/>
      <c r="F2" s="148" t="s">
        <v>1</v>
      </c>
      <c r="G2" s="149"/>
      <c r="H2" s="169">
        <f>SUM(G52+M52)</f>
        <v>0</v>
      </c>
      <c r="I2" s="149"/>
      <c r="J2" s="16"/>
      <c r="K2" s="148" t="s">
        <v>2</v>
      </c>
      <c r="L2" s="149"/>
      <c r="M2" s="170">
        <f>SUM(O7:O48)</f>
        <v>0</v>
      </c>
      <c r="N2" s="171"/>
      <c r="O2" s="51"/>
      <c r="P2" s="60" t="s">
        <v>3</v>
      </c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x14ac:dyDescent="0.15">
      <c r="A3" s="70"/>
      <c r="B3" s="143">
        <v>91756.89</v>
      </c>
      <c r="C3" s="144"/>
      <c r="D3" s="145"/>
      <c r="E3" s="13"/>
      <c r="F3" s="148" t="s">
        <v>4</v>
      </c>
      <c r="G3" s="149"/>
      <c r="H3" s="150">
        <f>SUM(D15-J15)</f>
        <v>0</v>
      </c>
      <c r="I3" s="151"/>
      <c r="J3" s="16"/>
      <c r="K3" s="148" t="s">
        <v>5</v>
      </c>
      <c r="L3" s="149"/>
      <c r="M3" s="152">
        <f>SUM(B3+O52)</f>
        <v>91756.89</v>
      </c>
      <c r="N3" s="153"/>
      <c r="O3" s="51"/>
      <c r="P3" s="59">
        <f>(K52*E52)/B3</f>
        <v>0</v>
      </c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x14ac:dyDescent="0.15">
      <c r="A4" s="70"/>
      <c r="B4" s="6"/>
      <c r="C4" s="6"/>
      <c r="D4" s="16"/>
      <c r="E4" s="13"/>
      <c r="F4" s="13"/>
      <c r="G4" s="4"/>
      <c r="H4" s="13"/>
      <c r="I4" s="4"/>
      <c r="J4" s="16"/>
      <c r="K4" s="13"/>
      <c r="L4" s="13"/>
      <c r="M4" s="4"/>
      <c r="N4" s="13"/>
      <c r="O4" s="51"/>
      <c r="P4" s="82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ht="18" x14ac:dyDescent="0.15">
      <c r="A5" s="138"/>
      <c r="B5" s="139" t="s">
        <v>44</v>
      </c>
      <c r="C5" s="139" t="s">
        <v>6</v>
      </c>
      <c r="D5" s="141" t="s">
        <v>7</v>
      </c>
      <c r="E5" s="141"/>
      <c r="F5" s="141"/>
      <c r="G5" s="141"/>
      <c r="H5" s="141"/>
      <c r="I5" s="139" t="s">
        <v>44</v>
      </c>
      <c r="J5" s="142" t="s">
        <v>8</v>
      </c>
      <c r="K5" s="142"/>
      <c r="L5" s="142"/>
      <c r="M5" s="142"/>
      <c r="N5" s="142"/>
      <c r="O5" s="179" t="s">
        <v>9</v>
      </c>
      <c r="P5" s="184" t="s">
        <v>10</v>
      </c>
      <c r="Q5" s="183"/>
      <c r="R5" s="172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ht="18" x14ac:dyDescent="0.15">
      <c r="A6" s="138"/>
      <c r="B6" s="140"/>
      <c r="C6" s="140"/>
      <c r="D6" s="19" t="s">
        <v>11</v>
      </c>
      <c r="E6" s="20" t="s">
        <v>12</v>
      </c>
      <c r="F6" s="20" t="s">
        <v>13</v>
      </c>
      <c r="G6" s="21" t="s">
        <v>14</v>
      </c>
      <c r="H6" s="22" t="s">
        <v>15</v>
      </c>
      <c r="I6" s="139"/>
      <c r="J6" s="43" t="s">
        <v>11</v>
      </c>
      <c r="K6" s="23" t="s">
        <v>12</v>
      </c>
      <c r="L6" s="23" t="s">
        <v>13</v>
      </c>
      <c r="M6" s="81" t="s">
        <v>14</v>
      </c>
      <c r="N6" s="23" t="s">
        <v>16</v>
      </c>
      <c r="O6" s="179"/>
      <c r="P6" s="184"/>
      <c r="Q6" s="183"/>
      <c r="R6" s="172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ht="18" x14ac:dyDescent="0.15">
      <c r="A7" s="24">
        <v>1</v>
      </c>
      <c r="B7" s="46"/>
      <c r="C7" s="26"/>
      <c r="D7" s="27"/>
      <c r="E7" s="28"/>
      <c r="F7" s="29">
        <f>D7*E7</f>
        <v>0</v>
      </c>
      <c r="G7" s="32" t="str">
        <f>IF(F7=0,"0.00",IF(F7&lt;10000,"12",F7*0.00155+D27))</f>
        <v>0.00</v>
      </c>
      <c r="H7" s="29">
        <f>F7+G7</f>
        <v>0</v>
      </c>
      <c r="I7" s="47"/>
      <c r="J7" s="44"/>
      <c r="K7" s="31"/>
      <c r="L7" s="33">
        <f>J7*K7</f>
        <v>0</v>
      </c>
      <c r="M7" s="32" t="str">
        <f>IF(L7=0,"0.00",IF(L7&lt;10000,"12",L7*0.00155+J27))</f>
        <v>0.00</v>
      </c>
      <c r="N7" s="42">
        <f>L7-M7</f>
        <v>0</v>
      </c>
      <c r="O7" s="52">
        <f>IF(N7=0,0,H7-N7)*-1</f>
        <v>0</v>
      </c>
      <c r="P7" s="49" t="e">
        <f xml:space="preserve"> (K7-E7)/E7</f>
        <v>#DIV/0!</v>
      </c>
      <c r="Q7" s="180"/>
      <c r="R7" s="173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ht="18" x14ac:dyDescent="0.15">
      <c r="A8" s="34">
        <v>2</v>
      </c>
      <c r="B8" s="62"/>
      <c r="C8" s="26"/>
      <c r="D8" s="37"/>
      <c r="E8" s="38"/>
      <c r="F8" s="39">
        <f>D8*E8</f>
        <v>0</v>
      </c>
      <c r="G8" s="32" t="str">
        <f>IF(F8=0,"0.00",IF(F8&lt;10000,"12",F8*0.00155+D19))</f>
        <v>0.00</v>
      </c>
      <c r="H8" s="39">
        <f>F8+G8</f>
        <v>0</v>
      </c>
      <c r="I8" s="63"/>
      <c r="J8" s="45"/>
      <c r="K8" s="41"/>
      <c r="L8" s="42">
        <f>J8*K8</f>
        <v>0</v>
      </c>
      <c r="M8" s="32" t="str">
        <f>IF(L8=0,"0.00",IF(L8&lt;10000,"12",L8*0.00155+J19))</f>
        <v>0.00</v>
      </c>
      <c r="N8" s="42">
        <f>L8-M8</f>
        <v>0</v>
      </c>
      <c r="O8" s="52">
        <f>IF(N8=0,0,H8-N8)*-1</f>
        <v>0</v>
      </c>
      <c r="P8" s="49" t="e">
        <f xml:space="preserve"> (K8-E8)/E8</f>
        <v>#DIV/0!</v>
      </c>
      <c r="Q8" s="180"/>
      <c r="R8" s="173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ht="18" x14ac:dyDescent="0.15">
      <c r="A9" s="34">
        <v>3</v>
      </c>
      <c r="B9" s="46"/>
      <c r="C9" s="26"/>
      <c r="D9" s="37"/>
      <c r="E9" s="38"/>
      <c r="F9" s="39">
        <f>D9*E9</f>
        <v>0</v>
      </c>
      <c r="G9" s="32" t="str">
        <f>IF(F9=0,"0.00",IF(F9&lt;10000,"12",F9*0.00155+D20))</f>
        <v>0.00</v>
      </c>
      <c r="H9" s="39">
        <f>F9+G9</f>
        <v>0</v>
      </c>
      <c r="I9" s="47"/>
      <c r="J9" s="45"/>
      <c r="K9" s="41"/>
      <c r="L9" s="42">
        <f>J9*K9</f>
        <v>0</v>
      </c>
      <c r="M9" s="32" t="str">
        <f>IF(L9=0,"0.00",IF(L9&lt;10000,"12",L9*0.00155+J20))</f>
        <v>0.00</v>
      </c>
      <c r="N9" s="42">
        <f t="shared" ref="N9:N48" si="0">L9-M9</f>
        <v>0</v>
      </c>
      <c r="O9" s="52">
        <f>IF(N9=0,0,H9-N9)*-1</f>
        <v>0</v>
      </c>
      <c r="P9" s="49" t="e">
        <f xml:space="preserve"> (K9-E9)/E9</f>
        <v>#DIV/0!</v>
      </c>
      <c r="Q9" s="180"/>
      <c r="R9" s="173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ht="18" x14ac:dyDescent="0.15">
      <c r="A10" s="24">
        <v>4</v>
      </c>
      <c r="B10" s="46"/>
      <c r="C10" s="26"/>
      <c r="D10" s="27"/>
      <c r="E10" s="28"/>
      <c r="F10" s="29">
        <f>D10*E10</f>
        <v>0</v>
      </c>
      <c r="G10" s="32" t="str">
        <f>IF(F10=0,"0.00",IF(F10&lt;10000,"12",F10*0.00155+D21))</f>
        <v>0.00</v>
      </c>
      <c r="H10" s="29">
        <f>F10+G10</f>
        <v>0</v>
      </c>
      <c r="I10" s="47"/>
      <c r="J10" s="44"/>
      <c r="K10" s="31"/>
      <c r="L10" s="33">
        <f>J10*K10</f>
        <v>0</v>
      </c>
      <c r="M10" s="32" t="str">
        <f>IF(L10=0,"0.00",IF(L10&lt;10000,"12",L10*0.00155+J21))</f>
        <v>0.00</v>
      </c>
      <c r="N10" s="42">
        <f t="shared" si="0"/>
        <v>0</v>
      </c>
      <c r="O10" s="52">
        <f>IF(N10=0,0,H10-N10)*-1</f>
        <v>0</v>
      </c>
      <c r="P10" s="49" t="e">
        <f xml:space="preserve"> (K10-E10)/E10</f>
        <v>#DIV/0!</v>
      </c>
      <c r="Q10" s="181"/>
      <c r="R10" s="17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ht="18" x14ac:dyDescent="0.15">
      <c r="A11" s="24">
        <v>5</v>
      </c>
      <c r="B11" s="46"/>
      <c r="C11" s="26"/>
      <c r="D11" s="27"/>
      <c r="E11" s="28"/>
      <c r="F11" s="39">
        <f t="shared" ref="F11:F48" si="1">D11*E11</f>
        <v>0</v>
      </c>
      <c r="G11" s="32" t="str">
        <f>IF(F11=0,"0.00",IF(F11&lt;10000,"12",F11*0.00155+D22))</f>
        <v>0.00</v>
      </c>
      <c r="H11" s="29">
        <f t="shared" ref="H11:H48" si="2">F11+G11</f>
        <v>0</v>
      </c>
      <c r="I11" s="47"/>
      <c r="J11" s="44"/>
      <c r="K11" s="31"/>
      <c r="L11" s="33">
        <f t="shared" ref="L11:L48" si="3">J11*K11</f>
        <v>0</v>
      </c>
      <c r="M11" s="32" t="str">
        <f>IF(L11=0,"0.00",IF(L11&lt;10000,"12",L11*0.00155+J22))</f>
        <v>0.00</v>
      </c>
      <c r="N11" s="42">
        <f t="shared" si="0"/>
        <v>0</v>
      </c>
      <c r="O11" s="52">
        <f>IF(N11=0,0,H11-N11)*-1</f>
        <v>0</v>
      </c>
      <c r="P11" s="49" t="e">
        <f t="shared" ref="P11:P48" si="4" xml:space="preserve"> (K11-E11)/E11</f>
        <v>#DIV/0!</v>
      </c>
      <c r="Q11" s="182"/>
      <c r="R11" s="17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ht="18" x14ac:dyDescent="0.15">
      <c r="A12" s="34">
        <v>6</v>
      </c>
      <c r="B12" s="46"/>
      <c r="C12" s="36"/>
      <c r="D12" s="37"/>
      <c r="E12" s="38"/>
      <c r="F12" s="39">
        <f t="shared" si="1"/>
        <v>0</v>
      </c>
      <c r="G12" s="32" t="str">
        <f>IF(F12=0,"0.00",IF(F12&lt;10000,"12",F12*0.00155+D23))</f>
        <v>0.00</v>
      </c>
      <c r="H12" s="39">
        <f>F12+G12</f>
        <v>0</v>
      </c>
      <c r="I12" s="47"/>
      <c r="J12" s="45"/>
      <c r="K12" s="41"/>
      <c r="L12" s="42">
        <f t="shared" si="3"/>
        <v>0</v>
      </c>
      <c r="M12" s="32" t="str">
        <f>IF(L12=0,"0.00",IF(L12&lt;10000,"12",L12*0.00155+J23))</f>
        <v>0.00</v>
      </c>
      <c r="N12" s="42">
        <f t="shared" si="0"/>
        <v>0</v>
      </c>
      <c r="O12" s="52">
        <f t="shared" ref="O12:O48" si="5">IF(N12=0,0,H12-N12)*-1</f>
        <v>0</v>
      </c>
      <c r="P12" s="49" t="e">
        <f t="shared" si="4"/>
        <v>#DIV/0!</v>
      </c>
      <c r="Q12" s="182"/>
      <c r="R12" s="17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ht="18" x14ac:dyDescent="0.15">
      <c r="A13" s="24">
        <v>7</v>
      </c>
      <c r="B13" s="46"/>
      <c r="C13" s="26"/>
      <c r="D13" s="27"/>
      <c r="E13" s="28"/>
      <c r="F13" s="29">
        <f t="shared" si="1"/>
        <v>0</v>
      </c>
      <c r="G13" s="32" t="str">
        <f>IF(F13=0,"0.00",IF(F13&lt;10000,"12",F13*0.00155+D24))</f>
        <v>0.00</v>
      </c>
      <c r="H13" s="29">
        <f t="shared" si="2"/>
        <v>0</v>
      </c>
      <c r="I13" s="47"/>
      <c r="J13" s="44"/>
      <c r="K13" s="31"/>
      <c r="L13" s="33">
        <f t="shared" si="3"/>
        <v>0</v>
      </c>
      <c r="M13" s="32" t="str">
        <f>IF(L13=0,"0.00",IF(L13&lt;10000,"12",L13*0.00155+J24))</f>
        <v>0.00</v>
      </c>
      <c r="N13" s="42">
        <f t="shared" si="0"/>
        <v>0</v>
      </c>
      <c r="O13" s="52">
        <f t="shared" si="5"/>
        <v>0</v>
      </c>
      <c r="P13" s="49" t="e">
        <f t="shared" si="4"/>
        <v>#DIV/0!</v>
      </c>
      <c r="Q13" s="182"/>
      <c r="R13" s="17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s="98" customFormat="1" ht="18" x14ac:dyDescent="0.15">
      <c r="A14" s="84">
        <v>8</v>
      </c>
      <c r="B14" s="85"/>
      <c r="C14" s="86"/>
      <c r="D14" s="87"/>
      <c r="E14" s="88"/>
      <c r="F14" s="89">
        <f t="shared" si="1"/>
        <v>0</v>
      </c>
      <c r="G14" s="90" t="str">
        <f>IF(F14=0,"0.00",IF(F14&lt;10000,"12",F14*0.00155+D25))</f>
        <v>0.00</v>
      </c>
      <c r="H14" s="89">
        <f t="shared" si="2"/>
        <v>0</v>
      </c>
      <c r="I14" s="91"/>
      <c r="J14" s="92"/>
      <c r="K14" s="93"/>
      <c r="L14" s="94">
        <f t="shared" si="3"/>
        <v>0</v>
      </c>
      <c r="M14" s="90" t="str">
        <f>IF(L14=0,"0.00",IF(L14&lt;10000,"12",L14*0.00155+J25))</f>
        <v>0.00</v>
      </c>
      <c r="N14" s="94">
        <f t="shared" si="0"/>
        <v>0</v>
      </c>
      <c r="O14" s="95">
        <f t="shared" si="5"/>
        <v>0</v>
      </c>
      <c r="P14" s="96" t="e">
        <f t="shared" si="4"/>
        <v>#DIV/0!</v>
      </c>
      <c r="Q14" s="182"/>
      <c r="R14" s="174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97"/>
      <c r="AH14" s="97"/>
      <c r="AI14" s="97"/>
      <c r="AJ14" s="97"/>
      <c r="AK14" s="97"/>
      <c r="AL14" s="97"/>
      <c r="AM14" s="97"/>
      <c r="AN14" s="97"/>
      <c r="AO14" s="97"/>
      <c r="AP14" s="97"/>
    </row>
    <row r="15" spans="1:42" ht="18" x14ac:dyDescent="0.15">
      <c r="A15" s="24">
        <v>9</v>
      </c>
      <c r="B15" s="46"/>
      <c r="C15" s="26"/>
      <c r="D15" s="27"/>
      <c r="E15" s="28"/>
      <c r="F15" s="29">
        <f t="shared" si="1"/>
        <v>0</v>
      </c>
      <c r="G15" s="32" t="str">
        <f>IF(F15=0,"0.00",IF(F15&lt;10000,"12",F15*0.00155+D26))</f>
        <v>0.00</v>
      </c>
      <c r="H15" s="29">
        <f t="shared" si="2"/>
        <v>0</v>
      </c>
      <c r="I15" s="47"/>
      <c r="J15" s="44"/>
      <c r="K15" s="31"/>
      <c r="L15" s="33">
        <f t="shared" si="3"/>
        <v>0</v>
      </c>
      <c r="M15" s="32" t="str">
        <f>IF(L15=0,"0.00",IF(L15&lt;10000,"12",L15*0.00155+J26))</f>
        <v>0.00</v>
      </c>
      <c r="N15" s="42">
        <f t="shared" si="0"/>
        <v>0</v>
      </c>
      <c r="O15" s="52">
        <f t="shared" si="5"/>
        <v>0</v>
      </c>
      <c r="P15" s="49" t="e">
        <f t="shared" si="4"/>
        <v>#DIV/0!</v>
      </c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ht="18" x14ac:dyDescent="0.15">
      <c r="A16" s="34">
        <v>10</v>
      </c>
      <c r="B16" s="35"/>
      <c r="C16" s="36"/>
      <c r="D16" s="37"/>
      <c r="E16" s="38"/>
      <c r="F16" s="39">
        <f t="shared" si="1"/>
        <v>0</v>
      </c>
      <c r="G16" s="32" t="str">
        <f t="shared" ref="G16:G48" si="6">IF(F16=0,"0.00",IF(F16&lt;10000,"12",F16*0.00155+D28))</f>
        <v>0.00</v>
      </c>
      <c r="H16" s="39">
        <f t="shared" si="2"/>
        <v>0</v>
      </c>
      <c r="I16" s="40"/>
      <c r="J16" s="45"/>
      <c r="K16" s="41"/>
      <c r="L16" s="42">
        <f t="shared" si="3"/>
        <v>0</v>
      </c>
      <c r="M16" s="32" t="str">
        <f t="shared" ref="M16:M48" si="7">IF(L16=0,"0.00",IF(L16&lt;10000,"12",L16*0.00155+J28))</f>
        <v>0.00</v>
      </c>
      <c r="N16" s="42">
        <f t="shared" si="0"/>
        <v>0</v>
      </c>
      <c r="O16" s="52">
        <f t="shared" si="5"/>
        <v>0</v>
      </c>
      <c r="P16" s="49" t="e">
        <f t="shared" si="4"/>
        <v>#DIV/0!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ht="18" x14ac:dyDescent="0.15">
      <c r="A17" s="24">
        <v>11</v>
      </c>
      <c r="B17" s="25"/>
      <c r="C17" s="26"/>
      <c r="D17" s="27"/>
      <c r="E17" s="28"/>
      <c r="F17" s="29">
        <f t="shared" si="1"/>
        <v>0</v>
      </c>
      <c r="G17" s="32" t="str">
        <f t="shared" si="6"/>
        <v>0.00</v>
      </c>
      <c r="H17" s="29">
        <f t="shared" si="2"/>
        <v>0</v>
      </c>
      <c r="I17" s="30"/>
      <c r="J17" s="44"/>
      <c r="K17" s="31"/>
      <c r="L17" s="33">
        <f t="shared" si="3"/>
        <v>0</v>
      </c>
      <c r="M17" s="32" t="str">
        <f t="shared" si="7"/>
        <v>0.00</v>
      </c>
      <c r="N17" s="42">
        <f t="shared" si="0"/>
        <v>0</v>
      </c>
      <c r="O17" s="52">
        <f t="shared" si="5"/>
        <v>0</v>
      </c>
      <c r="P17" s="49" t="e">
        <f t="shared" si="4"/>
        <v>#DIV/0!</v>
      </c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ht="18" x14ac:dyDescent="0.15">
      <c r="A18" s="34">
        <v>12</v>
      </c>
      <c r="B18" s="35"/>
      <c r="C18" s="36"/>
      <c r="D18" s="37"/>
      <c r="E18" s="38"/>
      <c r="F18" s="39">
        <f t="shared" si="1"/>
        <v>0</v>
      </c>
      <c r="G18" s="32" t="str">
        <f t="shared" si="6"/>
        <v>0.00</v>
      </c>
      <c r="H18" s="39">
        <f t="shared" si="2"/>
        <v>0</v>
      </c>
      <c r="I18" s="40"/>
      <c r="J18" s="45"/>
      <c r="K18" s="41"/>
      <c r="L18" s="42">
        <f t="shared" si="3"/>
        <v>0</v>
      </c>
      <c r="M18" s="32" t="str">
        <f t="shared" si="7"/>
        <v>0.00</v>
      </c>
      <c r="N18" s="42">
        <f t="shared" si="0"/>
        <v>0</v>
      </c>
      <c r="O18" s="52">
        <f t="shared" si="5"/>
        <v>0</v>
      </c>
      <c r="P18" s="49" t="e">
        <f t="shared" si="4"/>
        <v>#DIV/0!</v>
      </c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ht="18" x14ac:dyDescent="0.15">
      <c r="A19" s="24">
        <v>13</v>
      </c>
      <c r="B19" s="25"/>
      <c r="C19" s="26"/>
      <c r="D19" s="27"/>
      <c r="E19" s="28"/>
      <c r="F19" s="29">
        <f t="shared" si="1"/>
        <v>0</v>
      </c>
      <c r="G19" s="32" t="str">
        <f t="shared" si="6"/>
        <v>0.00</v>
      </c>
      <c r="H19" s="29">
        <f t="shared" si="2"/>
        <v>0</v>
      </c>
      <c r="I19" s="30"/>
      <c r="J19" s="44"/>
      <c r="K19" s="31"/>
      <c r="L19" s="33">
        <f t="shared" si="3"/>
        <v>0</v>
      </c>
      <c r="M19" s="32" t="str">
        <f t="shared" si="7"/>
        <v>0.00</v>
      </c>
      <c r="N19" s="42">
        <f t="shared" si="0"/>
        <v>0</v>
      </c>
      <c r="O19" s="52">
        <f t="shared" si="5"/>
        <v>0</v>
      </c>
      <c r="P19" s="49" t="e">
        <f t="shared" si="4"/>
        <v>#DIV/0!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ht="18" x14ac:dyDescent="0.15">
      <c r="A20" s="34">
        <v>14</v>
      </c>
      <c r="B20" s="35"/>
      <c r="C20" s="36"/>
      <c r="D20" s="37"/>
      <c r="E20" s="38"/>
      <c r="F20" s="39">
        <f t="shared" si="1"/>
        <v>0</v>
      </c>
      <c r="G20" s="32" t="str">
        <f t="shared" si="6"/>
        <v>0.00</v>
      </c>
      <c r="H20" s="39">
        <f t="shared" si="2"/>
        <v>0</v>
      </c>
      <c r="I20" s="40"/>
      <c r="J20" s="45"/>
      <c r="K20" s="41"/>
      <c r="L20" s="42">
        <f t="shared" si="3"/>
        <v>0</v>
      </c>
      <c r="M20" s="32" t="str">
        <f t="shared" si="7"/>
        <v>0.00</v>
      </c>
      <c r="N20" s="42">
        <f t="shared" si="0"/>
        <v>0</v>
      </c>
      <c r="O20" s="52">
        <f t="shared" si="5"/>
        <v>0</v>
      </c>
      <c r="P20" s="49" t="e">
        <f t="shared" si="4"/>
        <v>#DIV/0!</v>
      </c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ht="18" x14ac:dyDescent="0.15">
      <c r="A21" s="24">
        <v>15</v>
      </c>
      <c r="B21" s="25"/>
      <c r="C21" s="26"/>
      <c r="D21" s="27"/>
      <c r="E21" s="28"/>
      <c r="F21" s="29">
        <f t="shared" si="1"/>
        <v>0</v>
      </c>
      <c r="G21" s="32" t="str">
        <f t="shared" si="6"/>
        <v>0.00</v>
      </c>
      <c r="H21" s="29">
        <f t="shared" si="2"/>
        <v>0</v>
      </c>
      <c r="I21" s="30"/>
      <c r="J21" s="45"/>
      <c r="K21" s="31"/>
      <c r="L21" s="33">
        <f t="shared" si="3"/>
        <v>0</v>
      </c>
      <c r="M21" s="32" t="str">
        <f t="shared" si="7"/>
        <v>0.00</v>
      </c>
      <c r="N21" s="42">
        <f t="shared" si="0"/>
        <v>0</v>
      </c>
      <c r="O21" s="52">
        <f t="shared" si="5"/>
        <v>0</v>
      </c>
      <c r="P21" s="49" t="e">
        <f t="shared" si="4"/>
        <v>#DIV/0!</v>
      </c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ht="18" x14ac:dyDescent="0.15">
      <c r="A22" s="34">
        <v>16</v>
      </c>
      <c r="B22" s="35"/>
      <c r="C22" s="36"/>
      <c r="D22" s="37"/>
      <c r="E22" s="38"/>
      <c r="F22" s="39">
        <f t="shared" si="1"/>
        <v>0</v>
      </c>
      <c r="G22" s="32" t="str">
        <f t="shared" si="6"/>
        <v>0.00</v>
      </c>
      <c r="H22" s="39">
        <f t="shared" si="2"/>
        <v>0</v>
      </c>
      <c r="I22" s="40"/>
      <c r="J22" s="45"/>
      <c r="K22" s="41"/>
      <c r="L22" s="42">
        <f t="shared" si="3"/>
        <v>0</v>
      </c>
      <c r="M22" s="32" t="str">
        <f t="shared" si="7"/>
        <v>0.00</v>
      </c>
      <c r="N22" s="42">
        <f t="shared" si="0"/>
        <v>0</v>
      </c>
      <c r="O22" s="52">
        <f t="shared" si="5"/>
        <v>0</v>
      </c>
      <c r="P22" s="49" t="e">
        <f t="shared" si="4"/>
        <v>#DIV/0!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ht="18" x14ac:dyDescent="0.15">
      <c r="A23" s="24">
        <v>17</v>
      </c>
      <c r="B23" s="25"/>
      <c r="C23" s="26"/>
      <c r="D23" s="27"/>
      <c r="E23" s="28"/>
      <c r="F23" s="29">
        <f t="shared" si="1"/>
        <v>0</v>
      </c>
      <c r="G23" s="32" t="str">
        <f t="shared" si="6"/>
        <v>0.00</v>
      </c>
      <c r="H23" s="29">
        <f t="shared" si="2"/>
        <v>0</v>
      </c>
      <c r="I23" s="30"/>
      <c r="J23" s="44"/>
      <c r="K23" s="31"/>
      <c r="L23" s="33">
        <f t="shared" si="3"/>
        <v>0</v>
      </c>
      <c r="M23" s="32" t="str">
        <f t="shared" si="7"/>
        <v>0.00</v>
      </c>
      <c r="N23" s="42">
        <f t="shared" si="0"/>
        <v>0</v>
      </c>
      <c r="O23" s="52">
        <f t="shared" si="5"/>
        <v>0</v>
      </c>
      <c r="P23" s="49" t="e">
        <f t="shared" si="4"/>
        <v>#DIV/0!</v>
      </c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ht="18" x14ac:dyDescent="0.15">
      <c r="A24" s="34">
        <v>18</v>
      </c>
      <c r="B24" s="35"/>
      <c r="C24" s="26"/>
      <c r="D24" s="37"/>
      <c r="E24" s="38"/>
      <c r="F24" s="39">
        <f t="shared" si="1"/>
        <v>0</v>
      </c>
      <c r="G24" s="32" t="str">
        <f t="shared" si="6"/>
        <v>0.00</v>
      </c>
      <c r="H24" s="39">
        <f t="shared" si="2"/>
        <v>0</v>
      </c>
      <c r="I24" s="40"/>
      <c r="J24" s="45"/>
      <c r="K24" s="41"/>
      <c r="L24" s="42">
        <f t="shared" si="3"/>
        <v>0</v>
      </c>
      <c r="M24" s="32" t="str">
        <f t="shared" si="7"/>
        <v>0.00</v>
      </c>
      <c r="N24" s="42">
        <f t="shared" si="0"/>
        <v>0</v>
      </c>
      <c r="O24" s="52">
        <f t="shared" si="5"/>
        <v>0</v>
      </c>
      <c r="P24" s="49" t="e">
        <f t="shared" si="4"/>
        <v>#DIV/0!</v>
      </c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ht="18" x14ac:dyDescent="0.15">
      <c r="A25" s="24">
        <v>19</v>
      </c>
      <c r="B25" s="25"/>
      <c r="C25" s="26"/>
      <c r="D25" s="27"/>
      <c r="E25" s="28"/>
      <c r="F25" s="29">
        <f t="shared" si="1"/>
        <v>0</v>
      </c>
      <c r="G25" s="32" t="str">
        <f t="shared" si="6"/>
        <v>0.00</v>
      </c>
      <c r="H25" s="29">
        <f t="shared" si="2"/>
        <v>0</v>
      </c>
      <c r="I25" s="30"/>
      <c r="J25" s="44"/>
      <c r="K25" s="31"/>
      <c r="L25" s="33">
        <f t="shared" si="3"/>
        <v>0</v>
      </c>
      <c r="M25" s="32" t="str">
        <f t="shared" si="7"/>
        <v>0.00</v>
      </c>
      <c r="N25" s="42">
        <f t="shared" si="0"/>
        <v>0</v>
      </c>
      <c r="O25" s="52">
        <f t="shared" si="5"/>
        <v>0</v>
      </c>
      <c r="P25" s="49" t="e">
        <f t="shared" si="4"/>
        <v>#DIV/0!</v>
      </c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ht="18" x14ac:dyDescent="0.15">
      <c r="A26" s="34">
        <v>20</v>
      </c>
      <c r="B26" s="35"/>
      <c r="C26" s="36"/>
      <c r="D26" s="37"/>
      <c r="E26" s="38"/>
      <c r="F26" s="39">
        <f t="shared" si="1"/>
        <v>0</v>
      </c>
      <c r="G26" s="32" t="str">
        <f t="shared" si="6"/>
        <v>0.00</v>
      </c>
      <c r="H26" s="39">
        <f t="shared" si="2"/>
        <v>0</v>
      </c>
      <c r="I26" s="40"/>
      <c r="J26" s="45"/>
      <c r="K26" s="41"/>
      <c r="L26" s="42">
        <f t="shared" si="3"/>
        <v>0</v>
      </c>
      <c r="M26" s="32" t="str">
        <f t="shared" si="7"/>
        <v>0.00</v>
      </c>
      <c r="N26" s="42">
        <f t="shared" si="0"/>
        <v>0</v>
      </c>
      <c r="O26" s="52">
        <f t="shared" si="5"/>
        <v>0</v>
      </c>
      <c r="P26" s="49" t="e">
        <f t="shared" si="4"/>
        <v>#DIV/0!</v>
      </c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ht="18" x14ac:dyDescent="0.15">
      <c r="A27" s="24">
        <v>21</v>
      </c>
      <c r="B27" s="25"/>
      <c r="C27" s="26"/>
      <c r="D27" s="27"/>
      <c r="E27" s="28"/>
      <c r="F27" s="29">
        <f t="shared" si="1"/>
        <v>0</v>
      </c>
      <c r="G27" s="32" t="str">
        <f t="shared" si="6"/>
        <v>0.00</v>
      </c>
      <c r="H27" s="29">
        <f t="shared" si="2"/>
        <v>0</v>
      </c>
      <c r="I27" s="30"/>
      <c r="J27" s="44"/>
      <c r="K27" s="31"/>
      <c r="L27" s="33">
        <f t="shared" si="3"/>
        <v>0</v>
      </c>
      <c r="M27" s="32" t="str">
        <f t="shared" si="7"/>
        <v>0.00</v>
      </c>
      <c r="N27" s="42">
        <f t="shared" si="0"/>
        <v>0</v>
      </c>
      <c r="O27" s="52">
        <f t="shared" si="5"/>
        <v>0</v>
      </c>
      <c r="P27" s="49" t="e">
        <f t="shared" si="4"/>
        <v>#DIV/0!</v>
      </c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ht="18" x14ac:dyDescent="0.15">
      <c r="A28" s="34">
        <v>22</v>
      </c>
      <c r="B28" s="35"/>
      <c r="C28" s="36"/>
      <c r="D28" s="37"/>
      <c r="E28" s="38"/>
      <c r="F28" s="39">
        <f t="shared" si="1"/>
        <v>0</v>
      </c>
      <c r="G28" s="32" t="str">
        <f t="shared" si="6"/>
        <v>0.00</v>
      </c>
      <c r="H28" s="39">
        <f t="shared" si="2"/>
        <v>0</v>
      </c>
      <c r="I28" s="40"/>
      <c r="J28" s="45"/>
      <c r="K28" s="41"/>
      <c r="L28" s="42">
        <f t="shared" si="3"/>
        <v>0</v>
      </c>
      <c r="M28" s="32" t="str">
        <f t="shared" si="7"/>
        <v>0.00</v>
      </c>
      <c r="N28" s="42">
        <f t="shared" si="0"/>
        <v>0</v>
      </c>
      <c r="O28" s="52">
        <f t="shared" si="5"/>
        <v>0</v>
      </c>
      <c r="P28" s="49" t="e">
        <f t="shared" si="4"/>
        <v>#DIV/0!</v>
      </c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ht="18" x14ac:dyDescent="0.15">
      <c r="A29" s="24">
        <v>23</v>
      </c>
      <c r="B29" s="25"/>
      <c r="C29" s="26"/>
      <c r="D29" s="27"/>
      <c r="E29" s="28"/>
      <c r="F29" s="29">
        <f t="shared" si="1"/>
        <v>0</v>
      </c>
      <c r="G29" s="32" t="str">
        <f t="shared" si="6"/>
        <v>0.00</v>
      </c>
      <c r="H29" s="29">
        <f t="shared" si="2"/>
        <v>0</v>
      </c>
      <c r="I29" s="30"/>
      <c r="J29" s="44"/>
      <c r="K29" s="31"/>
      <c r="L29" s="33">
        <f t="shared" si="3"/>
        <v>0</v>
      </c>
      <c r="M29" s="32" t="str">
        <f t="shared" si="7"/>
        <v>0.00</v>
      </c>
      <c r="N29" s="42">
        <f t="shared" si="0"/>
        <v>0</v>
      </c>
      <c r="O29" s="52">
        <f t="shared" si="5"/>
        <v>0</v>
      </c>
      <c r="P29" s="49" t="e">
        <f t="shared" si="4"/>
        <v>#DIV/0!</v>
      </c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ht="18" x14ac:dyDescent="0.15">
      <c r="A30" s="34">
        <v>24</v>
      </c>
      <c r="B30" s="35"/>
      <c r="C30" s="36"/>
      <c r="D30" s="37"/>
      <c r="E30" s="38"/>
      <c r="F30" s="39">
        <f t="shared" si="1"/>
        <v>0</v>
      </c>
      <c r="G30" s="32" t="str">
        <f t="shared" si="6"/>
        <v>0.00</v>
      </c>
      <c r="H30" s="39">
        <f t="shared" si="2"/>
        <v>0</v>
      </c>
      <c r="I30" s="40"/>
      <c r="J30" s="45"/>
      <c r="K30" s="41"/>
      <c r="L30" s="42">
        <f t="shared" si="3"/>
        <v>0</v>
      </c>
      <c r="M30" s="32" t="str">
        <f t="shared" si="7"/>
        <v>0.00</v>
      </c>
      <c r="N30" s="42">
        <f t="shared" si="0"/>
        <v>0</v>
      </c>
      <c r="O30" s="52">
        <f t="shared" si="5"/>
        <v>0</v>
      </c>
      <c r="P30" s="49" t="e">
        <f t="shared" si="4"/>
        <v>#DIV/0!</v>
      </c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ht="18" x14ac:dyDescent="0.15">
      <c r="A31" s="24">
        <v>25</v>
      </c>
      <c r="B31" s="25"/>
      <c r="C31" s="26"/>
      <c r="D31" s="27"/>
      <c r="E31" s="28"/>
      <c r="F31" s="29">
        <f t="shared" si="1"/>
        <v>0</v>
      </c>
      <c r="G31" s="32" t="str">
        <f t="shared" si="6"/>
        <v>0.00</v>
      </c>
      <c r="H31" s="29">
        <f t="shared" si="2"/>
        <v>0</v>
      </c>
      <c r="I31" s="30"/>
      <c r="J31" s="44"/>
      <c r="K31" s="31"/>
      <c r="L31" s="33">
        <f t="shared" si="3"/>
        <v>0</v>
      </c>
      <c r="M31" s="32" t="str">
        <f t="shared" si="7"/>
        <v>0.00</v>
      </c>
      <c r="N31" s="42">
        <f t="shared" si="0"/>
        <v>0</v>
      </c>
      <c r="O31" s="52">
        <f t="shared" si="5"/>
        <v>0</v>
      </c>
      <c r="P31" s="49" t="e">
        <f t="shared" si="4"/>
        <v>#DIV/0!</v>
      </c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ht="18" x14ac:dyDescent="0.15">
      <c r="A32" s="34">
        <v>26</v>
      </c>
      <c r="B32" s="35"/>
      <c r="C32" s="36"/>
      <c r="D32" s="37"/>
      <c r="E32" s="38"/>
      <c r="F32" s="39">
        <f t="shared" si="1"/>
        <v>0</v>
      </c>
      <c r="G32" s="32" t="str">
        <f t="shared" si="6"/>
        <v>0.00</v>
      </c>
      <c r="H32" s="39">
        <f t="shared" si="2"/>
        <v>0</v>
      </c>
      <c r="I32" s="40"/>
      <c r="J32" s="45"/>
      <c r="K32" s="41"/>
      <c r="L32" s="42">
        <f t="shared" si="3"/>
        <v>0</v>
      </c>
      <c r="M32" s="32" t="str">
        <f t="shared" si="7"/>
        <v>0.00</v>
      </c>
      <c r="N32" s="42">
        <f t="shared" si="0"/>
        <v>0</v>
      </c>
      <c r="O32" s="52">
        <f t="shared" si="5"/>
        <v>0</v>
      </c>
      <c r="P32" s="49" t="e">
        <f t="shared" si="4"/>
        <v>#DIV/0!</v>
      </c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ht="18" x14ac:dyDescent="0.15">
      <c r="A33" s="24">
        <v>27</v>
      </c>
      <c r="B33" s="25"/>
      <c r="C33" s="26"/>
      <c r="D33" s="27"/>
      <c r="E33" s="28"/>
      <c r="F33" s="29">
        <f t="shared" si="1"/>
        <v>0</v>
      </c>
      <c r="G33" s="32" t="str">
        <f t="shared" si="6"/>
        <v>0.00</v>
      </c>
      <c r="H33" s="29">
        <f t="shared" si="2"/>
        <v>0</v>
      </c>
      <c r="I33" s="30"/>
      <c r="J33" s="44"/>
      <c r="K33" s="31"/>
      <c r="L33" s="33">
        <f t="shared" si="3"/>
        <v>0</v>
      </c>
      <c r="M33" s="32" t="str">
        <f t="shared" si="7"/>
        <v>0.00</v>
      </c>
      <c r="N33" s="42">
        <f t="shared" si="0"/>
        <v>0</v>
      </c>
      <c r="O33" s="52">
        <f t="shared" si="5"/>
        <v>0</v>
      </c>
      <c r="P33" s="49" t="e">
        <f t="shared" si="4"/>
        <v>#DIV/0!</v>
      </c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ht="18" x14ac:dyDescent="0.15">
      <c r="A34" s="34">
        <v>28</v>
      </c>
      <c r="B34" s="35"/>
      <c r="C34" s="36"/>
      <c r="D34" s="37"/>
      <c r="E34" s="38"/>
      <c r="F34" s="39">
        <f t="shared" si="1"/>
        <v>0</v>
      </c>
      <c r="G34" s="32" t="str">
        <f t="shared" si="6"/>
        <v>0.00</v>
      </c>
      <c r="H34" s="39">
        <f t="shared" si="2"/>
        <v>0</v>
      </c>
      <c r="I34" s="40"/>
      <c r="J34" s="45"/>
      <c r="K34" s="41"/>
      <c r="L34" s="42">
        <f t="shared" si="3"/>
        <v>0</v>
      </c>
      <c r="M34" s="32" t="str">
        <f t="shared" si="7"/>
        <v>0.00</v>
      </c>
      <c r="N34" s="42">
        <f t="shared" si="0"/>
        <v>0</v>
      </c>
      <c r="O34" s="52">
        <f t="shared" si="5"/>
        <v>0</v>
      </c>
      <c r="P34" s="49" t="e">
        <f t="shared" si="4"/>
        <v>#DIV/0!</v>
      </c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ht="18" x14ac:dyDescent="0.15">
      <c r="A35" s="24">
        <v>29</v>
      </c>
      <c r="B35" s="25"/>
      <c r="C35" s="26"/>
      <c r="D35" s="27"/>
      <c r="E35" s="28"/>
      <c r="F35" s="29">
        <f t="shared" si="1"/>
        <v>0</v>
      </c>
      <c r="G35" s="32" t="str">
        <f t="shared" si="6"/>
        <v>0.00</v>
      </c>
      <c r="H35" s="29">
        <f t="shared" si="2"/>
        <v>0</v>
      </c>
      <c r="I35" s="30"/>
      <c r="J35" s="44"/>
      <c r="K35" s="31"/>
      <c r="L35" s="33">
        <f t="shared" si="3"/>
        <v>0</v>
      </c>
      <c r="M35" s="32" t="str">
        <f t="shared" si="7"/>
        <v>0.00</v>
      </c>
      <c r="N35" s="42">
        <f t="shared" si="0"/>
        <v>0</v>
      </c>
      <c r="O35" s="52">
        <f t="shared" si="5"/>
        <v>0</v>
      </c>
      <c r="P35" s="49" t="e">
        <f t="shared" si="4"/>
        <v>#DIV/0!</v>
      </c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ht="18" x14ac:dyDescent="0.15">
      <c r="A36" s="34">
        <v>30</v>
      </c>
      <c r="B36" s="35"/>
      <c r="C36" s="36"/>
      <c r="D36" s="37"/>
      <c r="E36" s="38"/>
      <c r="F36" s="39">
        <f t="shared" si="1"/>
        <v>0</v>
      </c>
      <c r="G36" s="32" t="str">
        <f t="shared" si="6"/>
        <v>0.00</v>
      </c>
      <c r="H36" s="39">
        <f t="shared" si="2"/>
        <v>0</v>
      </c>
      <c r="I36" s="40"/>
      <c r="J36" s="45"/>
      <c r="K36" s="41"/>
      <c r="L36" s="42">
        <f t="shared" si="3"/>
        <v>0</v>
      </c>
      <c r="M36" s="32" t="str">
        <f t="shared" si="7"/>
        <v>0.00</v>
      </c>
      <c r="N36" s="42">
        <f t="shared" si="0"/>
        <v>0</v>
      </c>
      <c r="O36" s="52">
        <f t="shared" si="5"/>
        <v>0</v>
      </c>
      <c r="P36" s="49" t="e">
        <f t="shared" si="4"/>
        <v>#DIV/0!</v>
      </c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ht="18" x14ac:dyDescent="0.15">
      <c r="A37" s="24">
        <v>31</v>
      </c>
      <c r="B37" s="25"/>
      <c r="C37" s="26"/>
      <c r="D37" s="27"/>
      <c r="E37" s="28"/>
      <c r="F37" s="29">
        <f t="shared" si="1"/>
        <v>0</v>
      </c>
      <c r="G37" s="32" t="str">
        <f t="shared" si="6"/>
        <v>0.00</v>
      </c>
      <c r="H37" s="29">
        <f t="shared" si="2"/>
        <v>0</v>
      </c>
      <c r="I37" s="30"/>
      <c r="J37" s="44"/>
      <c r="K37" s="31"/>
      <c r="L37" s="33">
        <f t="shared" si="3"/>
        <v>0</v>
      </c>
      <c r="M37" s="32" t="str">
        <f t="shared" si="7"/>
        <v>0.00</v>
      </c>
      <c r="N37" s="42">
        <f t="shared" si="0"/>
        <v>0</v>
      </c>
      <c r="O37" s="52">
        <f t="shared" si="5"/>
        <v>0</v>
      </c>
      <c r="P37" s="49" t="e">
        <f t="shared" si="4"/>
        <v>#DIV/0!</v>
      </c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ht="18" x14ac:dyDescent="0.15">
      <c r="A38" s="34">
        <v>32</v>
      </c>
      <c r="B38" s="35"/>
      <c r="C38" s="36"/>
      <c r="D38" s="37"/>
      <c r="E38" s="38"/>
      <c r="F38" s="39">
        <f t="shared" si="1"/>
        <v>0</v>
      </c>
      <c r="G38" s="32" t="str">
        <f t="shared" si="6"/>
        <v>0.00</v>
      </c>
      <c r="H38" s="39">
        <f t="shared" si="2"/>
        <v>0</v>
      </c>
      <c r="I38" s="40"/>
      <c r="J38" s="45"/>
      <c r="K38" s="41"/>
      <c r="L38" s="42">
        <f t="shared" si="3"/>
        <v>0</v>
      </c>
      <c r="M38" s="32" t="str">
        <f t="shared" si="7"/>
        <v>0.00</v>
      </c>
      <c r="N38" s="42">
        <f t="shared" si="0"/>
        <v>0</v>
      </c>
      <c r="O38" s="52">
        <f t="shared" si="5"/>
        <v>0</v>
      </c>
      <c r="P38" s="49" t="e">
        <f t="shared" si="4"/>
        <v>#DIV/0!</v>
      </c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ht="18" x14ac:dyDescent="0.15">
      <c r="A39" s="24">
        <v>33</v>
      </c>
      <c r="B39" s="25"/>
      <c r="C39" s="26"/>
      <c r="D39" s="27"/>
      <c r="E39" s="28"/>
      <c r="F39" s="29">
        <f t="shared" si="1"/>
        <v>0</v>
      </c>
      <c r="G39" s="32" t="str">
        <f t="shared" si="6"/>
        <v>0.00</v>
      </c>
      <c r="H39" s="29">
        <f t="shared" si="2"/>
        <v>0</v>
      </c>
      <c r="I39" s="30"/>
      <c r="J39" s="44"/>
      <c r="K39" s="31"/>
      <c r="L39" s="33">
        <f t="shared" si="3"/>
        <v>0</v>
      </c>
      <c r="M39" s="32" t="str">
        <f t="shared" si="7"/>
        <v>0.00</v>
      </c>
      <c r="N39" s="42">
        <f t="shared" si="0"/>
        <v>0</v>
      </c>
      <c r="O39" s="52">
        <f t="shared" si="5"/>
        <v>0</v>
      </c>
      <c r="P39" s="49" t="e">
        <f t="shared" si="4"/>
        <v>#DIV/0!</v>
      </c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ht="18" x14ac:dyDescent="0.15">
      <c r="A40" s="34">
        <v>34</v>
      </c>
      <c r="B40" s="35"/>
      <c r="C40" s="36"/>
      <c r="D40" s="37"/>
      <c r="E40" s="38"/>
      <c r="F40" s="39">
        <f t="shared" si="1"/>
        <v>0</v>
      </c>
      <c r="G40" s="32" t="str">
        <f t="shared" si="6"/>
        <v>0.00</v>
      </c>
      <c r="H40" s="39">
        <f t="shared" si="2"/>
        <v>0</v>
      </c>
      <c r="I40" s="40"/>
      <c r="J40" s="45"/>
      <c r="K40" s="41"/>
      <c r="L40" s="42">
        <f t="shared" si="3"/>
        <v>0</v>
      </c>
      <c r="M40" s="32" t="str">
        <f t="shared" si="7"/>
        <v>0.00</v>
      </c>
      <c r="N40" s="42">
        <f t="shared" si="0"/>
        <v>0</v>
      </c>
      <c r="O40" s="52">
        <f t="shared" si="5"/>
        <v>0</v>
      </c>
      <c r="P40" s="49" t="e">
        <f t="shared" si="4"/>
        <v>#DIV/0!</v>
      </c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ht="18" x14ac:dyDescent="0.15">
      <c r="A41" s="24">
        <v>35</v>
      </c>
      <c r="B41" s="25"/>
      <c r="C41" s="26"/>
      <c r="D41" s="27"/>
      <c r="E41" s="28"/>
      <c r="F41" s="29">
        <f t="shared" si="1"/>
        <v>0</v>
      </c>
      <c r="G41" s="32" t="str">
        <f t="shared" si="6"/>
        <v>0.00</v>
      </c>
      <c r="H41" s="29">
        <f t="shared" si="2"/>
        <v>0</v>
      </c>
      <c r="I41" s="30"/>
      <c r="J41" s="44"/>
      <c r="K41" s="31"/>
      <c r="L41" s="33">
        <f t="shared" si="3"/>
        <v>0</v>
      </c>
      <c r="M41" s="32" t="str">
        <f t="shared" si="7"/>
        <v>0.00</v>
      </c>
      <c r="N41" s="42">
        <f t="shared" si="0"/>
        <v>0</v>
      </c>
      <c r="O41" s="52">
        <f t="shared" si="5"/>
        <v>0</v>
      </c>
      <c r="P41" s="49" t="e">
        <f t="shared" si="4"/>
        <v>#DIV/0!</v>
      </c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ht="18" x14ac:dyDescent="0.15">
      <c r="A42" s="34">
        <v>36</v>
      </c>
      <c r="B42" s="35"/>
      <c r="C42" s="36"/>
      <c r="D42" s="37"/>
      <c r="E42" s="38"/>
      <c r="F42" s="39">
        <f t="shared" si="1"/>
        <v>0</v>
      </c>
      <c r="G42" s="32" t="str">
        <f t="shared" si="6"/>
        <v>0.00</v>
      </c>
      <c r="H42" s="39">
        <f t="shared" si="2"/>
        <v>0</v>
      </c>
      <c r="I42" s="40"/>
      <c r="J42" s="45"/>
      <c r="K42" s="41"/>
      <c r="L42" s="42">
        <f t="shared" si="3"/>
        <v>0</v>
      </c>
      <c r="M42" s="32" t="str">
        <f t="shared" si="7"/>
        <v>0.00</v>
      </c>
      <c r="N42" s="42">
        <f t="shared" si="0"/>
        <v>0</v>
      </c>
      <c r="O42" s="52">
        <f t="shared" si="5"/>
        <v>0</v>
      </c>
      <c r="P42" s="49" t="e">
        <f t="shared" si="4"/>
        <v>#DIV/0!</v>
      </c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ht="18" x14ac:dyDescent="0.15">
      <c r="A43" s="24">
        <v>37</v>
      </c>
      <c r="B43" s="25"/>
      <c r="C43" s="26"/>
      <c r="D43" s="27"/>
      <c r="E43" s="28"/>
      <c r="F43" s="29">
        <f t="shared" si="1"/>
        <v>0</v>
      </c>
      <c r="G43" s="32" t="str">
        <f t="shared" si="6"/>
        <v>0.00</v>
      </c>
      <c r="H43" s="29">
        <f t="shared" si="2"/>
        <v>0</v>
      </c>
      <c r="I43" s="30"/>
      <c r="J43" s="44"/>
      <c r="K43" s="31"/>
      <c r="L43" s="33">
        <f t="shared" si="3"/>
        <v>0</v>
      </c>
      <c r="M43" s="32" t="str">
        <f t="shared" si="7"/>
        <v>0.00</v>
      </c>
      <c r="N43" s="42">
        <f t="shared" si="0"/>
        <v>0</v>
      </c>
      <c r="O43" s="52">
        <f t="shared" si="5"/>
        <v>0</v>
      </c>
      <c r="P43" s="49" t="e">
        <f t="shared" si="4"/>
        <v>#DIV/0!</v>
      </c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ht="18" x14ac:dyDescent="0.15">
      <c r="A44" s="34">
        <v>38</v>
      </c>
      <c r="B44" s="35"/>
      <c r="C44" s="36"/>
      <c r="D44" s="37"/>
      <c r="E44" s="38"/>
      <c r="F44" s="39">
        <f t="shared" si="1"/>
        <v>0</v>
      </c>
      <c r="G44" s="32" t="str">
        <f t="shared" si="6"/>
        <v>0.00</v>
      </c>
      <c r="H44" s="39">
        <f t="shared" si="2"/>
        <v>0</v>
      </c>
      <c r="I44" s="40"/>
      <c r="J44" s="45"/>
      <c r="K44" s="41"/>
      <c r="L44" s="42">
        <f t="shared" si="3"/>
        <v>0</v>
      </c>
      <c r="M44" s="32" t="str">
        <f t="shared" si="7"/>
        <v>0.00</v>
      </c>
      <c r="N44" s="42">
        <f t="shared" si="0"/>
        <v>0</v>
      </c>
      <c r="O44" s="52">
        <f t="shared" si="5"/>
        <v>0</v>
      </c>
      <c r="P44" s="49" t="e">
        <f t="shared" si="4"/>
        <v>#DIV/0!</v>
      </c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ht="18" x14ac:dyDescent="0.15">
      <c r="A45" s="24">
        <v>39</v>
      </c>
      <c r="B45" s="25"/>
      <c r="C45" s="26"/>
      <c r="D45" s="27"/>
      <c r="E45" s="28"/>
      <c r="F45" s="29">
        <f t="shared" si="1"/>
        <v>0</v>
      </c>
      <c r="G45" s="32" t="str">
        <f t="shared" si="6"/>
        <v>0.00</v>
      </c>
      <c r="H45" s="29">
        <f t="shared" si="2"/>
        <v>0</v>
      </c>
      <c r="I45" s="30"/>
      <c r="J45" s="44"/>
      <c r="K45" s="31"/>
      <c r="L45" s="33">
        <f t="shared" si="3"/>
        <v>0</v>
      </c>
      <c r="M45" s="32" t="str">
        <f t="shared" si="7"/>
        <v>0.00</v>
      </c>
      <c r="N45" s="42">
        <f t="shared" si="0"/>
        <v>0</v>
      </c>
      <c r="O45" s="52">
        <f t="shared" si="5"/>
        <v>0</v>
      </c>
      <c r="P45" s="49" t="e">
        <f t="shared" si="4"/>
        <v>#DIV/0!</v>
      </c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ht="18" x14ac:dyDescent="0.15">
      <c r="A46" s="34">
        <v>40</v>
      </c>
      <c r="B46" s="35"/>
      <c r="C46" s="36"/>
      <c r="D46" s="37"/>
      <c r="E46" s="38"/>
      <c r="F46" s="39">
        <f t="shared" si="1"/>
        <v>0</v>
      </c>
      <c r="G46" s="32" t="str">
        <f t="shared" si="6"/>
        <v>0.00</v>
      </c>
      <c r="H46" s="39">
        <f t="shared" si="2"/>
        <v>0</v>
      </c>
      <c r="I46" s="40"/>
      <c r="J46" s="45"/>
      <c r="K46" s="41"/>
      <c r="L46" s="42">
        <f t="shared" si="3"/>
        <v>0</v>
      </c>
      <c r="M46" s="32" t="str">
        <f t="shared" si="7"/>
        <v>0.00</v>
      </c>
      <c r="N46" s="42">
        <f t="shared" si="0"/>
        <v>0</v>
      </c>
      <c r="O46" s="52">
        <f t="shared" si="5"/>
        <v>0</v>
      </c>
      <c r="P46" s="49" t="e">
        <f t="shared" si="4"/>
        <v>#DIV/0!</v>
      </c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ht="18" x14ac:dyDescent="0.15">
      <c r="A47" s="24">
        <v>41</v>
      </c>
      <c r="B47" s="25"/>
      <c r="C47" s="26"/>
      <c r="D47" s="27"/>
      <c r="E47" s="28"/>
      <c r="F47" s="29">
        <f t="shared" si="1"/>
        <v>0</v>
      </c>
      <c r="G47" s="32" t="str">
        <f t="shared" si="6"/>
        <v>0.00</v>
      </c>
      <c r="H47" s="29">
        <f t="shared" si="2"/>
        <v>0</v>
      </c>
      <c r="I47" s="30"/>
      <c r="J47" s="44"/>
      <c r="K47" s="31"/>
      <c r="L47" s="33">
        <f t="shared" si="3"/>
        <v>0</v>
      </c>
      <c r="M47" s="32" t="str">
        <f t="shared" si="7"/>
        <v>0.00</v>
      </c>
      <c r="N47" s="42">
        <f t="shared" si="0"/>
        <v>0</v>
      </c>
      <c r="O47" s="52">
        <f t="shared" si="5"/>
        <v>0</v>
      </c>
      <c r="P47" s="49" t="e">
        <f t="shared" si="4"/>
        <v>#DIV/0!</v>
      </c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ht="18" x14ac:dyDescent="0.15">
      <c r="A48" s="34">
        <v>42</v>
      </c>
      <c r="B48" s="35"/>
      <c r="C48" s="36"/>
      <c r="D48" s="37"/>
      <c r="E48" s="38"/>
      <c r="F48" s="39">
        <f t="shared" si="1"/>
        <v>0</v>
      </c>
      <c r="G48" s="32" t="str">
        <f t="shared" si="6"/>
        <v>0.00</v>
      </c>
      <c r="H48" s="39">
        <f t="shared" si="2"/>
        <v>0</v>
      </c>
      <c r="I48" s="40"/>
      <c r="J48" s="45"/>
      <c r="K48" s="41"/>
      <c r="L48" s="42">
        <f t="shared" si="3"/>
        <v>0</v>
      </c>
      <c r="M48" s="32" t="str">
        <f t="shared" si="7"/>
        <v>0.00</v>
      </c>
      <c r="N48" s="42">
        <f t="shared" si="0"/>
        <v>0</v>
      </c>
      <c r="O48" s="52">
        <f t="shared" si="5"/>
        <v>0</v>
      </c>
      <c r="P48" s="49" t="e">
        <f t="shared" si="4"/>
        <v>#DIV/0!</v>
      </c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ht="15" thickBot="1" x14ac:dyDescent="0.2">
      <c r="A49" s="3"/>
      <c r="B49" s="8"/>
      <c r="C49" s="8"/>
      <c r="D49" s="16"/>
      <c r="E49" s="13"/>
      <c r="F49" s="13"/>
      <c r="G49" s="4"/>
      <c r="H49" s="13"/>
      <c r="I49" s="4"/>
      <c r="J49" s="16"/>
      <c r="K49" s="13"/>
      <c r="L49" s="13"/>
      <c r="M49" s="4"/>
      <c r="N49" s="13"/>
      <c r="O49" s="53"/>
      <c r="P49" s="49" t="e">
        <f xml:space="preserve"> (K49-E49)/E49</f>
        <v>#DIV/0!</v>
      </c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1"/>
      <c r="AH49" s="1"/>
      <c r="AI49" s="1"/>
      <c r="AJ49" s="1"/>
      <c r="AK49" s="1"/>
      <c r="AL49" s="1"/>
      <c r="AM49" s="1"/>
      <c r="AN49" s="1"/>
      <c r="AO49" s="1"/>
      <c r="AP49" s="1"/>
    </row>
    <row r="50" spans="1:42" ht="13.5" thickTop="1" x14ac:dyDescent="0.15">
      <c r="A50" s="2"/>
      <c r="B50" s="154" t="s">
        <v>13</v>
      </c>
      <c r="C50" s="155"/>
      <c r="D50" s="160" t="s">
        <v>11</v>
      </c>
      <c r="E50" s="132" t="s">
        <v>12</v>
      </c>
      <c r="F50" s="130" t="s">
        <v>13</v>
      </c>
      <c r="G50" s="146" t="s">
        <v>14</v>
      </c>
      <c r="H50" s="56" t="s">
        <v>15</v>
      </c>
      <c r="I50" s="9"/>
      <c r="J50" s="162" t="s">
        <v>11</v>
      </c>
      <c r="K50" s="130" t="s">
        <v>12</v>
      </c>
      <c r="L50" s="132" t="s">
        <v>13</v>
      </c>
      <c r="M50" s="134" t="s">
        <v>14</v>
      </c>
      <c r="N50" s="132" t="s">
        <v>18</v>
      </c>
      <c r="O50" s="136" t="s">
        <v>2</v>
      </c>
      <c r="P50" s="128" t="s">
        <v>2</v>
      </c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x14ac:dyDescent="0.15">
      <c r="A51" s="2"/>
      <c r="B51" s="156"/>
      <c r="C51" s="157"/>
      <c r="D51" s="161"/>
      <c r="E51" s="133"/>
      <c r="F51" s="131"/>
      <c r="G51" s="147"/>
      <c r="H51" s="57"/>
      <c r="I51" s="10"/>
      <c r="J51" s="163"/>
      <c r="K51" s="131"/>
      <c r="L51" s="133"/>
      <c r="M51" s="135"/>
      <c r="N51" s="133"/>
      <c r="O51" s="137"/>
      <c r="P51" s="129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x14ac:dyDescent="0.15">
      <c r="A52" s="2"/>
      <c r="B52" s="156"/>
      <c r="C52" s="157"/>
      <c r="D52" s="164">
        <f>SUM(D10:D48)</f>
        <v>0</v>
      </c>
      <c r="E52" s="130">
        <f>SUM(E10:E48)</f>
        <v>0</v>
      </c>
      <c r="F52" s="132">
        <f>SUM(F10:F48)</f>
        <v>0</v>
      </c>
      <c r="G52" s="134">
        <f>SUM(G10,G8,G11,G12,G13,G14,G15,G9,G7,G16,G17,G18,G19,G20,G21,G22,G23,G24,G25,G26,G27,G28,G29,G30,G31,G32,G33,G34,G35,G36,G38,G39,G40,G41,G42,G43,G44,G45,G46,G47,G48)</f>
        <v>0</v>
      </c>
      <c r="H52" s="132">
        <f>SUM(H10:H48)</f>
        <v>0</v>
      </c>
      <c r="I52" s="11"/>
      <c r="J52" s="166">
        <f>SUM(J10:J48)</f>
        <v>0</v>
      </c>
      <c r="K52" s="132">
        <f>SUM(K10:K48)</f>
        <v>0</v>
      </c>
      <c r="L52" s="130">
        <f>SUM(L10:L48)</f>
        <v>0</v>
      </c>
      <c r="M52" s="146">
        <f>SUM(M7:M48)</f>
        <v>0</v>
      </c>
      <c r="N52" s="130">
        <f>SUM(N10:N48)</f>
        <v>0</v>
      </c>
      <c r="O52" s="175">
        <f>SUM(O7:O48)</f>
        <v>0</v>
      </c>
      <c r="P52" s="177" t="e">
        <f>SUM(P7:P14)</f>
        <v>#DIV/0!</v>
      </c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ht="13.5" thickBot="1" x14ac:dyDescent="0.2">
      <c r="A53" s="2"/>
      <c r="B53" s="158"/>
      <c r="C53" s="159"/>
      <c r="D53" s="165"/>
      <c r="E53" s="131"/>
      <c r="F53" s="133"/>
      <c r="G53" s="135"/>
      <c r="H53" s="133"/>
      <c r="I53" s="12"/>
      <c r="J53" s="167"/>
      <c r="K53" s="133"/>
      <c r="L53" s="131"/>
      <c r="M53" s="147"/>
      <c r="N53" s="131"/>
      <c r="O53" s="176"/>
      <c r="P53" s="178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ht="13.5" thickTop="1" x14ac:dyDescent="0.15">
      <c r="A54" s="2"/>
      <c r="B54" s="6"/>
      <c r="C54" s="6"/>
      <c r="D54" s="17"/>
      <c r="E54" s="14"/>
      <c r="F54" s="14"/>
      <c r="G54" s="6"/>
      <c r="H54" s="14"/>
      <c r="I54" s="6"/>
      <c r="J54" s="17"/>
      <c r="K54" s="14"/>
      <c r="L54" s="14"/>
      <c r="M54" s="6"/>
      <c r="N54" s="14"/>
      <c r="O54" s="54"/>
      <c r="P54" s="50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x14ac:dyDescent="0.15">
      <c r="A55" s="2"/>
      <c r="B55" s="4"/>
      <c r="C55" s="4"/>
      <c r="D55" s="16"/>
      <c r="E55" s="13"/>
      <c r="F55" s="13"/>
      <c r="G55" s="4"/>
      <c r="H55" s="13"/>
      <c r="I55" s="4"/>
      <c r="J55" s="16"/>
      <c r="K55" s="13"/>
      <c r="L55" s="13"/>
      <c r="M55" s="4"/>
      <c r="N55" s="13"/>
      <c r="O55" s="51"/>
      <c r="P55" s="48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x14ac:dyDescent="0.15">
      <c r="A56" s="2"/>
      <c r="B56" s="4"/>
      <c r="C56" s="6"/>
      <c r="D56" s="17"/>
      <c r="E56" s="14"/>
      <c r="F56" s="14"/>
      <c r="G56" s="6"/>
      <c r="H56" s="14"/>
      <c r="I56" s="6"/>
      <c r="J56" s="17"/>
      <c r="K56" s="14"/>
      <c r="L56" s="14"/>
      <c r="M56" s="4"/>
      <c r="N56" s="13"/>
      <c r="O56" s="51"/>
      <c r="P56" s="48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x14ac:dyDescent="0.15">
      <c r="A57" s="2"/>
      <c r="B57" s="4"/>
      <c r="C57" s="4"/>
      <c r="D57" s="16"/>
      <c r="E57" s="13"/>
      <c r="F57" s="13"/>
      <c r="G57" s="6"/>
      <c r="H57" s="13"/>
      <c r="I57" s="4"/>
      <c r="J57" s="16"/>
      <c r="K57" s="13"/>
      <c r="L57" s="13"/>
      <c r="M57" s="4"/>
      <c r="N57" s="13"/>
      <c r="O57" s="51"/>
      <c r="P57" s="48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x14ac:dyDescent="0.15">
      <c r="A58" s="2"/>
      <c r="B58" s="4"/>
      <c r="C58" s="4"/>
      <c r="D58" s="58"/>
      <c r="E58" s="13"/>
      <c r="F58" s="13"/>
      <c r="G58" s="4"/>
      <c r="H58" s="13"/>
      <c r="I58" s="4"/>
      <c r="J58" s="16"/>
      <c r="K58" s="13"/>
      <c r="L58" s="13"/>
      <c r="M58" s="4"/>
      <c r="N58" s="13"/>
      <c r="O58" s="51"/>
      <c r="P58" s="48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x14ac:dyDescent="0.15">
      <c r="A59" s="2"/>
      <c r="B59" s="4"/>
      <c r="C59" s="4"/>
      <c r="D59" s="16"/>
      <c r="E59" s="13"/>
      <c r="F59" s="13"/>
      <c r="G59" s="4"/>
      <c r="H59" s="13"/>
      <c r="I59" s="4"/>
      <c r="J59" s="16"/>
      <c r="K59" s="13"/>
      <c r="L59" s="13"/>
      <c r="M59" s="4"/>
      <c r="N59" s="13"/>
      <c r="O59" s="51"/>
      <c r="P59" s="48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x14ac:dyDescent="0.15">
      <c r="A60" s="2"/>
      <c r="B60" s="4"/>
      <c r="C60" s="4"/>
      <c r="D60" s="16"/>
      <c r="E60" s="13"/>
      <c r="F60" s="13"/>
      <c r="G60" s="4"/>
      <c r="H60" s="13"/>
      <c r="I60" s="4"/>
      <c r="J60" s="16"/>
      <c r="K60" s="13"/>
      <c r="L60" s="13"/>
      <c r="M60" s="4"/>
      <c r="N60" s="13"/>
      <c r="O60" s="51"/>
      <c r="P60" s="48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x14ac:dyDescent="0.15">
      <c r="A61" s="2"/>
      <c r="B61" s="4"/>
      <c r="C61" s="4"/>
      <c r="D61" s="16"/>
      <c r="E61" s="13"/>
      <c r="F61" s="13"/>
      <c r="G61" s="4"/>
      <c r="H61" s="13"/>
      <c r="I61" s="4"/>
      <c r="J61" s="16"/>
      <c r="K61" s="13"/>
      <c r="L61" s="13"/>
      <c r="M61" s="4"/>
      <c r="N61" s="13"/>
      <c r="O61" s="51"/>
      <c r="P61" s="48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x14ac:dyDescent="0.15">
      <c r="A62" s="2"/>
      <c r="B62" s="4"/>
      <c r="C62" s="4"/>
      <c r="D62" s="16"/>
      <c r="E62" s="13"/>
      <c r="F62" s="13"/>
      <c r="G62" s="4"/>
      <c r="H62" s="13"/>
      <c r="I62" s="4"/>
      <c r="J62" s="16"/>
      <c r="K62" s="13"/>
      <c r="L62" s="13"/>
      <c r="M62" s="4"/>
      <c r="N62" s="13"/>
      <c r="O62" s="51"/>
      <c r="P62" s="48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x14ac:dyDescent="0.15">
      <c r="A63" s="2"/>
      <c r="B63" s="4"/>
      <c r="C63" s="4"/>
      <c r="D63" s="16"/>
      <c r="E63" s="13"/>
      <c r="F63" s="13"/>
      <c r="G63" s="4"/>
      <c r="H63" s="13"/>
      <c r="I63" s="4"/>
      <c r="J63" s="16"/>
      <c r="K63" s="13"/>
      <c r="L63" s="13"/>
      <c r="M63" s="4"/>
      <c r="N63" s="13"/>
      <c r="O63" s="51"/>
      <c r="P63" s="48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x14ac:dyDescent="0.15">
      <c r="A64" s="2"/>
      <c r="B64" s="4"/>
      <c r="C64" s="4"/>
      <c r="D64" s="16"/>
      <c r="E64" s="13"/>
      <c r="F64" s="13"/>
      <c r="G64" s="4"/>
      <c r="H64" s="13"/>
      <c r="I64" s="4"/>
      <c r="J64" s="16"/>
      <c r="K64" s="13"/>
      <c r="L64" s="13"/>
      <c r="M64" s="4"/>
      <c r="N64" s="13"/>
      <c r="O64" s="51"/>
      <c r="P64" s="48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x14ac:dyDescent="0.15">
      <c r="A65" s="2"/>
      <c r="B65" s="4"/>
      <c r="C65" s="4"/>
      <c r="D65" s="16"/>
      <c r="E65" s="13"/>
      <c r="F65" s="13"/>
      <c r="G65" s="4"/>
      <c r="H65" s="13"/>
      <c r="I65" s="4"/>
      <c r="J65" s="16"/>
      <c r="K65" s="13"/>
      <c r="L65" s="13"/>
      <c r="M65" s="4"/>
      <c r="N65" s="13"/>
      <c r="O65" s="51"/>
      <c r="P65" s="48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x14ac:dyDescent="0.15">
      <c r="A66" s="2"/>
      <c r="B66" s="4"/>
      <c r="C66" s="4"/>
      <c r="D66" s="16"/>
      <c r="E66" s="13"/>
      <c r="F66" s="13"/>
      <c r="G66" s="4"/>
      <c r="H66" s="13"/>
      <c r="I66" s="4"/>
      <c r="J66" s="16"/>
      <c r="K66" s="13"/>
      <c r="L66" s="13"/>
      <c r="M66" s="4"/>
      <c r="N66" s="13"/>
      <c r="O66" s="51"/>
      <c r="P66" s="48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x14ac:dyDescent="0.15">
      <c r="A67" s="2"/>
      <c r="B67" s="4"/>
      <c r="C67" s="4"/>
      <c r="D67" s="16"/>
      <c r="E67" s="13"/>
      <c r="F67" s="13"/>
      <c r="G67" s="4"/>
      <c r="H67" s="13"/>
      <c r="I67" s="4"/>
      <c r="J67" s="16"/>
      <c r="K67" s="13"/>
      <c r="L67" s="13"/>
      <c r="M67" s="4"/>
      <c r="N67" s="13"/>
      <c r="O67" s="51"/>
      <c r="P67" s="48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x14ac:dyDescent="0.15">
      <c r="A68" s="2"/>
      <c r="B68" s="4"/>
      <c r="C68" s="4"/>
      <c r="D68" s="16"/>
      <c r="E68" s="13"/>
      <c r="F68" s="13"/>
      <c r="G68" s="4"/>
      <c r="H68" s="13"/>
      <c r="I68" s="4"/>
      <c r="J68" s="16"/>
      <c r="K68" s="13"/>
      <c r="L68" s="13"/>
      <c r="M68" s="4"/>
      <c r="N68" s="13"/>
      <c r="O68" s="51"/>
      <c r="P68" s="48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x14ac:dyDescent="0.15">
      <c r="A69" s="2"/>
      <c r="B69" s="4"/>
      <c r="C69" s="4"/>
      <c r="D69" s="16"/>
      <c r="E69" s="13"/>
      <c r="F69" s="13"/>
      <c r="G69" s="4"/>
      <c r="H69" s="13"/>
      <c r="I69" s="4"/>
      <c r="J69" s="16"/>
      <c r="K69" s="13"/>
      <c r="L69" s="13"/>
      <c r="M69" s="4"/>
      <c r="N69" s="13"/>
      <c r="O69" s="51"/>
      <c r="P69" s="48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x14ac:dyDescent="0.15">
      <c r="A70" s="2"/>
      <c r="B70" s="4"/>
      <c r="C70" s="4"/>
      <c r="D70" s="16"/>
      <c r="E70" s="13"/>
      <c r="F70" s="13"/>
      <c r="G70" s="4"/>
      <c r="H70" s="13"/>
      <c r="I70" s="4"/>
      <c r="J70" s="16"/>
      <c r="K70" s="13"/>
      <c r="L70" s="13"/>
      <c r="M70" s="4"/>
      <c r="N70" s="13"/>
      <c r="O70" s="51"/>
      <c r="P70" s="48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x14ac:dyDescent="0.15">
      <c r="A71" s="2"/>
      <c r="B71" s="4"/>
      <c r="C71" s="4"/>
      <c r="D71" s="16"/>
      <c r="E71" s="13"/>
      <c r="F71" s="13"/>
      <c r="G71" s="4"/>
      <c r="H71" s="13"/>
      <c r="I71" s="4"/>
      <c r="J71" s="16"/>
      <c r="K71" s="13"/>
      <c r="L71" s="13"/>
      <c r="M71" s="4"/>
      <c r="N71" s="13"/>
      <c r="O71" s="51"/>
      <c r="P71" s="48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x14ac:dyDescent="0.15">
      <c r="A72" s="2"/>
      <c r="B72" s="4"/>
      <c r="C72" s="4"/>
      <c r="D72" s="16"/>
      <c r="E72" s="13"/>
      <c r="F72" s="13"/>
      <c r="G72" s="4"/>
      <c r="H72" s="13"/>
      <c r="I72" s="4"/>
      <c r="J72" s="16"/>
      <c r="K72" s="13"/>
      <c r="L72" s="13"/>
      <c r="M72" s="4"/>
      <c r="N72" s="13"/>
      <c r="O72" s="51"/>
      <c r="P72" s="48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x14ac:dyDescent="0.15">
      <c r="A73" s="2"/>
      <c r="B73" s="4"/>
      <c r="C73" s="4"/>
      <c r="D73" s="16"/>
      <c r="E73" s="13"/>
      <c r="F73" s="13"/>
      <c r="G73" s="4"/>
      <c r="H73" s="13"/>
      <c r="I73" s="4"/>
      <c r="J73" s="16"/>
      <c r="K73" s="13"/>
      <c r="L73" s="13"/>
      <c r="M73" s="4"/>
      <c r="N73" s="13"/>
      <c r="O73" s="51"/>
      <c r="P73" s="48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x14ac:dyDescent="0.15">
      <c r="A74" s="2"/>
      <c r="B74" s="4"/>
      <c r="C74" s="4"/>
      <c r="D74" s="16"/>
      <c r="E74" s="13"/>
      <c r="F74" s="13"/>
      <c r="G74" s="4"/>
      <c r="H74" s="13"/>
      <c r="I74" s="4"/>
      <c r="J74" s="16"/>
      <c r="K74" s="13"/>
      <c r="L74" s="13"/>
      <c r="M74" s="4"/>
      <c r="N74" s="13"/>
      <c r="O74" s="51"/>
      <c r="P74" s="48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x14ac:dyDescent="0.15">
      <c r="A75" s="2"/>
      <c r="B75" s="4"/>
      <c r="C75" s="4"/>
      <c r="D75" s="16"/>
      <c r="E75" s="13"/>
      <c r="F75" s="13"/>
      <c r="G75" s="4"/>
      <c r="H75" s="13"/>
      <c r="I75" s="4"/>
      <c r="J75" s="16"/>
      <c r="K75" s="13"/>
      <c r="L75" s="13"/>
      <c r="M75" s="4"/>
      <c r="N75" s="13"/>
      <c r="O75" s="51"/>
      <c r="P75" s="48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x14ac:dyDescent="0.15">
      <c r="A76" s="2"/>
      <c r="B76" s="4"/>
      <c r="C76" s="4"/>
      <c r="D76" s="16"/>
      <c r="E76" s="13"/>
      <c r="F76" s="13"/>
      <c r="G76" s="4"/>
      <c r="H76" s="13"/>
      <c r="I76" s="4"/>
      <c r="J76" s="16"/>
      <c r="K76" s="13"/>
      <c r="L76" s="13"/>
      <c r="M76" s="4"/>
      <c r="N76" s="13"/>
      <c r="O76" s="51"/>
      <c r="P76" s="48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x14ac:dyDescent="0.15">
      <c r="A77" s="2"/>
      <c r="B77" s="4"/>
      <c r="C77" s="4"/>
      <c r="D77" s="16"/>
      <c r="E77" s="13"/>
      <c r="F77" s="13"/>
      <c r="G77" s="4"/>
      <c r="H77" s="13"/>
      <c r="I77" s="4"/>
      <c r="J77" s="16"/>
      <c r="K77" s="13"/>
      <c r="L77" s="13"/>
      <c r="M77" s="4"/>
      <c r="N77" s="13"/>
      <c r="O77" s="51"/>
      <c r="P77" s="48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x14ac:dyDescent="0.15">
      <c r="A78" s="2"/>
      <c r="B78" s="4"/>
      <c r="C78" s="4"/>
      <c r="D78" s="16"/>
      <c r="E78" s="13"/>
      <c r="F78" s="13"/>
      <c r="G78" s="4"/>
      <c r="H78" s="13"/>
      <c r="I78" s="4"/>
      <c r="J78" s="16"/>
      <c r="K78" s="13"/>
      <c r="L78" s="13"/>
      <c r="M78" s="4"/>
      <c r="N78" s="13"/>
      <c r="O78" s="51"/>
      <c r="P78" s="48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x14ac:dyDescent="0.15">
      <c r="A79" s="2"/>
      <c r="B79" s="4"/>
      <c r="C79" s="4"/>
      <c r="D79" s="16"/>
      <c r="E79" s="13"/>
      <c r="F79" s="13"/>
      <c r="G79" s="4"/>
      <c r="H79" s="13"/>
      <c r="I79" s="4"/>
      <c r="J79" s="16"/>
      <c r="K79" s="13"/>
      <c r="L79" s="13"/>
      <c r="M79" s="4"/>
      <c r="N79" s="13"/>
      <c r="O79" s="51"/>
      <c r="P79" s="48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x14ac:dyDescent="0.15">
      <c r="A80" s="2"/>
      <c r="B80" s="4"/>
      <c r="C80" s="4"/>
      <c r="D80" s="16"/>
      <c r="E80" s="13"/>
      <c r="F80" s="13"/>
      <c r="G80" s="4"/>
      <c r="H80" s="13"/>
      <c r="I80" s="4"/>
      <c r="J80" s="16"/>
      <c r="K80" s="13"/>
      <c r="L80" s="13"/>
      <c r="M80" s="4"/>
      <c r="N80" s="13"/>
      <c r="O80" s="51"/>
      <c r="P80" s="48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x14ac:dyDescent="0.15">
      <c r="A81" s="2"/>
      <c r="B81" s="4"/>
      <c r="C81" s="4"/>
      <c r="D81" s="16"/>
      <c r="E81" s="13"/>
      <c r="F81" s="13"/>
      <c r="G81" s="4"/>
      <c r="H81" s="13"/>
      <c r="I81" s="4"/>
      <c r="J81" s="16"/>
      <c r="K81" s="13"/>
      <c r="L81" s="13"/>
      <c r="M81" s="4"/>
      <c r="N81" s="13"/>
      <c r="O81" s="51"/>
      <c r="P81" s="48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x14ac:dyDescent="0.15">
      <c r="A82" s="2"/>
      <c r="B82" s="4"/>
      <c r="C82" s="4"/>
      <c r="D82" s="16"/>
      <c r="E82" s="13"/>
      <c r="F82" s="13"/>
      <c r="G82" s="4"/>
      <c r="H82" s="13"/>
      <c r="I82" s="4"/>
      <c r="J82" s="16"/>
      <c r="K82" s="13"/>
      <c r="L82" s="13"/>
      <c r="M82" s="4"/>
      <c r="N82" s="13"/>
      <c r="O82" s="51"/>
      <c r="P82" s="48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x14ac:dyDescent="0.15">
      <c r="A83" s="2"/>
      <c r="B83" s="4"/>
      <c r="C83" s="4"/>
      <c r="D83" s="16"/>
      <c r="E83" s="13"/>
      <c r="F83" s="13"/>
      <c r="G83" s="4"/>
      <c r="H83" s="13"/>
      <c r="I83" s="4"/>
      <c r="J83" s="16"/>
      <c r="K83" s="13"/>
      <c r="L83" s="13"/>
      <c r="M83" s="4"/>
      <c r="N83" s="13"/>
      <c r="O83" s="51"/>
      <c r="P83" s="48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x14ac:dyDescent="0.15">
      <c r="A84" s="2"/>
      <c r="B84" s="4"/>
      <c r="C84" s="4"/>
      <c r="D84" s="16"/>
      <c r="E84" s="13"/>
      <c r="F84" s="13"/>
      <c r="G84" s="4"/>
      <c r="H84" s="13"/>
      <c r="I84" s="4"/>
      <c r="J84" s="16"/>
      <c r="K84" s="13"/>
      <c r="L84" s="13"/>
      <c r="M84" s="4"/>
      <c r="N84" s="13"/>
      <c r="O84" s="51"/>
      <c r="P84" s="48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x14ac:dyDescent="0.15">
      <c r="A85" s="2"/>
      <c r="B85" s="4"/>
      <c r="C85" s="4"/>
      <c r="D85" s="16"/>
      <c r="E85" s="13"/>
      <c r="F85" s="13"/>
      <c r="G85" s="4"/>
      <c r="H85" s="13"/>
      <c r="I85" s="4"/>
      <c r="J85" s="16"/>
      <c r="K85" s="13"/>
      <c r="L85" s="13"/>
      <c r="M85" s="4"/>
      <c r="N85" s="13"/>
      <c r="O85" s="51"/>
      <c r="P85" s="48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x14ac:dyDescent="0.15">
      <c r="A86" s="2"/>
      <c r="B86" s="4"/>
      <c r="C86" s="4"/>
      <c r="D86" s="16"/>
      <c r="E86" s="13"/>
      <c r="F86" s="13"/>
      <c r="G86" s="4"/>
      <c r="H86" s="13"/>
      <c r="I86" s="4"/>
      <c r="J86" s="16"/>
      <c r="K86" s="13"/>
      <c r="L86" s="13"/>
      <c r="M86" s="4"/>
      <c r="N86" s="13"/>
      <c r="O86" s="51"/>
      <c r="P86" s="48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x14ac:dyDescent="0.15">
      <c r="A87" s="2"/>
      <c r="B87" s="4"/>
      <c r="C87" s="4"/>
      <c r="D87" s="16"/>
      <c r="E87" s="13"/>
      <c r="F87" s="13"/>
      <c r="G87" s="4"/>
      <c r="H87" s="13"/>
      <c r="I87" s="4"/>
      <c r="J87" s="16"/>
      <c r="K87" s="13"/>
      <c r="L87" s="13"/>
      <c r="M87" s="4"/>
      <c r="N87" s="13"/>
      <c r="O87" s="51"/>
      <c r="P87" s="48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x14ac:dyDescent="0.15">
      <c r="A88" s="2"/>
      <c r="B88" s="4"/>
      <c r="C88" s="4"/>
      <c r="D88" s="16"/>
      <c r="E88" s="13"/>
      <c r="F88" s="13"/>
      <c r="G88" s="4"/>
      <c r="H88" s="13"/>
      <c r="I88" s="4"/>
      <c r="J88" s="16"/>
      <c r="K88" s="13"/>
      <c r="L88" s="13"/>
      <c r="M88" s="4"/>
      <c r="N88" s="13"/>
      <c r="O88" s="51"/>
      <c r="P88" s="48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x14ac:dyDescent="0.15">
      <c r="A89" s="2"/>
      <c r="B89" s="4"/>
      <c r="C89" s="4"/>
      <c r="D89" s="16"/>
      <c r="E89" s="13"/>
      <c r="F89" s="13"/>
      <c r="G89" s="4"/>
      <c r="H89" s="13"/>
      <c r="I89" s="4"/>
      <c r="J89" s="16"/>
      <c r="K89" s="13"/>
      <c r="L89" s="13"/>
      <c r="M89" s="4"/>
      <c r="N89" s="13"/>
      <c r="O89" s="51"/>
      <c r="P89" s="48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x14ac:dyDescent="0.15">
      <c r="A90" s="2"/>
      <c r="B90" s="4"/>
      <c r="C90" s="4"/>
      <c r="D90" s="16"/>
      <c r="E90" s="13"/>
      <c r="F90" s="13"/>
      <c r="G90" s="4"/>
      <c r="H90" s="13"/>
      <c r="I90" s="4"/>
      <c r="J90" s="16"/>
      <c r="K90" s="13"/>
      <c r="L90" s="13"/>
      <c r="M90" s="4"/>
      <c r="N90" s="13"/>
      <c r="O90" s="51"/>
      <c r="P90" s="48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x14ac:dyDescent="0.15">
      <c r="A91" s="2"/>
      <c r="B91" s="4"/>
      <c r="C91" s="4"/>
      <c r="D91" s="16"/>
      <c r="E91" s="13"/>
      <c r="F91" s="13"/>
      <c r="G91" s="4"/>
      <c r="H91" s="13"/>
      <c r="I91" s="4"/>
      <c r="J91" s="16"/>
      <c r="K91" s="13"/>
      <c r="L91" s="13"/>
      <c r="M91" s="4"/>
      <c r="N91" s="13"/>
      <c r="O91" s="51"/>
      <c r="P91" s="48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x14ac:dyDescent="0.15">
      <c r="A92" s="2"/>
      <c r="B92" s="4"/>
      <c r="C92" s="4"/>
      <c r="D92" s="16"/>
      <c r="E92" s="13"/>
      <c r="F92" s="13"/>
      <c r="G92" s="4"/>
      <c r="H92" s="13"/>
      <c r="I92" s="4"/>
      <c r="J92" s="16"/>
      <c r="K92" s="13"/>
      <c r="L92" s="13"/>
      <c r="M92" s="4"/>
      <c r="N92" s="13"/>
      <c r="O92" s="51"/>
      <c r="P92" s="48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1:42" x14ac:dyDescent="0.15">
      <c r="A93" s="2"/>
      <c r="B93" s="4"/>
      <c r="C93" s="4"/>
      <c r="D93" s="16"/>
      <c r="E93" s="13"/>
      <c r="F93" s="13"/>
      <c r="G93" s="4"/>
      <c r="H93" s="13"/>
      <c r="I93" s="4"/>
      <c r="J93" s="16"/>
      <c r="K93" s="13"/>
      <c r="L93" s="13"/>
      <c r="M93" s="4"/>
      <c r="N93" s="13"/>
      <c r="O93" s="51"/>
      <c r="P93" s="48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1:42" x14ac:dyDescent="0.15">
      <c r="A94" s="2"/>
      <c r="B94" s="4"/>
      <c r="C94" s="4"/>
      <c r="D94" s="16"/>
      <c r="E94" s="13"/>
      <c r="F94" s="13"/>
      <c r="G94" s="4"/>
      <c r="H94" s="13"/>
      <c r="I94" s="4"/>
      <c r="J94" s="16"/>
      <c r="K94" s="13"/>
      <c r="L94" s="13"/>
      <c r="M94" s="4"/>
      <c r="N94" s="13"/>
      <c r="O94" s="51"/>
      <c r="P94" s="48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1:42" x14ac:dyDescent="0.15">
      <c r="A95" s="2"/>
      <c r="B95" s="4"/>
      <c r="C95" s="4"/>
      <c r="D95" s="16"/>
      <c r="E95" s="13"/>
      <c r="F95" s="13"/>
      <c r="G95" s="4"/>
      <c r="H95" s="13"/>
      <c r="I95" s="4"/>
      <c r="J95" s="16"/>
      <c r="K95" s="13"/>
      <c r="L95" s="13"/>
      <c r="M95" s="4"/>
      <c r="N95" s="13"/>
      <c r="O95" s="51"/>
      <c r="P95" s="48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1:42" x14ac:dyDescent="0.15">
      <c r="A96" s="2"/>
      <c r="B96" s="4"/>
      <c r="C96" s="4"/>
      <c r="D96" s="16"/>
      <c r="E96" s="13"/>
      <c r="F96" s="13"/>
      <c r="G96" s="4"/>
      <c r="H96" s="13"/>
      <c r="I96" s="4"/>
      <c r="J96" s="16"/>
      <c r="K96" s="13"/>
      <c r="L96" s="13"/>
      <c r="M96" s="4"/>
      <c r="N96" s="13"/>
      <c r="O96" s="51"/>
      <c r="P96" s="48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1:42" x14ac:dyDescent="0.15">
      <c r="A97" s="2"/>
      <c r="B97" s="4"/>
      <c r="C97" s="4"/>
      <c r="D97" s="16"/>
      <c r="E97" s="13"/>
      <c r="F97" s="13"/>
      <c r="G97" s="4"/>
      <c r="H97" s="13"/>
      <c r="I97" s="4"/>
      <c r="J97" s="16"/>
      <c r="K97" s="13"/>
      <c r="L97" s="13"/>
      <c r="M97" s="4"/>
      <c r="N97" s="13"/>
      <c r="O97" s="51"/>
      <c r="P97" s="48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1:42" x14ac:dyDescent="0.15">
      <c r="A98" s="2"/>
      <c r="B98" s="4"/>
      <c r="C98" s="4"/>
      <c r="D98" s="16"/>
      <c r="E98" s="13"/>
      <c r="F98" s="13"/>
      <c r="G98" s="4"/>
      <c r="H98" s="13"/>
      <c r="I98" s="4"/>
      <c r="J98" s="16"/>
      <c r="K98" s="13"/>
      <c r="L98" s="13"/>
      <c r="M98" s="4"/>
      <c r="N98" s="13"/>
      <c r="O98" s="51"/>
      <c r="P98" s="48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1:42" x14ac:dyDescent="0.15">
      <c r="A99" s="2"/>
      <c r="B99" s="4"/>
      <c r="C99" s="4"/>
      <c r="D99" s="16"/>
      <c r="E99" s="13"/>
      <c r="F99" s="13"/>
      <c r="G99" s="4"/>
      <c r="H99" s="13"/>
      <c r="I99" s="4"/>
      <c r="J99" s="16"/>
      <c r="K99" s="13"/>
      <c r="L99" s="13"/>
      <c r="M99" s="4"/>
      <c r="N99" s="13"/>
      <c r="O99" s="51"/>
      <c r="P99" s="48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1:42" x14ac:dyDescent="0.15">
      <c r="A100" s="2"/>
      <c r="B100" s="4"/>
      <c r="C100" s="4"/>
      <c r="D100" s="16"/>
      <c r="E100" s="13"/>
      <c r="F100" s="13"/>
      <c r="G100" s="4"/>
      <c r="H100" s="13"/>
      <c r="I100" s="4"/>
      <c r="J100" s="16"/>
      <c r="K100" s="13"/>
      <c r="L100" s="13"/>
      <c r="M100" s="4"/>
      <c r="N100" s="13"/>
      <c r="O100" s="51"/>
      <c r="P100" s="48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 x14ac:dyDescent="0.15">
      <c r="A101" s="2"/>
      <c r="B101" s="4"/>
      <c r="C101" s="4"/>
      <c r="D101" s="16"/>
      <c r="E101" s="13"/>
      <c r="F101" s="13"/>
      <c r="G101" s="4"/>
      <c r="H101" s="13"/>
      <c r="I101" s="4"/>
      <c r="J101" s="16"/>
      <c r="K101" s="13"/>
      <c r="L101" s="13"/>
      <c r="M101" s="4"/>
      <c r="N101" s="13"/>
      <c r="O101" s="51"/>
      <c r="P101" s="48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1:42" x14ac:dyDescent="0.15">
      <c r="A102" s="2"/>
      <c r="B102" s="4"/>
      <c r="C102" s="4"/>
      <c r="D102" s="16"/>
      <c r="E102" s="13"/>
      <c r="F102" s="13"/>
      <c r="G102" s="4"/>
      <c r="H102" s="13"/>
      <c r="I102" s="4"/>
      <c r="J102" s="16"/>
      <c r="K102" s="13"/>
      <c r="L102" s="13"/>
      <c r="M102" s="4"/>
      <c r="N102" s="13"/>
      <c r="O102" s="51"/>
      <c r="P102" s="48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1:42" x14ac:dyDescent="0.15">
      <c r="A103" s="2"/>
      <c r="B103" s="4"/>
      <c r="C103" s="4"/>
      <c r="D103" s="16"/>
      <c r="E103" s="13"/>
      <c r="F103" s="13"/>
      <c r="G103" s="4"/>
      <c r="H103" s="13"/>
      <c r="I103" s="4"/>
      <c r="J103" s="16"/>
      <c r="K103" s="13"/>
      <c r="L103" s="13"/>
      <c r="M103" s="4"/>
      <c r="N103" s="13"/>
      <c r="O103" s="51"/>
      <c r="P103" s="48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1:42" x14ac:dyDescent="0.15">
      <c r="A104" s="2"/>
      <c r="B104" s="4"/>
      <c r="C104" s="4"/>
      <c r="D104" s="16"/>
      <c r="E104" s="13"/>
      <c r="F104" s="13"/>
      <c r="G104" s="4"/>
      <c r="H104" s="13"/>
      <c r="I104" s="4"/>
      <c r="J104" s="16"/>
      <c r="K104" s="13"/>
      <c r="L104" s="13"/>
      <c r="M104" s="4"/>
      <c r="N104" s="13"/>
      <c r="O104" s="51"/>
      <c r="P104" s="48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 x14ac:dyDescent="0.15">
      <c r="A105" s="2"/>
      <c r="B105" s="4"/>
      <c r="C105" s="4"/>
      <c r="D105" s="16"/>
      <c r="E105" s="13"/>
      <c r="F105" s="13"/>
      <c r="G105" s="4"/>
      <c r="H105" s="13"/>
      <c r="I105" s="4"/>
      <c r="J105" s="16"/>
      <c r="K105" s="13"/>
      <c r="L105" s="13"/>
      <c r="M105" s="4"/>
      <c r="N105" s="13"/>
      <c r="O105" s="51"/>
      <c r="P105" s="48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x14ac:dyDescent="0.15">
      <c r="A106" s="2"/>
      <c r="B106" s="4"/>
      <c r="C106" s="4"/>
      <c r="D106" s="16"/>
      <c r="E106" s="13"/>
      <c r="F106" s="13"/>
      <c r="G106" s="4"/>
      <c r="H106" s="13"/>
      <c r="I106" s="4"/>
      <c r="J106" s="16"/>
      <c r="K106" s="13"/>
      <c r="L106" s="13"/>
      <c r="M106" s="4"/>
      <c r="N106" s="13"/>
      <c r="O106" s="51"/>
      <c r="P106" s="48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x14ac:dyDescent="0.15">
      <c r="A107" s="2"/>
      <c r="B107" s="4"/>
      <c r="C107" s="4"/>
      <c r="D107" s="16"/>
      <c r="E107" s="13"/>
      <c r="F107" s="13"/>
      <c r="G107" s="4"/>
      <c r="H107" s="13"/>
      <c r="I107" s="4"/>
      <c r="J107" s="16"/>
      <c r="K107" s="13"/>
      <c r="L107" s="13"/>
      <c r="M107" s="4"/>
      <c r="N107" s="13"/>
      <c r="O107" s="51"/>
      <c r="P107" s="48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1:42" x14ac:dyDescent="0.15">
      <c r="A108" s="2"/>
      <c r="B108" s="4"/>
      <c r="C108" s="4"/>
      <c r="D108" s="16"/>
      <c r="E108" s="13"/>
      <c r="F108" s="13"/>
      <c r="G108" s="4"/>
      <c r="H108" s="13"/>
      <c r="I108" s="4"/>
      <c r="J108" s="16"/>
      <c r="K108" s="13"/>
      <c r="L108" s="13"/>
      <c r="M108" s="4"/>
      <c r="N108" s="13"/>
      <c r="O108" s="51"/>
      <c r="P108" s="48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x14ac:dyDescent="0.15">
      <c r="A109" s="2"/>
      <c r="B109" s="4"/>
      <c r="C109" s="4"/>
      <c r="D109" s="16"/>
      <c r="E109" s="13"/>
      <c r="F109" s="13"/>
      <c r="G109" s="4"/>
      <c r="H109" s="13"/>
      <c r="I109" s="4"/>
      <c r="J109" s="16"/>
      <c r="K109" s="13"/>
      <c r="L109" s="13"/>
      <c r="M109" s="4"/>
      <c r="N109" s="13"/>
      <c r="O109" s="51"/>
      <c r="P109" s="48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1:42" x14ac:dyDescent="0.15">
      <c r="A110" s="2"/>
      <c r="B110" s="4"/>
      <c r="C110" s="4"/>
      <c r="D110" s="16"/>
      <c r="E110" s="13"/>
      <c r="F110" s="13"/>
      <c r="G110" s="4"/>
      <c r="H110" s="13"/>
      <c r="I110" s="4"/>
      <c r="J110" s="16"/>
      <c r="K110" s="13"/>
      <c r="L110" s="13"/>
      <c r="M110" s="4"/>
      <c r="N110" s="13"/>
      <c r="O110" s="51"/>
      <c r="P110" s="48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1:42" x14ac:dyDescent="0.15">
      <c r="A111" s="2"/>
      <c r="B111" s="4"/>
      <c r="C111" s="4"/>
      <c r="D111" s="16"/>
      <c r="E111" s="13"/>
      <c r="F111" s="13"/>
      <c r="G111" s="4"/>
      <c r="H111" s="13"/>
      <c r="I111" s="4"/>
      <c r="J111" s="16"/>
      <c r="K111" s="13"/>
      <c r="L111" s="13"/>
      <c r="M111" s="4"/>
      <c r="N111" s="13"/>
      <c r="O111" s="51"/>
      <c r="P111" s="48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x14ac:dyDescent="0.15">
      <c r="A112" s="2"/>
      <c r="B112" s="4"/>
      <c r="C112" s="4"/>
      <c r="D112" s="16"/>
      <c r="E112" s="13"/>
      <c r="F112" s="13"/>
      <c r="G112" s="4"/>
      <c r="H112" s="13"/>
      <c r="I112" s="4"/>
      <c r="J112" s="16"/>
      <c r="K112" s="13"/>
      <c r="L112" s="13"/>
      <c r="M112" s="4"/>
      <c r="N112" s="13"/>
      <c r="O112" s="51"/>
      <c r="P112" s="48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1:42" x14ac:dyDescent="0.15">
      <c r="A113" s="2"/>
      <c r="B113" s="4"/>
      <c r="C113" s="4"/>
      <c r="D113" s="16"/>
      <c r="E113" s="13"/>
      <c r="F113" s="13"/>
      <c r="G113" s="4"/>
      <c r="H113" s="13"/>
      <c r="I113" s="4"/>
      <c r="J113" s="16"/>
      <c r="K113" s="13"/>
      <c r="L113" s="13"/>
      <c r="M113" s="4"/>
      <c r="N113" s="13"/>
      <c r="O113" s="51"/>
      <c r="P113" s="48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1:42" x14ac:dyDescent="0.15">
      <c r="A114" s="2"/>
      <c r="B114" s="4"/>
      <c r="C114" s="4"/>
      <c r="D114" s="16"/>
      <c r="E114" s="13"/>
      <c r="F114" s="13"/>
      <c r="G114" s="4"/>
      <c r="H114" s="13"/>
      <c r="I114" s="4"/>
      <c r="J114" s="16"/>
      <c r="K114" s="13"/>
      <c r="L114" s="13"/>
      <c r="M114" s="4"/>
      <c r="N114" s="13"/>
      <c r="O114" s="51"/>
      <c r="P114" s="48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1:42" x14ac:dyDescent="0.15">
      <c r="A115" s="2"/>
      <c r="B115" s="4"/>
      <c r="C115" s="4"/>
      <c r="D115" s="16"/>
      <c r="E115" s="13"/>
      <c r="F115" s="13"/>
      <c r="G115" s="4"/>
      <c r="H115" s="13"/>
      <c r="I115" s="4"/>
      <c r="J115" s="16"/>
      <c r="K115" s="13"/>
      <c r="L115" s="13"/>
      <c r="M115" s="4"/>
      <c r="N115" s="13"/>
      <c r="O115" s="51"/>
      <c r="P115" s="48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1:42" x14ac:dyDescent="0.15">
      <c r="A116" s="2"/>
      <c r="B116" s="4"/>
      <c r="C116" s="4"/>
      <c r="D116" s="16"/>
      <c r="E116" s="13"/>
      <c r="F116" s="13"/>
      <c r="G116" s="4"/>
      <c r="H116" s="13"/>
      <c r="I116" s="4"/>
      <c r="J116" s="16"/>
      <c r="K116" s="13"/>
      <c r="L116" s="13"/>
      <c r="M116" s="4"/>
      <c r="N116" s="13"/>
      <c r="O116" s="51"/>
      <c r="P116" s="48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1:42" x14ac:dyDescent="0.15">
      <c r="A117" s="2"/>
      <c r="B117" s="4"/>
      <c r="C117" s="4"/>
      <c r="D117" s="16"/>
      <c r="E117" s="13"/>
      <c r="F117" s="13"/>
      <c r="G117" s="4"/>
      <c r="H117" s="13"/>
      <c r="I117" s="4"/>
      <c r="J117" s="16"/>
      <c r="K117" s="13"/>
      <c r="L117" s="13"/>
      <c r="M117" s="4"/>
      <c r="N117" s="13"/>
      <c r="O117" s="51"/>
      <c r="P117" s="48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1:42" x14ac:dyDescent="0.15">
      <c r="A118" s="2"/>
      <c r="B118" s="4"/>
      <c r="C118" s="4"/>
      <c r="D118" s="16"/>
      <c r="E118" s="13"/>
      <c r="F118" s="13"/>
      <c r="G118" s="4"/>
      <c r="H118" s="13"/>
      <c r="I118" s="4"/>
      <c r="J118" s="16"/>
      <c r="K118" s="13"/>
      <c r="L118" s="13"/>
      <c r="M118" s="4"/>
      <c r="N118" s="13"/>
      <c r="O118" s="51"/>
      <c r="P118" s="48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1:42" x14ac:dyDescent="0.15">
      <c r="A119" s="2"/>
      <c r="B119" s="4"/>
      <c r="C119" s="4"/>
      <c r="D119" s="16"/>
      <c r="E119" s="13"/>
      <c r="F119" s="13"/>
      <c r="G119" s="4"/>
      <c r="H119" s="13"/>
      <c r="I119" s="4"/>
      <c r="J119" s="16"/>
      <c r="K119" s="13"/>
      <c r="L119" s="13"/>
      <c r="M119" s="4"/>
      <c r="N119" s="13"/>
      <c r="O119" s="51"/>
      <c r="P119" s="48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1:42" x14ac:dyDescent="0.15">
      <c r="A120" s="2"/>
      <c r="B120" s="4"/>
      <c r="C120" s="4"/>
      <c r="D120" s="16"/>
      <c r="E120" s="13"/>
      <c r="F120" s="13"/>
      <c r="G120" s="4"/>
      <c r="H120" s="13"/>
      <c r="I120" s="4"/>
      <c r="J120" s="16"/>
      <c r="K120" s="13"/>
      <c r="L120" s="13"/>
      <c r="M120" s="4"/>
      <c r="N120" s="13"/>
      <c r="O120" s="51"/>
      <c r="P120" s="48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1:42" x14ac:dyDescent="0.15">
      <c r="A121" s="2"/>
      <c r="B121" s="4"/>
      <c r="C121" s="4"/>
      <c r="D121" s="16"/>
      <c r="E121" s="13"/>
      <c r="F121" s="13"/>
      <c r="G121" s="4"/>
      <c r="H121" s="13"/>
      <c r="I121" s="4"/>
      <c r="J121" s="16"/>
      <c r="K121" s="13"/>
      <c r="L121" s="13"/>
      <c r="M121" s="4"/>
      <c r="N121" s="13"/>
      <c r="O121" s="51"/>
      <c r="P121" s="48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1:42" x14ac:dyDescent="0.15">
      <c r="A122" s="2"/>
      <c r="B122" s="4"/>
      <c r="C122" s="4"/>
      <c r="D122" s="16"/>
      <c r="E122" s="13"/>
      <c r="F122" s="13"/>
      <c r="G122" s="4"/>
      <c r="H122" s="13"/>
      <c r="I122" s="4"/>
      <c r="J122" s="16"/>
      <c r="K122" s="13"/>
      <c r="L122" s="13"/>
      <c r="M122" s="4"/>
      <c r="N122" s="13"/>
      <c r="O122" s="51"/>
      <c r="P122" s="48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1:42" x14ac:dyDescent="0.15">
      <c r="A123" s="2"/>
      <c r="B123" s="4"/>
      <c r="C123" s="4"/>
      <c r="D123" s="16"/>
      <c r="E123" s="13"/>
      <c r="F123" s="13"/>
      <c r="G123" s="4"/>
      <c r="H123" s="13"/>
      <c r="I123" s="4"/>
      <c r="J123" s="16"/>
      <c r="K123" s="13"/>
      <c r="L123" s="13"/>
      <c r="M123" s="4"/>
      <c r="N123" s="13"/>
      <c r="O123" s="51"/>
      <c r="P123" s="48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1:42" x14ac:dyDescent="0.15">
      <c r="A124" s="2"/>
      <c r="B124" s="4"/>
      <c r="C124" s="4"/>
      <c r="D124" s="16"/>
      <c r="E124" s="13"/>
      <c r="F124" s="13"/>
      <c r="G124" s="4"/>
      <c r="H124" s="13"/>
      <c r="I124" s="4"/>
      <c r="J124" s="16"/>
      <c r="K124" s="13"/>
      <c r="L124" s="13"/>
      <c r="M124" s="4"/>
      <c r="N124" s="13"/>
      <c r="O124" s="51"/>
      <c r="P124" s="48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x14ac:dyDescent="0.15">
      <c r="A125" s="2"/>
      <c r="B125" s="4"/>
      <c r="C125" s="4"/>
      <c r="D125" s="16"/>
      <c r="E125" s="13"/>
      <c r="F125" s="13"/>
      <c r="G125" s="4"/>
      <c r="H125" s="13"/>
      <c r="I125" s="4"/>
      <c r="J125" s="16"/>
      <c r="K125" s="13"/>
      <c r="L125" s="13"/>
      <c r="M125" s="4"/>
      <c r="N125" s="13"/>
      <c r="O125" s="51"/>
      <c r="P125" s="48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x14ac:dyDescent="0.15">
      <c r="A126" s="2"/>
      <c r="B126" s="4"/>
      <c r="C126" s="4"/>
      <c r="D126" s="16"/>
      <c r="E126" s="13"/>
      <c r="F126" s="13"/>
      <c r="G126" s="4"/>
      <c r="H126" s="13"/>
      <c r="I126" s="4"/>
      <c r="J126" s="16"/>
      <c r="K126" s="13"/>
      <c r="L126" s="13"/>
      <c r="M126" s="4"/>
      <c r="N126" s="13"/>
      <c r="O126" s="51"/>
      <c r="P126" s="48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x14ac:dyDescent="0.15">
      <c r="A127" s="2"/>
      <c r="B127" s="4"/>
      <c r="C127" s="4"/>
      <c r="D127" s="16"/>
      <c r="E127" s="13"/>
      <c r="F127" s="13"/>
      <c r="G127" s="4"/>
      <c r="H127" s="13"/>
      <c r="I127" s="4"/>
      <c r="J127" s="16"/>
      <c r="K127" s="13"/>
      <c r="L127" s="13"/>
      <c r="M127" s="4"/>
      <c r="N127" s="13"/>
      <c r="O127" s="51"/>
      <c r="P127" s="48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1:42" x14ac:dyDescent="0.15">
      <c r="A128" s="2"/>
      <c r="B128" s="4"/>
      <c r="C128" s="4"/>
      <c r="D128" s="16"/>
      <c r="E128" s="13"/>
      <c r="F128" s="13"/>
      <c r="G128" s="4"/>
      <c r="H128" s="13"/>
      <c r="I128" s="4"/>
      <c r="J128" s="16"/>
      <c r="K128" s="13"/>
      <c r="L128" s="13"/>
      <c r="M128" s="4"/>
      <c r="N128" s="13"/>
      <c r="O128" s="51"/>
      <c r="P128" s="48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1:42" x14ac:dyDescent="0.15">
      <c r="A129" s="2"/>
      <c r="B129" s="4"/>
      <c r="C129" s="4"/>
      <c r="D129" s="16"/>
      <c r="E129" s="13"/>
      <c r="F129" s="13"/>
      <c r="G129" s="4"/>
      <c r="H129" s="13"/>
      <c r="I129" s="4"/>
      <c r="J129" s="16"/>
      <c r="K129" s="13"/>
      <c r="L129" s="13"/>
      <c r="M129" s="4"/>
      <c r="N129" s="13"/>
      <c r="O129" s="51"/>
      <c r="P129" s="48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1:42" x14ac:dyDescent="0.15">
      <c r="A130" s="2"/>
      <c r="B130" s="4"/>
      <c r="C130" s="4"/>
      <c r="D130" s="16"/>
      <c r="E130" s="13"/>
      <c r="F130" s="13"/>
      <c r="G130" s="4"/>
      <c r="H130" s="13"/>
      <c r="I130" s="4"/>
      <c r="J130" s="16"/>
      <c r="K130" s="13"/>
      <c r="L130" s="13"/>
      <c r="M130" s="4"/>
      <c r="N130" s="13"/>
      <c r="O130" s="51"/>
      <c r="P130" s="48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1:42" x14ac:dyDescent="0.15">
      <c r="A131" s="2"/>
      <c r="B131" s="4"/>
      <c r="C131" s="4"/>
      <c r="D131" s="16"/>
      <c r="E131" s="13"/>
      <c r="F131" s="13"/>
      <c r="G131" s="4"/>
      <c r="H131" s="13"/>
      <c r="I131" s="4"/>
      <c r="J131" s="16"/>
      <c r="K131" s="13"/>
      <c r="L131" s="13"/>
      <c r="M131" s="4"/>
      <c r="N131" s="13"/>
      <c r="O131" s="51"/>
      <c r="P131" s="48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1:42" x14ac:dyDescent="0.15">
      <c r="A132" s="2"/>
      <c r="B132" s="4"/>
      <c r="C132" s="4"/>
      <c r="D132" s="16"/>
      <c r="E132" s="13"/>
      <c r="F132" s="13"/>
      <c r="G132" s="4"/>
      <c r="H132" s="13"/>
      <c r="I132" s="4"/>
      <c r="J132" s="16"/>
      <c r="K132" s="13"/>
      <c r="L132" s="13"/>
      <c r="M132" s="4"/>
      <c r="N132" s="13"/>
      <c r="O132" s="51"/>
      <c r="P132" s="48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spans="1:42" x14ac:dyDescent="0.15">
      <c r="A133" s="2"/>
      <c r="B133" s="4"/>
      <c r="C133" s="4"/>
      <c r="D133" s="16"/>
      <c r="E133" s="13"/>
      <c r="F133" s="13"/>
      <c r="G133" s="4"/>
      <c r="H133" s="13"/>
      <c r="I133" s="4"/>
      <c r="J133" s="16"/>
      <c r="K133" s="13"/>
      <c r="L133" s="13"/>
      <c r="M133" s="4"/>
      <c r="N133" s="13"/>
      <c r="O133" s="51"/>
      <c r="P133" s="48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spans="1:42" x14ac:dyDescent="0.15">
      <c r="A134" s="2"/>
      <c r="B134" s="4"/>
      <c r="C134" s="4"/>
      <c r="D134" s="16"/>
      <c r="E134" s="13"/>
      <c r="F134" s="13"/>
      <c r="G134" s="4"/>
      <c r="H134" s="13"/>
      <c r="I134" s="4"/>
      <c r="J134" s="16"/>
      <c r="K134" s="13"/>
      <c r="L134" s="13"/>
      <c r="M134" s="4"/>
      <c r="N134" s="13"/>
      <c r="O134" s="51"/>
      <c r="P134" s="48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1:42" x14ac:dyDescent="0.15">
      <c r="A135" s="2"/>
      <c r="B135" s="4"/>
      <c r="C135" s="4"/>
      <c r="D135" s="16"/>
      <c r="E135" s="13"/>
      <c r="F135" s="13"/>
      <c r="G135" s="4"/>
      <c r="H135" s="13"/>
      <c r="I135" s="4"/>
      <c r="J135" s="16"/>
      <c r="K135" s="13"/>
      <c r="L135" s="13"/>
      <c r="M135" s="4"/>
      <c r="N135" s="13"/>
      <c r="O135" s="51"/>
      <c r="P135" s="48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1:42" x14ac:dyDescent="0.15">
      <c r="A136" s="2"/>
      <c r="B136" s="4"/>
      <c r="C136" s="4"/>
      <c r="D136" s="16"/>
      <c r="E136" s="13"/>
      <c r="F136" s="13"/>
      <c r="G136" s="4"/>
      <c r="H136" s="13"/>
      <c r="I136" s="4"/>
      <c r="J136" s="16"/>
      <c r="K136" s="13"/>
      <c r="L136" s="13"/>
      <c r="M136" s="4"/>
      <c r="N136" s="13"/>
      <c r="O136" s="51"/>
      <c r="P136" s="48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1:42" x14ac:dyDescent="0.15">
      <c r="A137" s="2"/>
      <c r="B137" s="4"/>
      <c r="C137" s="4"/>
      <c r="D137" s="16"/>
      <c r="E137" s="13"/>
      <c r="F137" s="13"/>
      <c r="G137" s="4"/>
      <c r="H137" s="13"/>
      <c r="I137" s="4"/>
      <c r="J137" s="16"/>
      <c r="K137" s="13"/>
      <c r="L137" s="13"/>
      <c r="M137" s="4"/>
      <c r="N137" s="13"/>
      <c r="O137" s="51"/>
      <c r="P137" s="48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1:42" x14ac:dyDescent="0.15">
      <c r="A138" s="2"/>
      <c r="B138" s="4"/>
      <c r="C138" s="4"/>
      <c r="D138" s="16"/>
      <c r="E138" s="13"/>
      <c r="F138" s="13"/>
      <c r="G138" s="4"/>
      <c r="H138" s="13"/>
      <c r="I138" s="4"/>
      <c r="J138" s="16"/>
      <c r="K138" s="13"/>
      <c r="L138" s="13"/>
      <c r="M138" s="4"/>
      <c r="N138" s="13"/>
      <c r="O138" s="51"/>
      <c r="P138" s="48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spans="1:42" x14ac:dyDescent="0.15">
      <c r="A139" s="2"/>
      <c r="B139" s="4"/>
      <c r="C139" s="4"/>
      <c r="D139" s="16"/>
      <c r="E139" s="13"/>
      <c r="F139" s="13"/>
      <c r="G139" s="4"/>
      <c r="H139" s="13"/>
      <c r="I139" s="4"/>
      <c r="J139" s="16"/>
      <c r="K139" s="13"/>
      <c r="L139" s="13"/>
      <c r="M139" s="4"/>
      <c r="N139" s="13"/>
      <c r="O139" s="51"/>
      <c r="P139" s="48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spans="1:42" x14ac:dyDescent="0.15">
      <c r="A140" s="2"/>
      <c r="B140" s="4"/>
      <c r="C140" s="4"/>
      <c r="D140" s="16"/>
      <c r="E140" s="13"/>
      <c r="F140" s="13"/>
      <c r="G140" s="4"/>
      <c r="H140" s="13"/>
      <c r="I140" s="4"/>
      <c r="J140" s="16"/>
      <c r="K140" s="13"/>
      <c r="L140" s="13"/>
      <c r="M140" s="4"/>
      <c r="N140" s="13"/>
      <c r="O140" s="51"/>
      <c r="P140" s="48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spans="1:42" x14ac:dyDescent="0.15">
      <c r="A141" s="2"/>
      <c r="B141" s="4"/>
      <c r="C141" s="4"/>
      <c r="D141" s="16"/>
      <c r="E141" s="13"/>
      <c r="F141" s="13"/>
      <c r="G141" s="4"/>
      <c r="H141" s="13"/>
      <c r="I141" s="4"/>
      <c r="J141" s="16"/>
      <c r="K141" s="13"/>
      <c r="L141" s="13"/>
      <c r="M141" s="4"/>
      <c r="N141" s="13"/>
      <c r="O141" s="51"/>
      <c r="P141" s="48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spans="1:42" x14ac:dyDescent="0.15">
      <c r="A142" s="2"/>
      <c r="B142" s="4"/>
      <c r="C142" s="4"/>
      <c r="D142" s="16"/>
      <c r="E142" s="13"/>
      <c r="F142" s="13"/>
      <c r="G142" s="4"/>
      <c r="H142" s="13"/>
      <c r="I142" s="4"/>
      <c r="J142" s="16"/>
      <c r="K142" s="13"/>
      <c r="L142" s="13"/>
      <c r="M142" s="4"/>
      <c r="N142" s="13"/>
      <c r="O142" s="51"/>
      <c r="P142" s="48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1:42" x14ac:dyDescent="0.15">
      <c r="A143" s="2"/>
      <c r="B143" s="4"/>
      <c r="C143" s="4"/>
      <c r="D143" s="16"/>
      <c r="E143" s="13"/>
      <c r="F143" s="13"/>
      <c r="G143" s="4"/>
      <c r="H143" s="13"/>
      <c r="I143" s="4"/>
      <c r="J143" s="16"/>
      <c r="K143" s="13"/>
      <c r="L143" s="13"/>
      <c r="M143" s="4"/>
      <c r="N143" s="13"/>
      <c r="O143" s="51"/>
      <c r="P143" s="48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1:42" x14ac:dyDescent="0.15">
      <c r="A144" s="2"/>
      <c r="B144" s="4"/>
      <c r="C144" s="4"/>
      <c r="D144" s="16"/>
      <c r="E144" s="13"/>
      <c r="F144" s="13"/>
      <c r="G144" s="4"/>
      <c r="H144" s="13"/>
      <c r="I144" s="4"/>
      <c r="J144" s="16"/>
      <c r="K144" s="13"/>
      <c r="L144" s="13"/>
      <c r="M144" s="4"/>
      <c r="N144" s="13"/>
      <c r="O144" s="51"/>
      <c r="P144" s="48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spans="1:42" x14ac:dyDescent="0.15">
      <c r="A145" s="2"/>
      <c r="B145" s="4"/>
      <c r="C145" s="4"/>
      <c r="D145" s="16"/>
      <c r="E145" s="13"/>
      <c r="F145" s="13"/>
      <c r="G145" s="4"/>
      <c r="H145" s="13"/>
      <c r="I145" s="4"/>
      <c r="J145" s="16"/>
      <c r="K145" s="13"/>
      <c r="L145" s="13"/>
      <c r="M145" s="4"/>
      <c r="N145" s="13"/>
      <c r="O145" s="51"/>
      <c r="P145" s="48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spans="1:42" x14ac:dyDescent="0.15">
      <c r="A146" s="2"/>
      <c r="B146" s="4"/>
      <c r="C146" s="4"/>
      <c r="D146" s="16"/>
      <c r="E146" s="13"/>
      <c r="F146" s="13"/>
      <c r="G146" s="4"/>
      <c r="H146" s="13"/>
      <c r="I146" s="4"/>
      <c r="J146" s="16"/>
      <c r="K146" s="13"/>
      <c r="L146" s="13"/>
      <c r="M146" s="4"/>
      <c r="N146" s="13"/>
      <c r="O146" s="51"/>
      <c r="P146" s="48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spans="1:42" x14ac:dyDescent="0.15">
      <c r="A147" s="2"/>
      <c r="B147" s="4"/>
      <c r="C147" s="4"/>
      <c r="D147" s="16"/>
      <c r="E147" s="13"/>
      <c r="F147" s="13"/>
      <c r="G147" s="4"/>
      <c r="H147" s="13"/>
      <c r="I147" s="4"/>
      <c r="J147" s="16"/>
      <c r="K147" s="13"/>
      <c r="L147" s="13"/>
      <c r="M147" s="4"/>
      <c r="N147" s="13"/>
      <c r="O147" s="51"/>
      <c r="P147" s="48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spans="1:42" x14ac:dyDescent="0.15">
      <c r="A148" s="2"/>
      <c r="B148" s="4"/>
      <c r="C148" s="4"/>
      <c r="D148" s="16"/>
      <c r="E148" s="13"/>
      <c r="F148" s="13"/>
      <c r="G148" s="4"/>
      <c r="H148" s="13"/>
      <c r="I148" s="4"/>
      <c r="J148" s="16"/>
      <c r="K148" s="13"/>
      <c r="L148" s="13"/>
      <c r="M148" s="4"/>
      <c r="N148" s="13"/>
      <c r="O148" s="51"/>
      <c r="P148" s="48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spans="1:42" x14ac:dyDescent="0.15">
      <c r="A149" s="2"/>
      <c r="B149" s="4"/>
      <c r="C149" s="4"/>
      <c r="D149" s="16"/>
      <c r="E149" s="13"/>
      <c r="F149" s="13"/>
      <c r="G149" s="4"/>
      <c r="H149" s="13"/>
      <c r="I149" s="4"/>
      <c r="J149" s="16"/>
      <c r="K149" s="13"/>
      <c r="L149" s="13"/>
      <c r="M149" s="4"/>
      <c r="N149" s="13"/>
      <c r="O149" s="51"/>
      <c r="P149" s="48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spans="1:42" x14ac:dyDescent="0.15">
      <c r="A150" s="2"/>
      <c r="B150" s="4"/>
      <c r="C150" s="4"/>
      <c r="D150" s="16"/>
      <c r="E150" s="13"/>
      <c r="F150" s="13"/>
      <c r="G150" s="4"/>
      <c r="H150" s="13"/>
      <c r="I150" s="4"/>
      <c r="J150" s="16"/>
      <c r="K150" s="13"/>
      <c r="L150" s="13"/>
      <c r="M150" s="4"/>
      <c r="N150" s="13"/>
      <c r="O150" s="51"/>
      <c r="P150" s="48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1:42" x14ac:dyDescent="0.15">
      <c r="A151" s="2"/>
      <c r="B151" s="4"/>
      <c r="C151" s="4"/>
      <c r="D151" s="16"/>
      <c r="E151" s="13"/>
      <c r="F151" s="13"/>
      <c r="G151" s="4"/>
      <c r="H151" s="13"/>
      <c r="I151" s="4"/>
      <c r="J151" s="16"/>
      <c r="K151" s="13"/>
      <c r="L151" s="13"/>
      <c r="M151" s="4"/>
      <c r="N151" s="13"/>
      <c r="O151" s="51"/>
      <c r="P151" s="48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1:42" x14ac:dyDescent="0.15">
      <c r="A152" s="2"/>
      <c r="B152" s="4"/>
      <c r="C152" s="4"/>
      <c r="D152" s="16"/>
      <c r="E152" s="13"/>
      <c r="F152" s="13"/>
      <c r="G152" s="4"/>
      <c r="H152" s="13"/>
      <c r="I152" s="4"/>
      <c r="J152" s="16"/>
      <c r="K152" s="13"/>
      <c r="L152" s="13"/>
      <c r="M152" s="4"/>
      <c r="N152" s="13"/>
      <c r="O152" s="51"/>
      <c r="P152" s="48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spans="1:42" x14ac:dyDescent="0.15">
      <c r="A153" s="2"/>
      <c r="B153" s="4"/>
      <c r="C153" s="4"/>
      <c r="D153" s="16"/>
      <c r="E153" s="13"/>
      <c r="F153" s="13"/>
      <c r="G153" s="4"/>
      <c r="H153" s="13"/>
      <c r="I153" s="4"/>
      <c r="J153" s="16"/>
      <c r="K153" s="13"/>
      <c r="L153" s="13"/>
      <c r="M153" s="4"/>
      <c r="N153" s="13"/>
      <c r="O153" s="51"/>
      <c r="P153" s="48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spans="1:42" x14ac:dyDescent="0.15">
      <c r="A154" s="2"/>
      <c r="B154" s="4"/>
      <c r="C154" s="4"/>
      <c r="D154" s="16"/>
      <c r="E154" s="13"/>
      <c r="F154" s="13"/>
      <c r="G154" s="4"/>
      <c r="H154" s="13"/>
      <c r="I154" s="4"/>
      <c r="J154" s="16"/>
      <c r="K154" s="13"/>
      <c r="L154" s="13"/>
      <c r="M154" s="4"/>
      <c r="N154" s="13"/>
      <c r="O154" s="51"/>
      <c r="P154" s="48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spans="1:42" x14ac:dyDescent="0.15">
      <c r="A155" s="2"/>
      <c r="B155" s="4"/>
      <c r="C155" s="4"/>
      <c r="D155" s="16"/>
      <c r="E155" s="13"/>
      <c r="F155" s="13"/>
      <c r="G155" s="4"/>
      <c r="H155" s="13"/>
      <c r="I155" s="4"/>
      <c r="J155" s="16"/>
      <c r="K155" s="13"/>
      <c r="L155" s="13"/>
      <c r="M155" s="4"/>
      <c r="N155" s="13"/>
      <c r="O155" s="51"/>
      <c r="P155" s="48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1:42" x14ac:dyDescent="0.15">
      <c r="A156" s="2"/>
      <c r="B156" s="4"/>
      <c r="C156" s="4"/>
      <c r="D156" s="16"/>
      <c r="E156" s="13"/>
      <c r="F156" s="13"/>
      <c r="G156" s="4"/>
      <c r="H156" s="13"/>
      <c r="I156" s="4"/>
      <c r="J156" s="16"/>
      <c r="K156" s="13"/>
      <c r="L156" s="13"/>
      <c r="M156" s="4"/>
      <c r="N156" s="13"/>
      <c r="O156" s="51"/>
      <c r="P156" s="48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spans="1:42" x14ac:dyDescent="0.15">
      <c r="A157" s="2"/>
      <c r="B157" s="4"/>
      <c r="C157" s="4"/>
      <c r="D157" s="16"/>
      <c r="E157" s="13"/>
      <c r="F157" s="13"/>
      <c r="G157" s="4"/>
      <c r="H157" s="13"/>
      <c r="I157" s="4"/>
      <c r="J157" s="16"/>
      <c r="K157" s="13"/>
      <c r="L157" s="13"/>
      <c r="M157" s="4"/>
      <c r="N157" s="13"/>
      <c r="O157" s="51"/>
      <c r="P157" s="48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spans="1:42" x14ac:dyDescent="0.15">
      <c r="A158" s="2"/>
      <c r="B158" s="4"/>
      <c r="C158" s="4"/>
      <c r="D158" s="16"/>
      <c r="E158" s="13"/>
      <c r="F158" s="13"/>
      <c r="G158" s="4"/>
      <c r="H158" s="13"/>
      <c r="I158" s="4"/>
      <c r="J158" s="16"/>
      <c r="K158" s="13"/>
      <c r="L158" s="13"/>
      <c r="M158" s="4"/>
      <c r="N158" s="13"/>
      <c r="O158" s="51"/>
      <c r="P158" s="48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spans="1:42" x14ac:dyDescent="0.15">
      <c r="A159" s="2"/>
      <c r="B159" s="4"/>
      <c r="C159" s="4"/>
      <c r="D159" s="16"/>
      <c r="E159" s="13"/>
      <c r="F159" s="13"/>
      <c r="G159" s="4"/>
      <c r="H159" s="13"/>
      <c r="I159" s="4"/>
      <c r="J159" s="16"/>
      <c r="K159" s="13"/>
      <c r="L159" s="13"/>
      <c r="M159" s="4"/>
      <c r="N159" s="13"/>
      <c r="O159" s="51"/>
      <c r="P159" s="48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spans="1:42" x14ac:dyDescent="0.15">
      <c r="A160" s="2"/>
      <c r="B160" s="4"/>
      <c r="C160" s="4"/>
      <c r="D160" s="16"/>
      <c r="E160" s="13"/>
      <c r="F160" s="13"/>
      <c r="G160" s="4"/>
      <c r="H160" s="13"/>
      <c r="I160" s="4"/>
      <c r="J160" s="16"/>
      <c r="K160" s="13"/>
      <c r="L160" s="13"/>
      <c r="M160" s="4"/>
      <c r="N160" s="13"/>
      <c r="O160" s="51"/>
      <c r="P160" s="48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spans="1:42" x14ac:dyDescent="0.15">
      <c r="A161" s="2"/>
      <c r="B161" s="4"/>
      <c r="C161" s="4"/>
      <c r="D161" s="16"/>
      <c r="E161" s="13"/>
      <c r="F161" s="13"/>
      <c r="G161" s="4"/>
      <c r="H161" s="13"/>
      <c r="I161" s="4"/>
      <c r="J161" s="16"/>
      <c r="K161" s="13"/>
      <c r="L161" s="13"/>
      <c r="M161" s="4"/>
      <c r="N161" s="13"/>
      <c r="O161" s="51"/>
      <c r="P161" s="48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spans="1:42" x14ac:dyDescent="0.15">
      <c r="A162" s="2"/>
      <c r="B162" s="4"/>
      <c r="C162" s="4"/>
      <c r="D162" s="16"/>
      <c r="E162" s="13"/>
      <c r="F162" s="13"/>
      <c r="G162" s="4"/>
      <c r="H162" s="13"/>
      <c r="I162" s="4"/>
      <c r="J162" s="16"/>
      <c r="K162" s="13"/>
      <c r="L162" s="13"/>
      <c r="M162" s="4"/>
      <c r="N162" s="13"/>
      <c r="O162" s="51"/>
      <c r="P162" s="48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spans="1:42" x14ac:dyDescent="0.15">
      <c r="A163" s="2"/>
      <c r="B163" s="4"/>
      <c r="C163" s="4"/>
      <c r="D163" s="16"/>
      <c r="E163" s="13"/>
      <c r="F163" s="13"/>
      <c r="G163" s="4"/>
      <c r="H163" s="13"/>
      <c r="I163" s="4"/>
      <c r="J163" s="16"/>
      <c r="K163" s="13"/>
      <c r="L163" s="13"/>
      <c r="M163" s="4"/>
      <c r="N163" s="13"/>
      <c r="O163" s="51"/>
      <c r="P163" s="48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spans="1:42" x14ac:dyDescent="0.15">
      <c r="A164" s="2"/>
      <c r="B164" s="4"/>
      <c r="C164" s="4"/>
      <c r="D164" s="16"/>
      <c r="E164" s="13"/>
      <c r="F164" s="13"/>
      <c r="G164" s="4"/>
      <c r="H164" s="13"/>
      <c r="I164" s="4"/>
      <c r="J164" s="16"/>
      <c r="K164" s="13"/>
      <c r="L164" s="13"/>
      <c r="M164" s="4"/>
      <c r="N164" s="13"/>
      <c r="O164" s="51"/>
      <c r="P164" s="48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spans="1:42" x14ac:dyDescent="0.15">
      <c r="A165" s="2"/>
      <c r="B165" s="4"/>
      <c r="C165" s="4"/>
      <c r="D165" s="16"/>
      <c r="E165" s="13"/>
      <c r="F165" s="13"/>
      <c r="G165" s="4"/>
      <c r="H165" s="13"/>
      <c r="I165" s="4"/>
      <c r="J165" s="16"/>
      <c r="K165" s="13"/>
      <c r="L165" s="13"/>
      <c r="M165" s="4"/>
      <c r="N165" s="13"/>
      <c r="O165" s="51"/>
      <c r="P165" s="48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spans="1:42" x14ac:dyDescent="0.15">
      <c r="A166" s="2"/>
      <c r="B166" s="4"/>
      <c r="C166" s="4"/>
      <c r="D166" s="16"/>
      <c r="E166" s="13"/>
      <c r="F166" s="13"/>
      <c r="G166" s="4"/>
      <c r="H166" s="13"/>
      <c r="I166" s="4"/>
      <c r="J166" s="16"/>
      <c r="K166" s="13"/>
      <c r="L166" s="13"/>
      <c r="M166" s="4"/>
      <c r="N166" s="13"/>
      <c r="O166" s="51"/>
      <c r="P166" s="48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spans="1:42" x14ac:dyDescent="0.15">
      <c r="A167" s="2"/>
      <c r="B167" s="4"/>
      <c r="C167" s="4"/>
      <c r="D167" s="16"/>
      <c r="E167" s="13"/>
      <c r="F167" s="13"/>
      <c r="G167" s="4"/>
      <c r="H167" s="13"/>
      <c r="I167" s="4"/>
      <c r="J167" s="16"/>
      <c r="K167" s="13"/>
      <c r="L167" s="13"/>
      <c r="M167" s="4"/>
      <c r="N167" s="13"/>
      <c r="O167" s="51"/>
      <c r="P167" s="48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spans="1:42" x14ac:dyDescent="0.15">
      <c r="A168" s="2"/>
      <c r="B168" s="4"/>
      <c r="C168" s="4"/>
      <c r="D168" s="16"/>
      <c r="E168" s="13"/>
      <c r="F168" s="13"/>
      <c r="G168" s="4"/>
      <c r="H168" s="13"/>
      <c r="I168" s="4"/>
      <c r="J168" s="16"/>
      <c r="K168" s="13"/>
      <c r="L168" s="13"/>
      <c r="M168" s="4"/>
      <c r="N168" s="13"/>
      <c r="O168" s="51"/>
      <c r="P168" s="48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spans="1:42" x14ac:dyDescent="0.15">
      <c r="A169" s="2"/>
      <c r="B169" s="4"/>
      <c r="C169" s="4"/>
      <c r="D169" s="16"/>
      <c r="E169" s="13"/>
      <c r="F169" s="13"/>
      <c r="G169" s="4"/>
      <c r="H169" s="13"/>
      <c r="I169" s="4"/>
      <c r="J169" s="16"/>
      <c r="K169" s="13"/>
      <c r="L169" s="13"/>
      <c r="M169" s="4"/>
      <c r="N169" s="13"/>
      <c r="O169" s="51"/>
      <c r="P169" s="48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spans="1:42" x14ac:dyDescent="0.15">
      <c r="A170" s="2"/>
      <c r="B170" s="4"/>
      <c r="C170" s="4"/>
      <c r="D170" s="16"/>
      <c r="E170" s="13"/>
      <c r="F170" s="13"/>
      <c r="G170" s="4"/>
      <c r="H170" s="13"/>
      <c r="I170" s="4"/>
      <c r="J170" s="16"/>
      <c r="K170" s="13"/>
      <c r="L170" s="13"/>
      <c r="M170" s="4"/>
      <c r="N170" s="13"/>
      <c r="O170" s="51"/>
      <c r="P170" s="48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spans="1:42" x14ac:dyDescent="0.15">
      <c r="A171" s="2"/>
      <c r="B171" s="4"/>
      <c r="C171" s="4"/>
      <c r="D171" s="16"/>
      <c r="E171" s="13"/>
      <c r="F171" s="13"/>
      <c r="G171" s="4"/>
      <c r="H171" s="13"/>
      <c r="I171" s="4"/>
      <c r="J171" s="16"/>
      <c r="K171" s="13"/>
      <c r="L171" s="13"/>
      <c r="M171" s="4"/>
      <c r="N171" s="13"/>
      <c r="O171" s="51"/>
      <c r="P171" s="48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spans="1:42" x14ac:dyDescent="0.15">
      <c r="A172" s="2"/>
      <c r="B172" s="4"/>
      <c r="C172" s="4"/>
      <c r="D172" s="16"/>
      <c r="E172" s="13"/>
      <c r="F172" s="13"/>
      <c r="G172" s="4"/>
      <c r="H172" s="13"/>
      <c r="I172" s="4"/>
      <c r="J172" s="16"/>
      <c r="K172" s="13"/>
      <c r="L172" s="13"/>
      <c r="M172" s="4"/>
      <c r="N172" s="13"/>
      <c r="O172" s="51"/>
      <c r="P172" s="48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spans="1:42" x14ac:dyDescent="0.15">
      <c r="A173" s="2"/>
      <c r="B173" s="4"/>
      <c r="C173" s="4"/>
      <c r="D173" s="16"/>
      <c r="E173" s="13"/>
      <c r="F173" s="13"/>
      <c r="G173" s="4"/>
      <c r="H173" s="13"/>
      <c r="I173" s="4"/>
      <c r="J173" s="16"/>
      <c r="K173" s="13"/>
      <c r="L173" s="13"/>
      <c r="M173" s="4"/>
      <c r="N173" s="13"/>
      <c r="O173" s="51"/>
      <c r="P173" s="48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1:42" x14ac:dyDescent="0.15">
      <c r="A174" s="2"/>
      <c r="B174" s="4"/>
      <c r="C174" s="4"/>
      <c r="D174" s="16"/>
      <c r="E174" s="13"/>
      <c r="F174" s="13"/>
      <c r="G174" s="4"/>
      <c r="H174" s="13"/>
      <c r="I174" s="4"/>
      <c r="J174" s="16"/>
      <c r="K174" s="13"/>
      <c r="L174" s="13"/>
      <c r="M174" s="4"/>
      <c r="N174" s="13"/>
      <c r="O174" s="51"/>
      <c r="P174" s="48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1:42" x14ac:dyDescent="0.15">
      <c r="A175" s="2"/>
      <c r="B175" s="4"/>
      <c r="C175" s="4"/>
      <c r="D175" s="16"/>
      <c r="E175" s="13"/>
      <c r="F175" s="13"/>
      <c r="G175" s="4"/>
      <c r="H175" s="13"/>
      <c r="I175" s="4"/>
      <c r="J175" s="16"/>
      <c r="K175" s="13"/>
      <c r="L175" s="13"/>
      <c r="M175" s="4"/>
      <c r="N175" s="13"/>
      <c r="O175" s="51"/>
      <c r="P175" s="48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spans="1:42" x14ac:dyDescent="0.15">
      <c r="A176" s="2"/>
      <c r="B176" s="4"/>
      <c r="C176" s="4"/>
      <c r="D176" s="16"/>
      <c r="E176" s="13"/>
      <c r="F176" s="13"/>
      <c r="G176" s="4"/>
      <c r="H176" s="13"/>
      <c r="I176" s="4"/>
      <c r="J176" s="16"/>
      <c r="K176" s="13"/>
      <c r="L176" s="13"/>
      <c r="M176" s="4"/>
      <c r="N176" s="13"/>
      <c r="O176" s="51"/>
      <c r="P176" s="48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spans="1:42" x14ac:dyDescent="0.15">
      <c r="A177" s="2"/>
      <c r="B177" s="4"/>
      <c r="C177" s="4"/>
      <c r="D177" s="16"/>
      <c r="E177" s="13"/>
      <c r="F177" s="13"/>
      <c r="G177" s="4"/>
      <c r="H177" s="13"/>
      <c r="I177" s="4"/>
      <c r="J177" s="16"/>
      <c r="K177" s="13"/>
      <c r="L177" s="13"/>
      <c r="M177" s="4"/>
      <c r="N177" s="13"/>
      <c r="O177" s="51"/>
      <c r="P177" s="48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spans="1:42" x14ac:dyDescent="0.15">
      <c r="A178" s="2"/>
      <c r="B178" s="4"/>
      <c r="C178" s="4"/>
      <c r="D178" s="16"/>
      <c r="E178" s="13"/>
      <c r="F178" s="13"/>
      <c r="G178" s="4"/>
      <c r="H178" s="13"/>
      <c r="I178" s="4"/>
      <c r="J178" s="16"/>
      <c r="K178" s="13"/>
      <c r="L178" s="13"/>
      <c r="M178" s="4"/>
      <c r="N178" s="13"/>
      <c r="O178" s="51"/>
      <c r="P178" s="48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spans="1:42" x14ac:dyDescent="0.15">
      <c r="A179" s="2"/>
      <c r="B179" s="4"/>
      <c r="C179" s="4"/>
      <c r="D179" s="16"/>
      <c r="E179" s="13"/>
      <c r="F179" s="13"/>
      <c r="G179" s="4"/>
      <c r="H179" s="13"/>
      <c r="I179" s="4"/>
      <c r="J179" s="16"/>
      <c r="K179" s="13"/>
      <c r="L179" s="13"/>
      <c r="M179" s="4"/>
      <c r="N179" s="13"/>
      <c r="O179" s="51"/>
      <c r="P179" s="48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spans="1:42" x14ac:dyDescent="0.15">
      <c r="A180" s="2"/>
      <c r="B180" s="4"/>
      <c r="C180" s="4"/>
      <c r="D180" s="16"/>
      <c r="E180" s="13"/>
      <c r="F180" s="13"/>
      <c r="G180" s="4"/>
      <c r="H180" s="13"/>
      <c r="I180" s="4"/>
      <c r="J180" s="16"/>
      <c r="K180" s="13"/>
      <c r="L180" s="13"/>
      <c r="M180" s="4"/>
      <c r="N180" s="13"/>
      <c r="O180" s="51"/>
      <c r="P180" s="48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spans="1:42" x14ac:dyDescent="0.15">
      <c r="A181" s="2"/>
      <c r="B181" s="4"/>
      <c r="C181" s="4"/>
      <c r="D181" s="16"/>
      <c r="E181" s="13"/>
      <c r="F181" s="13"/>
      <c r="G181" s="4"/>
      <c r="H181" s="13"/>
      <c r="I181" s="4"/>
      <c r="J181" s="16"/>
      <c r="K181" s="13"/>
      <c r="L181" s="13"/>
      <c r="M181" s="4"/>
      <c r="N181" s="13"/>
      <c r="O181" s="51"/>
      <c r="P181" s="48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spans="1:42" x14ac:dyDescent="0.15">
      <c r="A182" s="2"/>
      <c r="B182" s="4"/>
      <c r="C182" s="4"/>
      <c r="D182" s="16"/>
      <c r="E182" s="13"/>
      <c r="F182" s="13"/>
      <c r="G182" s="4"/>
      <c r="H182" s="13"/>
      <c r="I182" s="4"/>
      <c r="J182" s="16"/>
      <c r="K182" s="13"/>
      <c r="L182" s="13"/>
      <c r="M182" s="4"/>
      <c r="N182" s="13"/>
      <c r="O182" s="51"/>
      <c r="P182" s="48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spans="1:42" x14ac:dyDescent="0.15">
      <c r="A183" s="2"/>
      <c r="B183" s="4"/>
      <c r="C183" s="4"/>
      <c r="D183" s="16"/>
      <c r="E183" s="13"/>
      <c r="F183" s="13"/>
      <c r="G183" s="4"/>
      <c r="H183" s="13"/>
      <c r="I183" s="4"/>
      <c r="J183" s="16"/>
      <c r="K183" s="13"/>
      <c r="L183" s="13"/>
      <c r="M183" s="4"/>
      <c r="N183" s="13"/>
      <c r="O183" s="51"/>
      <c r="P183" s="48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spans="1:42" x14ac:dyDescent="0.15">
      <c r="A184" s="2"/>
      <c r="B184" s="4"/>
      <c r="C184" s="4"/>
      <c r="D184" s="16"/>
      <c r="E184" s="13"/>
      <c r="F184" s="13"/>
      <c r="G184" s="4"/>
      <c r="H184" s="13"/>
      <c r="I184" s="4"/>
      <c r="J184" s="16"/>
      <c r="K184" s="13"/>
      <c r="L184" s="13"/>
      <c r="M184" s="4"/>
      <c r="N184" s="13"/>
      <c r="O184" s="51"/>
      <c r="P184" s="48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spans="1:42" x14ac:dyDescent="0.15">
      <c r="A185" s="2"/>
      <c r="B185" s="4"/>
      <c r="C185" s="4"/>
      <c r="D185" s="16"/>
      <c r="E185" s="13"/>
      <c r="F185" s="13"/>
      <c r="G185" s="4"/>
      <c r="H185" s="13"/>
      <c r="I185" s="4"/>
      <c r="J185" s="16"/>
      <c r="K185" s="13"/>
      <c r="L185" s="13"/>
      <c r="M185" s="4"/>
      <c r="N185" s="13"/>
      <c r="O185" s="51"/>
      <c r="P185" s="48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1"/>
      <c r="AH185" s="1"/>
      <c r="AI185" s="1"/>
      <c r="AJ185" s="1"/>
      <c r="AK185" s="1"/>
      <c r="AL185" s="1"/>
      <c r="AM185" s="1"/>
      <c r="AN185" s="1"/>
      <c r="AO185" s="1"/>
      <c r="AP185" s="1"/>
    </row>
    <row r="186" spans="1:42" x14ac:dyDescent="0.15">
      <c r="A186" s="2"/>
      <c r="B186" s="4"/>
      <c r="C186" s="4"/>
      <c r="D186" s="16"/>
      <c r="E186" s="13"/>
      <c r="F186" s="13"/>
      <c r="G186" s="4"/>
      <c r="H186" s="13"/>
      <c r="I186" s="4"/>
      <c r="J186" s="16"/>
      <c r="K186" s="13"/>
      <c r="L186" s="13"/>
      <c r="M186" s="4"/>
      <c r="N186" s="13"/>
      <c r="O186" s="51"/>
      <c r="P186" s="48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1"/>
      <c r="AH186" s="1"/>
      <c r="AI186" s="1"/>
      <c r="AJ186" s="1"/>
      <c r="AK186" s="1"/>
      <c r="AL186" s="1"/>
      <c r="AM186" s="1"/>
      <c r="AN186" s="1"/>
      <c r="AO186" s="1"/>
      <c r="AP186" s="1"/>
    </row>
    <row r="187" spans="1:42" x14ac:dyDescent="0.15">
      <c r="A187" s="2"/>
      <c r="B187" s="4"/>
      <c r="C187" s="4"/>
      <c r="D187" s="16"/>
      <c r="E187" s="13"/>
      <c r="F187" s="13"/>
      <c r="G187" s="4"/>
      <c r="H187" s="13"/>
      <c r="I187" s="4"/>
      <c r="J187" s="16"/>
      <c r="K187" s="13"/>
      <c r="L187" s="13"/>
      <c r="M187" s="4"/>
      <c r="N187" s="13"/>
      <c r="O187" s="51"/>
      <c r="P187" s="48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1"/>
      <c r="AH187" s="1"/>
      <c r="AI187" s="1"/>
      <c r="AJ187" s="1"/>
      <c r="AK187" s="1"/>
      <c r="AL187" s="1"/>
      <c r="AM187" s="1"/>
      <c r="AN187" s="1"/>
      <c r="AO187" s="1"/>
      <c r="AP187" s="1"/>
    </row>
    <row r="188" spans="1:42" x14ac:dyDescent="0.15">
      <c r="A188" s="2"/>
      <c r="B188" s="4"/>
      <c r="C188" s="4"/>
      <c r="D188" s="16"/>
      <c r="E188" s="13"/>
      <c r="F188" s="13"/>
      <c r="G188" s="4"/>
      <c r="H188" s="13"/>
      <c r="I188" s="4"/>
      <c r="J188" s="16"/>
      <c r="K188" s="13"/>
      <c r="L188" s="13"/>
      <c r="M188" s="4"/>
      <c r="N188" s="13"/>
      <c r="O188" s="51"/>
      <c r="P188" s="48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1"/>
      <c r="AH188" s="1"/>
      <c r="AI188" s="1"/>
      <c r="AJ188" s="1"/>
      <c r="AK188" s="1"/>
      <c r="AL188" s="1"/>
      <c r="AM188" s="1"/>
      <c r="AN188" s="1"/>
      <c r="AO188" s="1"/>
      <c r="AP188" s="1"/>
    </row>
    <row r="189" spans="1:42" x14ac:dyDescent="0.15">
      <c r="A189" s="2"/>
      <c r="B189" s="4"/>
      <c r="C189" s="4"/>
      <c r="D189" s="16"/>
      <c r="E189" s="13"/>
      <c r="F189" s="13"/>
      <c r="G189" s="4"/>
      <c r="H189" s="13"/>
      <c r="I189" s="4"/>
      <c r="J189" s="16"/>
      <c r="K189" s="13"/>
      <c r="L189" s="13"/>
      <c r="M189" s="4"/>
      <c r="N189" s="13"/>
      <c r="O189" s="51"/>
      <c r="P189" s="48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spans="1:42" x14ac:dyDescent="0.15">
      <c r="A190" s="2"/>
      <c r="B190" s="4"/>
      <c r="C190" s="4"/>
      <c r="D190" s="16"/>
      <c r="E190" s="13"/>
      <c r="F190" s="13"/>
      <c r="G190" s="4"/>
      <c r="H190" s="13"/>
      <c r="I190" s="4"/>
      <c r="J190" s="16"/>
      <c r="K190" s="13"/>
      <c r="L190" s="13"/>
      <c r="M190" s="4"/>
      <c r="N190" s="13"/>
      <c r="O190" s="51"/>
      <c r="P190" s="48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spans="1:42" x14ac:dyDescent="0.15">
      <c r="A191" s="2"/>
      <c r="B191" s="4"/>
      <c r="C191" s="4"/>
      <c r="D191" s="16"/>
      <c r="E191" s="13"/>
      <c r="F191" s="13"/>
      <c r="G191" s="4"/>
      <c r="H191" s="13"/>
      <c r="I191" s="4"/>
      <c r="J191" s="16"/>
      <c r="K191" s="13"/>
      <c r="L191" s="13"/>
      <c r="M191" s="4"/>
      <c r="N191" s="13"/>
      <c r="O191" s="51"/>
      <c r="P191" s="48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spans="1:42" x14ac:dyDescent="0.15">
      <c r="A192" s="2"/>
      <c r="B192" s="4"/>
      <c r="C192" s="4"/>
      <c r="D192" s="16"/>
      <c r="E192" s="13"/>
      <c r="F192" s="13"/>
      <c r="G192" s="4"/>
      <c r="H192" s="13"/>
      <c r="I192" s="4"/>
      <c r="J192" s="16"/>
      <c r="K192" s="13"/>
      <c r="L192" s="13"/>
      <c r="M192" s="4"/>
      <c r="N192" s="13"/>
      <c r="O192" s="51"/>
      <c r="P192" s="48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spans="1:42" x14ac:dyDescent="0.15">
      <c r="A193" s="2"/>
      <c r="B193" s="4"/>
      <c r="C193" s="4"/>
      <c r="D193" s="16"/>
      <c r="E193" s="13"/>
      <c r="F193" s="13"/>
      <c r="G193" s="4"/>
      <c r="H193" s="13"/>
      <c r="I193" s="4"/>
      <c r="J193" s="16"/>
      <c r="K193" s="13"/>
      <c r="L193" s="13"/>
      <c r="M193" s="4"/>
      <c r="N193" s="13"/>
      <c r="O193" s="51"/>
      <c r="P193" s="48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1"/>
      <c r="AH193" s="1"/>
      <c r="AI193" s="1"/>
      <c r="AJ193" s="1"/>
      <c r="AK193" s="1"/>
      <c r="AL193" s="1"/>
      <c r="AM193" s="1"/>
      <c r="AN193" s="1"/>
      <c r="AO193" s="1"/>
      <c r="AP193" s="1"/>
    </row>
    <row r="194" spans="1:42" x14ac:dyDescent="0.15">
      <c r="A194" s="2"/>
      <c r="B194" s="4"/>
      <c r="C194" s="4"/>
      <c r="D194" s="16"/>
      <c r="E194" s="13"/>
      <c r="F194" s="13"/>
      <c r="G194" s="4"/>
      <c r="H194" s="13"/>
      <c r="I194" s="4"/>
      <c r="J194" s="16"/>
      <c r="K194" s="13"/>
      <c r="L194" s="13"/>
      <c r="M194" s="4"/>
      <c r="N194" s="13"/>
      <c r="O194" s="51"/>
      <c r="P194" s="48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1"/>
      <c r="AH194" s="1"/>
      <c r="AI194" s="1"/>
      <c r="AJ194" s="1"/>
      <c r="AK194" s="1"/>
      <c r="AL194" s="1"/>
      <c r="AM194" s="1"/>
      <c r="AN194" s="1"/>
      <c r="AO194" s="1"/>
      <c r="AP194" s="1"/>
    </row>
    <row r="195" spans="1:42" x14ac:dyDescent="0.15">
      <c r="A195" s="2"/>
      <c r="B195" s="4"/>
      <c r="C195" s="4"/>
      <c r="D195" s="16"/>
      <c r="E195" s="13"/>
      <c r="F195" s="13"/>
      <c r="G195" s="4"/>
      <c r="H195" s="13"/>
      <c r="I195" s="4"/>
      <c r="J195" s="16"/>
      <c r="K195" s="13"/>
      <c r="L195" s="13"/>
      <c r="M195" s="4"/>
      <c r="N195" s="13"/>
      <c r="O195" s="51"/>
      <c r="P195" s="48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1"/>
      <c r="AH195" s="1"/>
      <c r="AI195" s="1"/>
      <c r="AJ195" s="1"/>
      <c r="AK195" s="1"/>
      <c r="AL195" s="1"/>
      <c r="AM195" s="1"/>
      <c r="AN195" s="1"/>
      <c r="AO195" s="1"/>
      <c r="AP195" s="1"/>
    </row>
    <row r="196" spans="1:42" x14ac:dyDescent="0.15">
      <c r="A196" s="2"/>
      <c r="B196" s="4"/>
      <c r="C196" s="4"/>
      <c r="D196" s="16"/>
      <c r="E196" s="13"/>
      <c r="F196" s="13"/>
      <c r="G196" s="4"/>
      <c r="H196" s="13"/>
      <c r="I196" s="4"/>
      <c r="J196" s="16"/>
      <c r="K196" s="13"/>
      <c r="L196" s="13"/>
      <c r="M196" s="4"/>
      <c r="N196" s="13"/>
      <c r="O196" s="51"/>
      <c r="P196" s="48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1"/>
      <c r="AH196" s="1"/>
      <c r="AI196" s="1"/>
      <c r="AJ196" s="1"/>
      <c r="AK196" s="1"/>
      <c r="AL196" s="1"/>
      <c r="AM196" s="1"/>
      <c r="AN196" s="1"/>
      <c r="AO196" s="1"/>
      <c r="AP196" s="1"/>
    </row>
    <row r="197" spans="1:42" x14ac:dyDescent="0.15">
      <c r="A197" s="2"/>
      <c r="B197" s="4"/>
      <c r="C197" s="4"/>
      <c r="D197" s="16"/>
      <c r="E197" s="13"/>
      <c r="F197" s="13"/>
      <c r="G197" s="4"/>
      <c r="H197" s="13"/>
      <c r="I197" s="4"/>
      <c r="J197" s="16"/>
      <c r="K197" s="13"/>
      <c r="L197" s="13"/>
      <c r="M197" s="4"/>
      <c r="N197" s="13"/>
      <c r="O197" s="51"/>
      <c r="P197" s="48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1"/>
      <c r="AH197" s="1"/>
      <c r="AI197" s="1"/>
      <c r="AJ197" s="1"/>
      <c r="AK197" s="1"/>
      <c r="AL197" s="1"/>
      <c r="AM197" s="1"/>
      <c r="AN197" s="1"/>
      <c r="AO197" s="1"/>
      <c r="AP197" s="1"/>
    </row>
    <row r="198" spans="1:42" x14ac:dyDescent="0.15">
      <c r="A198" s="2"/>
      <c r="B198" s="4"/>
      <c r="C198" s="4"/>
      <c r="D198" s="16"/>
      <c r="E198" s="13"/>
      <c r="F198" s="13"/>
      <c r="G198" s="4"/>
      <c r="H198" s="13"/>
      <c r="I198" s="4"/>
      <c r="J198" s="16"/>
      <c r="K198" s="13"/>
      <c r="L198" s="13"/>
      <c r="M198" s="4"/>
      <c r="N198" s="13"/>
      <c r="O198" s="51"/>
      <c r="P198" s="48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spans="1:42" x14ac:dyDescent="0.15">
      <c r="A199" s="2"/>
      <c r="B199" s="4"/>
      <c r="C199" s="4"/>
      <c r="D199" s="16"/>
      <c r="E199" s="13"/>
      <c r="F199" s="13"/>
      <c r="G199" s="4"/>
      <c r="H199" s="13"/>
      <c r="I199" s="4"/>
      <c r="J199" s="16"/>
      <c r="K199" s="13"/>
      <c r="L199" s="13"/>
      <c r="M199" s="4"/>
      <c r="N199" s="13"/>
      <c r="O199" s="51"/>
      <c r="P199" s="48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spans="1:42" x14ac:dyDescent="0.15">
      <c r="A200" s="2"/>
      <c r="B200" s="4"/>
      <c r="C200" s="4"/>
      <c r="D200" s="16"/>
      <c r="E200" s="13"/>
      <c r="F200" s="13"/>
      <c r="G200" s="4"/>
      <c r="H200" s="13"/>
      <c r="I200" s="4"/>
      <c r="J200" s="16"/>
      <c r="K200" s="13"/>
      <c r="L200" s="13"/>
      <c r="M200" s="4"/>
      <c r="N200" s="13"/>
      <c r="O200" s="51"/>
      <c r="P200" s="48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spans="1:42" x14ac:dyDescent="0.15">
      <c r="A201" s="2"/>
      <c r="B201" s="4"/>
      <c r="C201" s="4"/>
      <c r="D201" s="16"/>
      <c r="E201" s="13"/>
      <c r="F201" s="13"/>
      <c r="G201" s="4"/>
      <c r="H201" s="13"/>
      <c r="I201" s="4"/>
      <c r="J201" s="16"/>
      <c r="K201" s="13"/>
      <c r="L201" s="13"/>
      <c r="M201" s="4"/>
      <c r="N201" s="13"/>
      <c r="O201" s="51"/>
      <c r="P201" s="48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spans="1:42" x14ac:dyDescent="0.15">
      <c r="A202" s="2"/>
      <c r="B202" s="4"/>
      <c r="C202" s="4"/>
      <c r="D202" s="16"/>
      <c r="E202" s="13"/>
      <c r="F202" s="13"/>
      <c r="G202" s="4"/>
      <c r="H202" s="13"/>
      <c r="I202" s="4"/>
      <c r="J202" s="16"/>
      <c r="K202" s="13"/>
      <c r="L202" s="13"/>
      <c r="M202" s="4"/>
      <c r="N202" s="13"/>
      <c r="O202" s="51"/>
      <c r="P202" s="48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1"/>
      <c r="AH202" s="1"/>
      <c r="AI202" s="1"/>
      <c r="AJ202" s="1"/>
      <c r="AK202" s="1"/>
      <c r="AL202" s="1"/>
      <c r="AM202" s="1"/>
      <c r="AN202" s="1"/>
      <c r="AO202" s="1"/>
      <c r="AP202" s="1"/>
    </row>
    <row r="203" spans="1:42" x14ac:dyDescent="0.15">
      <c r="A203" s="2"/>
      <c r="B203" s="4"/>
      <c r="C203" s="4"/>
      <c r="D203" s="16"/>
      <c r="E203" s="13"/>
      <c r="F203" s="13"/>
      <c r="G203" s="4"/>
      <c r="H203" s="13"/>
      <c r="I203" s="4"/>
      <c r="J203" s="16"/>
      <c r="K203" s="13"/>
      <c r="L203" s="13"/>
      <c r="M203" s="4"/>
      <c r="N203" s="13"/>
      <c r="O203" s="51"/>
      <c r="P203" s="48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1"/>
      <c r="AH203" s="1"/>
      <c r="AI203" s="1"/>
      <c r="AJ203" s="1"/>
      <c r="AK203" s="1"/>
      <c r="AL203" s="1"/>
      <c r="AM203" s="1"/>
      <c r="AN203" s="1"/>
      <c r="AO203" s="1"/>
      <c r="AP203" s="1"/>
    </row>
    <row r="204" spans="1:42" x14ac:dyDescent="0.15">
      <c r="A204" s="2"/>
      <c r="B204" s="4"/>
      <c r="C204" s="4"/>
      <c r="D204" s="16"/>
      <c r="E204" s="13"/>
      <c r="F204" s="13"/>
      <c r="G204" s="4"/>
      <c r="H204" s="13"/>
      <c r="I204" s="4"/>
      <c r="J204" s="16"/>
      <c r="K204" s="13"/>
      <c r="L204" s="13"/>
      <c r="M204" s="4"/>
      <c r="N204" s="13"/>
      <c r="O204" s="51"/>
      <c r="P204" s="48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1"/>
      <c r="AH204" s="1"/>
      <c r="AI204" s="1"/>
      <c r="AJ204" s="1"/>
      <c r="AK204" s="1"/>
      <c r="AL204" s="1"/>
      <c r="AM204" s="1"/>
      <c r="AN204" s="1"/>
      <c r="AO204" s="1"/>
      <c r="AP204" s="1"/>
    </row>
    <row r="205" spans="1:42" x14ac:dyDescent="0.15">
      <c r="A205" s="2"/>
      <c r="B205" s="4"/>
      <c r="C205" s="4"/>
      <c r="D205" s="16"/>
      <c r="E205" s="13"/>
      <c r="F205" s="13"/>
      <c r="G205" s="4"/>
      <c r="H205" s="13"/>
      <c r="I205" s="4"/>
      <c r="J205" s="16"/>
      <c r="K205" s="13"/>
      <c r="L205" s="13"/>
      <c r="M205" s="4"/>
      <c r="N205" s="13"/>
      <c r="O205" s="51"/>
      <c r="P205" s="48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1"/>
      <c r="AH205" s="1"/>
      <c r="AI205" s="1"/>
      <c r="AJ205" s="1"/>
      <c r="AK205" s="1"/>
      <c r="AL205" s="1"/>
      <c r="AM205" s="1"/>
      <c r="AN205" s="1"/>
      <c r="AO205" s="1"/>
      <c r="AP205" s="1"/>
    </row>
    <row r="206" spans="1:42" x14ac:dyDescent="0.15">
      <c r="A206" s="2"/>
      <c r="B206" s="4"/>
      <c r="C206" s="4"/>
      <c r="D206" s="16"/>
      <c r="E206" s="13"/>
      <c r="F206" s="13"/>
      <c r="G206" s="4"/>
      <c r="H206" s="13"/>
      <c r="I206" s="4"/>
      <c r="J206" s="16"/>
      <c r="K206" s="13"/>
      <c r="L206" s="13"/>
      <c r="M206" s="4"/>
      <c r="N206" s="13"/>
      <c r="O206" s="51"/>
      <c r="P206" s="48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spans="1:42" x14ac:dyDescent="0.15">
      <c r="A207" s="2"/>
      <c r="B207" s="4"/>
      <c r="C207" s="4"/>
      <c r="D207" s="16"/>
      <c r="E207" s="13"/>
      <c r="F207" s="13"/>
      <c r="G207" s="4"/>
      <c r="H207" s="13"/>
      <c r="I207" s="4"/>
      <c r="J207" s="16"/>
      <c r="K207" s="13"/>
      <c r="L207" s="13"/>
      <c r="M207" s="4"/>
      <c r="N207" s="13"/>
      <c r="O207" s="51"/>
      <c r="P207" s="48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spans="1:42" x14ac:dyDescent="0.15">
      <c r="A208" s="2"/>
      <c r="B208" s="4"/>
      <c r="C208" s="4"/>
      <c r="D208" s="16"/>
      <c r="E208" s="13"/>
      <c r="F208" s="13"/>
      <c r="G208" s="4"/>
      <c r="H208" s="13"/>
      <c r="I208" s="4"/>
      <c r="J208" s="16"/>
      <c r="K208" s="13"/>
      <c r="L208" s="13"/>
      <c r="M208" s="4"/>
      <c r="N208" s="13"/>
      <c r="O208" s="51"/>
      <c r="P208" s="48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spans="1:42" x14ac:dyDescent="0.15">
      <c r="A209" s="2"/>
      <c r="B209" s="4"/>
      <c r="C209" s="4"/>
      <c r="D209" s="16"/>
      <c r="E209" s="13"/>
      <c r="F209" s="13"/>
      <c r="G209" s="4"/>
      <c r="H209" s="13"/>
      <c r="I209" s="4"/>
      <c r="J209" s="16"/>
      <c r="K209" s="13"/>
      <c r="L209" s="13"/>
      <c r="M209" s="4"/>
      <c r="N209" s="13"/>
      <c r="O209" s="51"/>
      <c r="P209" s="48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0" spans="1:42" x14ac:dyDescent="0.15">
      <c r="A210" s="2"/>
      <c r="B210" s="4"/>
      <c r="C210" s="4"/>
      <c r="D210" s="16"/>
      <c r="E210" s="13"/>
      <c r="F210" s="13"/>
      <c r="G210" s="4"/>
      <c r="H210" s="13"/>
      <c r="I210" s="4"/>
      <c r="J210" s="16"/>
      <c r="K210" s="13"/>
      <c r="L210" s="13"/>
      <c r="M210" s="4"/>
      <c r="N210" s="13"/>
      <c r="O210" s="51"/>
      <c r="P210" s="48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spans="1:42" x14ac:dyDescent="0.15">
      <c r="A211" s="2"/>
      <c r="B211" s="4"/>
      <c r="C211" s="4"/>
      <c r="D211" s="16"/>
      <c r="E211" s="13"/>
      <c r="F211" s="13"/>
      <c r="G211" s="4"/>
      <c r="H211" s="13"/>
      <c r="I211" s="4"/>
      <c r="J211" s="16"/>
      <c r="K211" s="13"/>
      <c r="L211" s="13"/>
      <c r="M211" s="4"/>
      <c r="N211" s="13"/>
      <c r="O211" s="51"/>
      <c r="P211" s="48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spans="1:42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spans="1:42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spans="1:42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spans="1:42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spans="1:42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spans="1:42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1:42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</row>
    <row r="219" spans="1:42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spans="1:42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  <row r="221" spans="1:42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spans="1:42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</row>
    <row r="223" spans="1:42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</row>
    <row r="224" spans="1:42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</row>
    <row r="225" spans="1:42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42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spans="1:42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spans="1:42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spans="1:42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spans="1:42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spans="1:42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spans="1:42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spans="1:42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spans="1:42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spans="1:42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spans="1:42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spans="1:42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spans="1:42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spans="1:42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spans="1:42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</row>
    <row r="256" spans="1:42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</row>
    <row r="257" spans="1:42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</row>
    <row r="258" spans="1:42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</row>
    <row r="259" spans="1:42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</row>
    <row r="260" spans="1:42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</row>
    <row r="261" spans="1:42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</row>
    <row r="262" spans="1:42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</row>
    <row r="263" spans="1:42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</row>
    <row r="264" spans="1:42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</row>
    <row r="265" spans="1:42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</row>
    <row r="266" spans="1:42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</row>
    <row r="267" spans="1:42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</row>
    <row r="268" spans="1:42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</row>
    <row r="269" spans="1:42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</row>
    <row r="270" spans="1:42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</row>
    <row r="271" spans="1:42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</row>
    <row r="272" spans="1:42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</row>
    <row r="273" spans="1:42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</sheetData>
  <mergeCells count="48">
    <mergeCell ref="J50:J51"/>
    <mergeCell ref="K50:K51"/>
    <mergeCell ref="R5:R6"/>
    <mergeCell ref="R7:R9"/>
    <mergeCell ref="R10:R14"/>
    <mergeCell ref="Q5:Q6"/>
    <mergeCell ref="P5:P6"/>
    <mergeCell ref="O5:O6"/>
    <mergeCell ref="Q7:Q9"/>
    <mergeCell ref="Q10:Q14"/>
    <mergeCell ref="L50:L51"/>
    <mergeCell ref="M50:M51"/>
    <mergeCell ref="N50:N51"/>
    <mergeCell ref="O50:O51"/>
    <mergeCell ref="P50:P51"/>
    <mergeCell ref="M2:N2"/>
    <mergeCell ref="B3:D3"/>
    <mergeCell ref="F3:G3"/>
    <mergeCell ref="K3:L3"/>
    <mergeCell ref="M3:N3"/>
    <mergeCell ref="H2:I2"/>
    <mergeCell ref="H3:I3"/>
    <mergeCell ref="B2:D2"/>
    <mergeCell ref="F2:G2"/>
    <mergeCell ref="K2:L2"/>
    <mergeCell ref="A5:A6"/>
    <mergeCell ref="B5:B6"/>
    <mergeCell ref="D5:H5"/>
    <mergeCell ref="I5:I6"/>
    <mergeCell ref="J5:N5"/>
    <mergeCell ref="C5:C6"/>
    <mergeCell ref="B50:C53"/>
    <mergeCell ref="D50:D51"/>
    <mergeCell ref="E50:E51"/>
    <mergeCell ref="F50:F51"/>
    <mergeCell ref="G50:G51"/>
    <mergeCell ref="D52:D53"/>
    <mergeCell ref="E52:E53"/>
    <mergeCell ref="F52:F53"/>
    <mergeCell ref="G52:G53"/>
    <mergeCell ref="N52:N53"/>
    <mergeCell ref="O52:O53"/>
    <mergeCell ref="P52:P53"/>
    <mergeCell ref="H52:H53"/>
    <mergeCell ref="J52:J53"/>
    <mergeCell ref="K52:K53"/>
    <mergeCell ref="L52:L53"/>
    <mergeCell ref="M52:M53"/>
  </mergeCells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ورقة6">
    <tabColor theme="8" tint="0.59999389629810485"/>
  </sheetPr>
  <dimension ref="A1:AP382"/>
  <sheetViews>
    <sheetView rightToLeft="1" workbookViewId="0">
      <selection sqref="A1:XFD1048576"/>
    </sheetView>
  </sheetViews>
  <sheetFormatPr defaultRowHeight="12.75" x14ac:dyDescent="0.15"/>
  <cols>
    <col min="1" max="1" width="9.16796875"/>
    <col min="2" max="2" width="15.1015625" customWidth="1"/>
    <col min="3" max="3" width="13.75390625" customWidth="1"/>
    <col min="4" max="4" width="13.21484375" customWidth="1"/>
    <col min="5" max="5" width="12.9453125" customWidth="1"/>
    <col min="6" max="6" width="13.484375" customWidth="1"/>
    <col min="7" max="7" width="15.1015625" customWidth="1"/>
    <col min="8" max="8" width="12.9453125" customWidth="1"/>
    <col min="9" max="9" width="14.29296875" customWidth="1"/>
    <col min="10" max="10" width="11.8671875" customWidth="1"/>
    <col min="11" max="14" width="9.16796875"/>
    <col min="15" max="15" width="16.71875" customWidth="1"/>
    <col min="16" max="16" width="25.890625" customWidth="1"/>
    <col min="17" max="553" width="9.16796875"/>
  </cols>
  <sheetData>
    <row r="1" spans="1:42" x14ac:dyDescent="0.15">
      <c r="A1" s="2"/>
      <c r="B1" s="4"/>
      <c r="C1" s="4"/>
      <c r="D1" s="16"/>
      <c r="E1" s="13"/>
      <c r="F1" s="13"/>
      <c r="G1" s="4"/>
      <c r="H1" s="15"/>
      <c r="I1" s="5"/>
      <c r="J1" s="16"/>
      <c r="K1" s="13"/>
      <c r="L1" s="13"/>
      <c r="M1" s="4"/>
      <c r="N1" s="13"/>
      <c r="O1" s="61"/>
      <c r="P1" s="48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13.5" thickBot="1" x14ac:dyDescent="0.2">
      <c r="A2" s="70"/>
      <c r="B2" s="148" t="s">
        <v>0</v>
      </c>
      <c r="C2" s="168"/>
      <c r="D2" s="149"/>
      <c r="E2" s="13"/>
      <c r="F2" s="148" t="s">
        <v>1</v>
      </c>
      <c r="G2" s="149"/>
      <c r="H2" s="169">
        <f>SUM(G52+M52)</f>
        <v>0</v>
      </c>
      <c r="I2" s="149"/>
      <c r="J2" s="16"/>
      <c r="K2" s="148" t="s">
        <v>2</v>
      </c>
      <c r="L2" s="149"/>
      <c r="M2" s="170">
        <f>SUM(O7:O48)</f>
        <v>0</v>
      </c>
      <c r="N2" s="171"/>
      <c r="O2" s="51"/>
      <c r="P2" s="60" t="s">
        <v>3</v>
      </c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x14ac:dyDescent="0.15">
      <c r="A3" s="70"/>
      <c r="B3" s="143">
        <v>91756.89</v>
      </c>
      <c r="C3" s="144"/>
      <c r="D3" s="145"/>
      <c r="E3" s="13"/>
      <c r="F3" s="148" t="s">
        <v>4</v>
      </c>
      <c r="G3" s="149"/>
      <c r="H3" s="150">
        <f>SUM(D15-J15)</f>
        <v>0</v>
      </c>
      <c r="I3" s="151"/>
      <c r="J3" s="16"/>
      <c r="K3" s="148" t="s">
        <v>5</v>
      </c>
      <c r="L3" s="149"/>
      <c r="M3" s="152">
        <f>SUM(B3+O52)</f>
        <v>91756.89</v>
      </c>
      <c r="N3" s="153"/>
      <c r="O3" s="51"/>
      <c r="P3" s="59">
        <f>(K52*E52)/B3</f>
        <v>0</v>
      </c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x14ac:dyDescent="0.15">
      <c r="A4" s="70"/>
      <c r="B4" s="6"/>
      <c r="C4" s="6"/>
      <c r="D4" s="16"/>
      <c r="E4" s="13"/>
      <c r="F4" s="13"/>
      <c r="G4" s="4"/>
      <c r="H4" s="13"/>
      <c r="I4" s="4"/>
      <c r="J4" s="16"/>
      <c r="K4" s="13"/>
      <c r="L4" s="13"/>
      <c r="M4" s="4"/>
      <c r="N4" s="13"/>
      <c r="O4" s="51"/>
      <c r="P4" s="82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ht="18" x14ac:dyDescent="0.15">
      <c r="A5" s="138"/>
      <c r="B5" s="139" t="s">
        <v>44</v>
      </c>
      <c r="C5" s="139" t="s">
        <v>6</v>
      </c>
      <c r="D5" s="141" t="s">
        <v>7</v>
      </c>
      <c r="E5" s="141"/>
      <c r="F5" s="141"/>
      <c r="G5" s="141"/>
      <c r="H5" s="141"/>
      <c r="I5" s="139" t="s">
        <v>44</v>
      </c>
      <c r="J5" s="142" t="s">
        <v>8</v>
      </c>
      <c r="K5" s="142"/>
      <c r="L5" s="142"/>
      <c r="M5" s="142"/>
      <c r="N5" s="142"/>
      <c r="O5" s="179" t="s">
        <v>9</v>
      </c>
      <c r="P5" s="184" t="s">
        <v>10</v>
      </c>
      <c r="Q5" s="183"/>
      <c r="R5" s="172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ht="18" x14ac:dyDescent="0.15">
      <c r="A6" s="138"/>
      <c r="B6" s="140"/>
      <c r="C6" s="140"/>
      <c r="D6" s="19" t="s">
        <v>11</v>
      </c>
      <c r="E6" s="20" t="s">
        <v>12</v>
      </c>
      <c r="F6" s="20" t="s">
        <v>13</v>
      </c>
      <c r="G6" s="21" t="s">
        <v>14</v>
      </c>
      <c r="H6" s="22" t="s">
        <v>15</v>
      </c>
      <c r="I6" s="139"/>
      <c r="J6" s="43" t="s">
        <v>11</v>
      </c>
      <c r="K6" s="23" t="s">
        <v>12</v>
      </c>
      <c r="L6" s="23" t="s">
        <v>13</v>
      </c>
      <c r="M6" s="81" t="s">
        <v>14</v>
      </c>
      <c r="N6" s="23" t="s">
        <v>16</v>
      </c>
      <c r="O6" s="179"/>
      <c r="P6" s="184"/>
      <c r="Q6" s="183"/>
      <c r="R6" s="172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ht="18" x14ac:dyDescent="0.15">
      <c r="A7" s="24">
        <v>1</v>
      </c>
      <c r="B7" s="46"/>
      <c r="C7" s="26"/>
      <c r="D7" s="27"/>
      <c r="E7" s="28"/>
      <c r="F7" s="29">
        <f>D7*E7</f>
        <v>0</v>
      </c>
      <c r="G7" s="32" t="str">
        <f>IF(F7=0,"0.00",IF(F7&lt;10000,"12",F7*0.00155+D27))</f>
        <v>0.00</v>
      </c>
      <c r="H7" s="29">
        <f>F7+G7</f>
        <v>0</v>
      </c>
      <c r="I7" s="47"/>
      <c r="J7" s="44"/>
      <c r="K7" s="31"/>
      <c r="L7" s="33">
        <f>J7*K7</f>
        <v>0</v>
      </c>
      <c r="M7" s="32" t="str">
        <f>IF(L7=0,"0.00",IF(L7&lt;10000,"12",L7*0.00155+J27))</f>
        <v>0.00</v>
      </c>
      <c r="N7" s="42">
        <f>L7-M7</f>
        <v>0</v>
      </c>
      <c r="O7" s="52">
        <f>IF(N7=0,0,H7-N7)*-1</f>
        <v>0</v>
      </c>
      <c r="P7" s="49" t="e">
        <f xml:space="preserve"> (K7-E7)/E7</f>
        <v>#DIV/0!</v>
      </c>
      <c r="Q7" s="180"/>
      <c r="R7" s="173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ht="18" x14ac:dyDescent="0.15">
      <c r="A8" s="34">
        <v>2</v>
      </c>
      <c r="B8" s="62"/>
      <c r="C8" s="26"/>
      <c r="D8" s="37"/>
      <c r="E8" s="38"/>
      <c r="F8" s="39">
        <f>D8*E8</f>
        <v>0</v>
      </c>
      <c r="G8" s="32" t="str">
        <f>IF(F8=0,"0.00",IF(F8&lt;10000,"12",F8*0.00155+D19))</f>
        <v>0.00</v>
      </c>
      <c r="H8" s="39">
        <f>F8+G8</f>
        <v>0</v>
      </c>
      <c r="I8" s="63"/>
      <c r="J8" s="45"/>
      <c r="K8" s="41"/>
      <c r="L8" s="42">
        <f>J8*K8</f>
        <v>0</v>
      </c>
      <c r="M8" s="32" t="str">
        <f>IF(L8=0,"0.00",IF(L8&lt;10000,"12",L8*0.00155+J19))</f>
        <v>0.00</v>
      </c>
      <c r="N8" s="42">
        <f>L8-M8</f>
        <v>0</v>
      </c>
      <c r="O8" s="52">
        <f>IF(N8=0,0,H8-N8)*-1</f>
        <v>0</v>
      </c>
      <c r="P8" s="49" t="e">
        <f xml:space="preserve"> (K8-E8)/E8</f>
        <v>#DIV/0!</v>
      </c>
      <c r="Q8" s="180"/>
      <c r="R8" s="173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ht="18" x14ac:dyDescent="0.15">
      <c r="A9" s="34">
        <v>3</v>
      </c>
      <c r="B9" s="46"/>
      <c r="C9" s="26"/>
      <c r="D9" s="37"/>
      <c r="E9" s="38"/>
      <c r="F9" s="39">
        <f>D9*E9</f>
        <v>0</v>
      </c>
      <c r="G9" s="32" t="str">
        <f>IF(F9=0,"0.00",IF(F9&lt;10000,"12",F9*0.00155+D20))</f>
        <v>0.00</v>
      </c>
      <c r="H9" s="39">
        <f>F9+G9</f>
        <v>0</v>
      </c>
      <c r="I9" s="47"/>
      <c r="J9" s="45"/>
      <c r="K9" s="41"/>
      <c r="L9" s="42">
        <f>J9*K9</f>
        <v>0</v>
      </c>
      <c r="M9" s="32" t="str">
        <f>IF(L9=0,"0.00",IF(L9&lt;10000,"12",L9*0.00155+J20))</f>
        <v>0.00</v>
      </c>
      <c r="N9" s="42">
        <f t="shared" ref="N9:N48" si="0">L9-M9</f>
        <v>0</v>
      </c>
      <c r="O9" s="52">
        <f>IF(N9=0,0,H9-N9)*-1</f>
        <v>0</v>
      </c>
      <c r="P9" s="49" t="e">
        <f xml:space="preserve"> (K9-E9)/E9</f>
        <v>#DIV/0!</v>
      </c>
      <c r="Q9" s="180"/>
      <c r="R9" s="173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ht="18" x14ac:dyDescent="0.15">
      <c r="A10" s="24">
        <v>4</v>
      </c>
      <c r="B10" s="46"/>
      <c r="C10" s="26"/>
      <c r="D10" s="27"/>
      <c r="E10" s="28"/>
      <c r="F10" s="29">
        <f>D10*E10</f>
        <v>0</v>
      </c>
      <c r="G10" s="32" t="str">
        <f>IF(F10=0,"0.00",IF(F10&lt;10000,"12",F10*0.00155+D21))</f>
        <v>0.00</v>
      </c>
      <c r="H10" s="29">
        <f>F10+G10</f>
        <v>0</v>
      </c>
      <c r="I10" s="47"/>
      <c r="J10" s="44"/>
      <c r="K10" s="31"/>
      <c r="L10" s="33">
        <f>J10*K10</f>
        <v>0</v>
      </c>
      <c r="M10" s="32" t="str">
        <f>IF(L10=0,"0.00",IF(L10&lt;10000,"12",L10*0.00155+J21))</f>
        <v>0.00</v>
      </c>
      <c r="N10" s="42">
        <f t="shared" si="0"/>
        <v>0</v>
      </c>
      <c r="O10" s="52">
        <f>IF(N10=0,0,H10-N10)*-1</f>
        <v>0</v>
      </c>
      <c r="P10" s="49" t="e">
        <f xml:space="preserve"> (K10-E10)/E10</f>
        <v>#DIV/0!</v>
      </c>
      <c r="Q10" s="181"/>
      <c r="R10" s="17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ht="18" x14ac:dyDescent="0.15">
      <c r="A11" s="24">
        <v>5</v>
      </c>
      <c r="B11" s="46"/>
      <c r="C11" s="26"/>
      <c r="D11" s="27"/>
      <c r="E11" s="28"/>
      <c r="F11" s="39">
        <f t="shared" ref="F11:F48" si="1">D11*E11</f>
        <v>0</v>
      </c>
      <c r="G11" s="32" t="str">
        <f>IF(F11=0,"0.00",IF(F11&lt;10000,"12",F11*0.00155+D22))</f>
        <v>0.00</v>
      </c>
      <c r="H11" s="29">
        <f t="shared" ref="H11:H48" si="2">F11+G11</f>
        <v>0</v>
      </c>
      <c r="I11" s="47"/>
      <c r="J11" s="44"/>
      <c r="K11" s="31"/>
      <c r="L11" s="33">
        <f t="shared" ref="L11:L48" si="3">J11*K11</f>
        <v>0</v>
      </c>
      <c r="M11" s="32" t="str">
        <f>IF(L11=0,"0.00",IF(L11&lt;10000,"12",L11*0.00155+J22))</f>
        <v>0.00</v>
      </c>
      <c r="N11" s="42">
        <f t="shared" si="0"/>
        <v>0</v>
      </c>
      <c r="O11" s="52">
        <f>IF(N11=0,0,H11-N11)*-1</f>
        <v>0</v>
      </c>
      <c r="P11" s="49" t="e">
        <f t="shared" ref="P11:P48" si="4" xml:space="preserve"> (K11-E11)/E11</f>
        <v>#DIV/0!</v>
      </c>
      <c r="Q11" s="182"/>
      <c r="R11" s="17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ht="18" x14ac:dyDescent="0.15">
      <c r="A12" s="34">
        <v>6</v>
      </c>
      <c r="B12" s="46"/>
      <c r="C12" s="36"/>
      <c r="D12" s="37"/>
      <c r="E12" s="38"/>
      <c r="F12" s="39">
        <f t="shared" si="1"/>
        <v>0</v>
      </c>
      <c r="G12" s="32" t="str">
        <f>IF(F12=0,"0.00",IF(F12&lt;10000,"12",F12*0.00155+D23))</f>
        <v>0.00</v>
      </c>
      <c r="H12" s="39">
        <f>F12+G12</f>
        <v>0</v>
      </c>
      <c r="I12" s="47"/>
      <c r="J12" s="45"/>
      <c r="K12" s="41"/>
      <c r="L12" s="42">
        <f t="shared" si="3"/>
        <v>0</v>
      </c>
      <c r="M12" s="32" t="str">
        <f>IF(L12=0,"0.00",IF(L12&lt;10000,"12",L12*0.00155+J23))</f>
        <v>0.00</v>
      </c>
      <c r="N12" s="42">
        <f t="shared" si="0"/>
        <v>0</v>
      </c>
      <c r="O12" s="52">
        <f t="shared" ref="O12:O48" si="5">IF(N12=0,0,H12-N12)*-1</f>
        <v>0</v>
      </c>
      <c r="P12" s="49" t="e">
        <f t="shared" si="4"/>
        <v>#DIV/0!</v>
      </c>
      <c r="Q12" s="182"/>
      <c r="R12" s="17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ht="18" x14ac:dyDescent="0.15">
      <c r="A13" s="24">
        <v>7</v>
      </c>
      <c r="B13" s="46"/>
      <c r="C13" s="26"/>
      <c r="D13" s="27"/>
      <c r="E13" s="28"/>
      <c r="F13" s="29">
        <f t="shared" si="1"/>
        <v>0</v>
      </c>
      <c r="G13" s="32" t="str">
        <f>IF(F13=0,"0.00",IF(F13&lt;10000,"12",F13*0.00155+D24))</f>
        <v>0.00</v>
      </c>
      <c r="H13" s="29">
        <f t="shared" si="2"/>
        <v>0</v>
      </c>
      <c r="I13" s="47"/>
      <c r="J13" s="44"/>
      <c r="K13" s="31"/>
      <c r="L13" s="33">
        <f t="shared" si="3"/>
        <v>0</v>
      </c>
      <c r="M13" s="32" t="str">
        <f>IF(L13=0,"0.00",IF(L13&lt;10000,"12",L13*0.00155+J24))</f>
        <v>0.00</v>
      </c>
      <c r="N13" s="42">
        <f t="shared" si="0"/>
        <v>0</v>
      </c>
      <c r="O13" s="52">
        <f t="shared" si="5"/>
        <v>0</v>
      </c>
      <c r="P13" s="49" t="e">
        <f t="shared" si="4"/>
        <v>#DIV/0!</v>
      </c>
      <c r="Q13" s="182"/>
      <c r="R13" s="17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s="98" customFormat="1" ht="18" x14ac:dyDescent="0.15">
      <c r="A14" s="84">
        <v>8</v>
      </c>
      <c r="B14" s="85"/>
      <c r="C14" s="86"/>
      <c r="D14" s="87"/>
      <c r="E14" s="88"/>
      <c r="F14" s="89">
        <f t="shared" si="1"/>
        <v>0</v>
      </c>
      <c r="G14" s="90" t="str">
        <f>IF(F14=0,"0.00",IF(F14&lt;10000,"12",F14*0.00155+D25))</f>
        <v>0.00</v>
      </c>
      <c r="H14" s="89">
        <f t="shared" si="2"/>
        <v>0</v>
      </c>
      <c r="I14" s="91"/>
      <c r="J14" s="92"/>
      <c r="K14" s="93"/>
      <c r="L14" s="94">
        <f t="shared" si="3"/>
        <v>0</v>
      </c>
      <c r="M14" s="90" t="str">
        <f>IF(L14=0,"0.00",IF(L14&lt;10000,"12",L14*0.00155+J25))</f>
        <v>0.00</v>
      </c>
      <c r="N14" s="94">
        <f t="shared" si="0"/>
        <v>0</v>
      </c>
      <c r="O14" s="95">
        <f t="shared" si="5"/>
        <v>0</v>
      </c>
      <c r="P14" s="96" t="e">
        <f t="shared" si="4"/>
        <v>#DIV/0!</v>
      </c>
      <c r="Q14" s="182"/>
      <c r="R14" s="174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97"/>
      <c r="AH14" s="97"/>
      <c r="AI14" s="97"/>
      <c r="AJ14" s="97"/>
      <c r="AK14" s="97"/>
      <c r="AL14" s="97"/>
      <c r="AM14" s="97"/>
      <c r="AN14" s="97"/>
      <c r="AO14" s="97"/>
      <c r="AP14" s="97"/>
    </row>
    <row r="15" spans="1:42" ht="18" x14ac:dyDescent="0.15">
      <c r="A15" s="24">
        <v>9</v>
      </c>
      <c r="B15" s="46"/>
      <c r="C15" s="26"/>
      <c r="D15" s="27"/>
      <c r="E15" s="28"/>
      <c r="F15" s="29">
        <f t="shared" si="1"/>
        <v>0</v>
      </c>
      <c r="G15" s="32" t="str">
        <f>IF(F15=0,"0.00",IF(F15&lt;10000,"12",F15*0.00155+D26))</f>
        <v>0.00</v>
      </c>
      <c r="H15" s="29">
        <f t="shared" si="2"/>
        <v>0</v>
      </c>
      <c r="I15" s="47"/>
      <c r="J15" s="44"/>
      <c r="K15" s="31"/>
      <c r="L15" s="33">
        <f t="shared" si="3"/>
        <v>0</v>
      </c>
      <c r="M15" s="32" t="str">
        <f>IF(L15=0,"0.00",IF(L15&lt;10000,"12",L15*0.00155+J26))</f>
        <v>0.00</v>
      </c>
      <c r="N15" s="42">
        <f t="shared" si="0"/>
        <v>0</v>
      </c>
      <c r="O15" s="52">
        <f t="shared" si="5"/>
        <v>0</v>
      </c>
      <c r="P15" s="49" t="e">
        <f t="shared" si="4"/>
        <v>#DIV/0!</v>
      </c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ht="18" x14ac:dyDescent="0.15">
      <c r="A16" s="34">
        <v>10</v>
      </c>
      <c r="B16" s="35"/>
      <c r="C16" s="36"/>
      <c r="D16" s="37"/>
      <c r="E16" s="38"/>
      <c r="F16" s="39">
        <f t="shared" si="1"/>
        <v>0</v>
      </c>
      <c r="G16" s="32" t="str">
        <f t="shared" ref="G16:G48" si="6">IF(F16=0,"0.00",IF(F16&lt;10000,"12",F16*0.00155+D28))</f>
        <v>0.00</v>
      </c>
      <c r="H16" s="39">
        <f t="shared" si="2"/>
        <v>0</v>
      </c>
      <c r="I16" s="40"/>
      <c r="J16" s="45"/>
      <c r="K16" s="41"/>
      <c r="L16" s="42">
        <f t="shared" si="3"/>
        <v>0</v>
      </c>
      <c r="M16" s="32" t="str">
        <f t="shared" ref="M16:M48" si="7">IF(L16=0,"0.00",IF(L16&lt;10000,"12",L16*0.00155+J28))</f>
        <v>0.00</v>
      </c>
      <c r="N16" s="42">
        <f t="shared" si="0"/>
        <v>0</v>
      </c>
      <c r="O16" s="52">
        <f t="shared" si="5"/>
        <v>0</v>
      </c>
      <c r="P16" s="49" t="e">
        <f t="shared" si="4"/>
        <v>#DIV/0!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ht="18" x14ac:dyDescent="0.15">
      <c r="A17" s="24">
        <v>11</v>
      </c>
      <c r="B17" s="25"/>
      <c r="C17" s="26"/>
      <c r="D17" s="27"/>
      <c r="E17" s="28"/>
      <c r="F17" s="29">
        <f t="shared" si="1"/>
        <v>0</v>
      </c>
      <c r="G17" s="32" t="str">
        <f t="shared" si="6"/>
        <v>0.00</v>
      </c>
      <c r="H17" s="29">
        <f t="shared" si="2"/>
        <v>0</v>
      </c>
      <c r="I17" s="30"/>
      <c r="J17" s="44"/>
      <c r="K17" s="31"/>
      <c r="L17" s="33">
        <f t="shared" si="3"/>
        <v>0</v>
      </c>
      <c r="M17" s="32" t="str">
        <f t="shared" si="7"/>
        <v>0.00</v>
      </c>
      <c r="N17" s="42">
        <f t="shared" si="0"/>
        <v>0</v>
      </c>
      <c r="O17" s="52">
        <f t="shared" si="5"/>
        <v>0</v>
      </c>
      <c r="P17" s="49" t="e">
        <f t="shared" si="4"/>
        <v>#DIV/0!</v>
      </c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ht="18" x14ac:dyDescent="0.15">
      <c r="A18" s="34">
        <v>12</v>
      </c>
      <c r="B18" s="35"/>
      <c r="C18" s="36"/>
      <c r="D18" s="37"/>
      <c r="E18" s="38"/>
      <c r="F18" s="39">
        <f t="shared" si="1"/>
        <v>0</v>
      </c>
      <c r="G18" s="32" t="str">
        <f t="shared" si="6"/>
        <v>0.00</v>
      </c>
      <c r="H18" s="39">
        <f t="shared" si="2"/>
        <v>0</v>
      </c>
      <c r="I18" s="40"/>
      <c r="J18" s="45"/>
      <c r="K18" s="41"/>
      <c r="L18" s="42">
        <f t="shared" si="3"/>
        <v>0</v>
      </c>
      <c r="M18" s="32" t="str">
        <f t="shared" si="7"/>
        <v>0.00</v>
      </c>
      <c r="N18" s="42">
        <f t="shared" si="0"/>
        <v>0</v>
      </c>
      <c r="O18" s="52">
        <f t="shared" si="5"/>
        <v>0</v>
      </c>
      <c r="P18" s="49" t="e">
        <f t="shared" si="4"/>
        <v>#DIV/0!</v>
      </c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ht="18" x14ac:dyDescent="0.15">
      <c r="A19" s="24">
        <v>13</v>
      </c>
      <c r="B19" s="25"/>
      <c r="C19" s="26"/>
      <c r="D19" s="27"/>
      <c r="E19" s="28"/>
      <c r="F19" s="29">
        <f t="shared" si="1"/>
        <v>0</v>
      </c>
      <c r="G19" s="32" t="str">
        <f t="shared" si="6"/>
        <v>0.00</v>
      </c>
      <c r="H19" s="29">
        <f t="shared" si="2"/>
        <v>0</v>
      </c>
      <c r="I19" s="30"/>
      <c r="J19" s="44"/>
      <c r="K19" s="31"/>
      <c r="L19" s="33">
        <f t="shared" si="3"/>
        <v>0</v>
      </c>
      <c r="M19" s="32" t="str">
        <f t="shared" si="7"/>
        <v>0.00</v>
      </c>
      <c r="N19" s="42">
        <f t="shared" si="0"/>
        <v>0</v>
      </c>
      <c r="O19" s="52">
        <f t="shared" si="5"/>
        <v>0</v>
      </c>
      <c r="P19" s="49" t="e">
        <f t="shared" si="4"/>
        <v>#DIV/0!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ht="18" x14ac:dyDescent="0.15">
      <c r="A20" s="34">
        <v>14</v>
      </c>
      <c r="B20" s="35"/>
      <c r="C20" s="36"/>
      <c r="D20" s="37"/>
      <c r="E20" s="38"/>
      <c r="F20" s="39">
        <f t="shared" si="1"/>
        <v>0</v>
      </c>
      <c r="G20" s="32" t="str">
        <f t="shared" si="6"/>
        <v>0.00</v>
      </c>
      <c r="H20" s="39">
        <f t="shared" si="2"/>
        <v>0</v>
      </c>
      <c r="I20" s="40"/>
      <c r="J20" s="45"/>
      <c r="K20" s="41"/>
      <c r="L20" s="42">
        <f t="shared" si="3"/>
        <v>0</v>
      </c>
      <c r="M20" s="32" t="str">
        <f t="shared" si="7"/>
        <v>0.00</v>
      </c>
      <c r="N20" s="42">
        <f t="shared" si="0"/>
        <v>0</v>
      </c>
      <c r="O20" s="52">
        <f t="shared" si="5"/>
        <v>0</v>
      </c>
      <c r="P20" s="49" t="e">
        <f t="shared" si="4"/>
        <v>#DIV/0!</v>
      </c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ht="18" x14ac:dyDescent="0.15">
      <c r="A21" s="24">
        <v>15</v>
      </c>
      <c r="B21" s="25"/>
      <c r="C21" s="26"/>
      <c r="D21" s="27"/>
      <c r="E21" s="28"/>
      <c r="F21" s="29">
        <f t="shared" si="1"/>
        <v>0</v>
      </c>
      <c r="G21" s="32" t="str">
        <f t="shared" si="6"/>
        <v>0.00</v>
      </c>
      <c r="H21" s="29">
        <f t="shared" si="2"/>
        <v>0</v>
      </c>
      <c r="I21" s="30"/>
      <c r="J21" s="45"/>
      <c r="K21" s="31"/>
      <c r="L21" s="33">
        <f t="shared" si="3"/>
        <v>0</v>
      </c>
      <c r="M21" s="32" t="str">
        <f t="shared" si="7"/>
        <v>0.00</v>
      </c>
      <c r="N21" s="42">
        <f t="shared" si="0"/>
        <v>0</v>
      </c>
      <c r="O21" s="52">
        <f t="shared" si="5"/>
        <v>0</v>
      </c>
      <c r="P21" s="49" t="e">
        <f t="shared" si="4"/>
        <v>#DIV/0!</v>
      </c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ht="18" x14ac:dyDescent="0.15">
      <c r="A22" s="34">
        <v>16</v>
      </c>
      <c r="B22" s="35"/>
      <c r="C22" s="36"/>
      <c r="D22" s="37"/>
      <c r="E22" s="38"/>
      <c r="F22" s="39">
        <f t="shared" si="1"/>
        <v>0</v>
      </c>
      <c r="G22" s="32" t="str">
        <f t="shared" si="6"/>
        <v>0.00</v>
      </c>
      <c r="H22" s="39">
        <f t="shared" si="2"/>
        <v>0</v>
      </c>
      <c r="I22" s="40"/>
      <c r="J22" s="45"/>
      <c r="K22" s="41"/>
      <c r="L22" s="42">
        <f t="shared" si="3"/>
        <v>0</v>
      </c>
      <c r="M22" s="32" t="str">
        <f t="shared" si="7"/>
        <v>0.00</v>
      </c>
      <c r="N22" s="42">
        <f t="shared" si="0"/>
        <v>0</v>
      </c>
      <c r="O22" s="52">
        <f t="shared" si="5"/>
        <v>0</v>
      </c>
      <c r="P22" s="49" t="e">
        <f t="shared" si="4"/>
        <v>#DIV/0!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ht="18" x14ac:dyDescent="0.15">
      <c r="A23" s="24">
        <v>17</v>
      </c>
      <c r="B23" s="25"/>
      <c r="C23" s="26"/>
      <c r="D23" s="27"/>
      <c r="E23" s="28"/>
      <c r="F23" s="29">
        <f t="shared" si="1"/>
        <v>0</v>
      </c>
      <c r="G23" s="32" t="str">
        <f t="shared" si="6"/>
        <v>0.00</v>
      </c>
      <c r="H23" s="29">
        <f t="shared" si="2"/>
        <v>0</v>
      </c>
      <c r="I23" s="30"/>
      <c r="J23" s="44"/>
      <c r="K23" s="31"/>
      <c r="L23" s="33">
        <f t="shared" si="3"/>
        <v>0</v>
      </c>
      <c r="M23" s="32" t="str">
        <f t="shared" si="7"/>
        <v>0.00</v>
      </c>
      <c r="N23" s="42">
        <f t="shared" si="0"/>
        <v>0</v>
      </c>
      <c r="O23" s="52">
        <f t="shared" si="5"/>
        <v>0</v>
      </c>
      <c r="P23" s="49" t="e">
        <f t="shared" si="4"/>
        <v>#DIV/0!</v>
      </c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ht="18" x14ac:dyDescent="0.15">
      <c r="A24" s="34">
        <v>18</v>
      </c>
      <c r="B24" s="35"/>
      <c r="C24" s="26"/>
      <c r="D24" s="37"/>
      <c r="E24" s="38"/>
      <c r="F24" s="39">
        <f t="shared" si="1"/>
        <v>0</v>
      </c>
      <c r="G24" s="32" t="str">
        <f t="shared" si="6"/>
        <v>0.00</v>
      </c>
      <c r="H24" s="39">
        <f t="shared" si="2"/>
        <v>0</v>
      </c>
      <c r="I24" s="40"/>
      <c r="J24" s="45"/>
      <c r="K24" s="41"/>
      <c r="L24" s="42">
        <f t="shared" si="3"/>
        <v>0</v>
      </c>
      <c r="M24" s="32" t="str">
        <f t="shared" si="7"/>
        <v>0.00</v>
      </c>
      <c r="N24" s="42">
        <f t="shared" si="0"/>
        <v>0</v>
      </c>
      <c r="O24" s="52">
        <f t="shared" si="5"/>
        <v>0</v>
      </c>
      <c r="P24" s="49" t="e">
        <f t="shared" si="4"/>
        <v>#DIV/0!</v>
      </c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ht="18" x14ac:dyDescent="0.15">
      <c r="A25" s="24">
        <v>19</v>
      </c>
      <c r="B25" s="25"/>
      <c r="C25" s="26"/>
      <c r="D25" s="27"/>
      <c r="E25" s="28"/>
      <c r="F25" s="29">
        <f t="shared" si="1"/>
        <v>0</v>
      </c>
      <c r="G25" s="32" t="str">
        <f t="shared" si="6"/>
        <v>0.00</v>
      </c>
      <c r="H25" s="29">
        <f t="shared" si="2"/>
        <v>0</v>
      </c>
      <c r="I25" s="30"/>
      <c r="J25" s="44"/>
      <c r="K25" s="31"/>
      <c r="L25" s="33">
        <f t="shared" si="3"/>
        <v>0</v>
      </c>
      <c r="M25" s="32" t="str">
        <f t="shared" si="7"/>
        <v>0.00</v>
      </c>
      <c r="N25" s="42">
        <f t="shared" si="0"/>
        <v>0</v>
      </c>
      <c r="O25" s="52">
        <f t="shared" si="5"/>
        <v>0</v>
      </c>
      <c r="P25" s="49" t="e">
        <f t="shared" si="4"/>
        <v>#DIV/0!</v>
      </c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ht="18" x14ac:dyDescent="0.15">
      <c r="A26" s="34">
        <v>20</v>
      </c>
      <c r="B26" s="35"/>
      <c r="C26" s="36"/>
      <c r="D26" s="37"/>
      <c r="E26" s="38"/>
      <c r="F26" s="39">
        <f t="shared" si="1"/>
        <v>0</v>
      </c>
      <c r="G26" s="32" t="str">
        <f t="shared" si="6"/>
        <v>0.00</v>
      </c>
      <c r="H26" s="39">
        <f t="shared" si="2"/>
        <v>0</v>
      </c>
      <c r="I26" s="40"/>
      <c r="J26" s="45"/>
      <c r="K26" s="41"/>
      <c r="L26" s="42">
        <f t="shared" si="3"/>
        <v>0</v>
      </c>
      <c r="M26" s="32" t="str">
        <f t="shared" si="7"/>
        <v>0.00</v>
      </c>
      <c r="N26" s="42">
        <f t="shared" si="0"/>
        <v>0</v>
      </c>
      <c r="O26" s="52">
        <f t="shared" si="5"/>
        <v>0</v>
      </c>
      <c r="P26" s="49" t="e">
        <f t="shared" si="4"/>
        <v>#DIV/0!</v>
      </c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ht="18" x14ac:dyDescent="0.15">
      <c r="A27" s="24">
        <v>21</v>
      </c>
      <c r="B27" s="25"/>
      <c r="C27" s="26"/>
      <c r="D27" s="27"/>
      <c r="E27" s="28"/>
      <c r="F27" s="29">
        <f t="shared" si="1"/>
        <v>0</v>
      </c>
      <c r="G27" s="32" t="str">
        <f t="shared" si="6"/>
        <v>0.00</v>
      </c>
      <c r="H27" s="29">
        <f t="shared" si="2"/>
        <v>0</v>
      </c>
      <c r="I27" s="30"/>
      <c r="J27" s="44"/>
      <c r="K27" s="31"/>
      <c r="L27" s="33">
        <f t="shared" si="3"/>
        <v>0</v>
      </c>
      <c r="M27" s="32" t="str">
        <f t="shared" si="7"/>
        <v>0.00</v>
      </c>
      <c r="N27" s="42">
        <f t="shared" si="0"/>
        <v>0</v>
      </c>
      <c r="O27" s="52">
        <f t="shared" si="5"/>
        <v>0</v>
      </c>
      <c r="P27" s="49" t="e">
        <f t="shared" si="4"/>
        <v>#DIV/0!</v>
      </c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ht="18" x14ac:dyDescent="0.15">
      <c r="A28" s="34">
        <v>22</v>
      </c>
      <c r="B28" s="35"/>
      <c r="C28" s="36"/>
      <c r="D28" s="37"/>
      <c r="E28" s="38"/>
      <c r="F28" s="39">
        <f t="shared" si="1"/>
        <v>0</v>
      </c>
      <c r="G28" s="32" t="str">
        <f t="shared" si="6"/>
        <v>0.00</v>
      </c>
      <c r="H28" s="39">
        <f t="shared" si="2"/>
        <v>0</v>
      </c>
      <c r="I28" s="40"/>
      <c r="J28" s="45"/>
      <c r="K28" s="41"/>
      <c r="L28" s="42">
        <f t="shared" si="3"/>
        <v>0</v>
      </c>
      <c r="M28" s="32" t="str">
        <f t="shared" si="7"/>
        <v>0.00</v>
      </c>
      <c r="N28" s="42">
        <f t="shared" si="0"/>
        <v>0</v>
      </c>
      <c r="O28" s="52">
        <f t="shared" si="5"/>
        <v>0</v>
      </c>
      <c r="P28" s="49" t="e">
        <f t="shared" si="4"/>
        <v>#DIV/0!</v>
      </c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ht="18" x14ac:dyDescent="0.15">
      <c r="A29" s="24">
        <v>23</v>
      </c>
      <c r="B29" s="25"/>
      <c r="C29" s="26"/>
      <c r="D29" s="27"/>
      <c r="E29" s="28"/>
      <c r="F29" s="29">
        <f t="shared" si="1"/>
        <v>0</v>
      </c>
      <c r="G29" s="32" t="str">
        <f t="shared" si="6"/>
        <v>0.00</v>
      </c>
      <c r="H29" s="29">
        <f t="shared" si="2"/>
        <v>0</v>
      </c>
      <c r="I29" s="30"/>
      <c r="J29" s="44"/>
      <c r="K29" s="31"/>
      <c r="L29" s="33">
        <f t="shared" si="3"/>
        <v>0</v>
      </c>
      <c r="M29" s="32" t="str">
        <f t="shared" si="7"/>
        <v>0.00</v>
      </c>
      <c r="N29" s="42">
        <f t="shared" si="0"/>
        <v>0</v>
      </c>
      <c r="O29" s="52">
        <f t="shared" si="5"/>
        <v>0</v>
      </c>
      <c r="P29" s="49" t="e">
        <f t="shared" si="4"/>
        <v>#DIV/0!</v>
      </c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ht="18" x14ac:dyDescent="0.15">
      <c r="A30" s="34">
        <v>24</v>
      </c>
      <c r="B30" s="35"/>
      <c r="C30" s="36"/>
      <c r="D30" s="37"/>
      <c r="E30" s="38"/>
      <c r="F30" s="39">
        <f t="shared" si="1"/>
        <v>0</v>
      </c>
      <c r="G30" s="32" t="str">
        <f t="shared" si="6"/>
        <v>0.00</v>
      </c>
      <c r="H30" s="39">
        <f t="shared" si="2"/>
        <v>0</v>
      </c>
      <c r="I30" s="40"/>
      <c r="J30" s="45"/>
      <c r="K30" s="41"/>
      <c r="L30" s="42">
        <f t="shared" si="3"/>
        <v>0</v>
      </c>
      <c r="M30" s="32" t="str">
        <f t="shared" si="7"/>
        <v>0.00</v>
      </c>
      <c r="N30" s="42">
        <f t="shared" si="0"/>
        <v>0</v>
      </c>
      <c r="O30" s="52">
        <f t="shared" si="5"/>
        <v>0</v>
      </c>
      <c r="P30" s="49" t="e">
        <f t="shared" si="4"/>
        <v>#DIV/0!</v>
      </c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ht="18" x14ac:dyDescent="0.15">
      <c r="A31" s="24">
        <v>25</v>
      </c>
      <c r="B31" s="25"/>
      <c r="C31" s="26"/>
      <c r="D31" s="27"/>
      <c r="E31" s="28"/>
      <c r="F31" s="29">
        <f t="shared" si="1"/>
        <v>0</v>
      </c>
      <c r="G31" s="32" t="str">
        <f t="shared" si="6"/>
        <v>0.00</v>
      </c>
      <c r="H31" s="29">
        <f t="shared" si="2"/>
        <v>0</v>
      </c>
      <c r="I31" s="30"/>
      <c r="J31" s="44"/>
      <c r="K31" s="31"/>
      <c r="L31" s="33">
        <f t="shared" si="3"/>
        <v>0</v>
      </c>
      <c r="M31" s="32" t="str">
        <f t="shared" si="7"/>
        <v>0.00</v>
      </c>
      <c r="N31" s="42">
        <f t="shared" si="0"/>
        <v>0</v>
      </c>
      <c r="O31" s="52">
        <f t="shared" si="5"/>
        <v>0</v>
      </c>
      <c r="P31" s="49" t="e">
        <f t="shared" si="4"/>
        <v>#DIV/0!</v>
      </c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ht="18" x14ac:dyDescent="0.15">
      <c r="A32" s="34">
        <v>26</v>
      </c>
      <c r="B32" s="35"/>
      <c r="C32" s="36"/>
      <c r="D32" s="37"/>
      <c r="E32" s="38"/>
      <c r="F32" s="39">
        <f t="shared" si="1"/>
        <v>0</v>
      </c>
      <c r="G32" s="32" t="str">
        <f t="shared" si="6"/>
        <v>0.00</v>
      </c>
      <c r="H32" s="39">
        <f t="shared" si="2"/>
        <v>0</v>
      </c>
      <c r="I32" s="40"/>
      <c r="J32" s="45"/>
      <c r="K32" s="41"/>
      <c r="L32" s="42">
        <f t="shared" si="3"/>
        <v>0</v>
      </c>
      <c r="M32" s="32" t="str">
        <f t="shared" si="7"/>
        <v>0.00</v>
      </c>
      <c r="N32" s="42">
        <f t="shared" si="0"/>
        <v>0</v>
      </c>
      <c r="O32" s="52">
        <f t="shared" si="5"/>
        <v>0</v>
      </c>
      <c r="P32" s="49" t="e">
        <f t="shared" si="4"/>
        <v>#DIV/0!</v>
      </c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ht="18" x14ac:dyDescent="0.15">
      <c r="A33" s="24">
        <v>27</v>
      </c>
      <c r="B33" s="25"/>
      <c r="C33" s="26"/>
      <c r="D33" s="27"/>
      <c r="E33" s="28"/>
      <c r="F33" s="29">
        <f t="shared" si="1"/>
        <v>0</v>
      </c>
      <c r="G33" s="32" t="str">
        <f t="shared" si="6"/>
        <v>0.00</v>
      </c>
      <c r="H33" s="29">
        <f t="shared" si="2"/>
        <v>0</v>
      </c>
      <c r="I33" s="30"/>
      <c r="J33" s="44"/>
      <c r="K33" s="31"/>
      <c r="L33" s="33">
        <f t="shared" si="3"/>
        <v>0</v>
      </c>
      <c r="M33" s="32" t="str">
        <f t="shared" si="7"/>
        <v>0.00</v>
      </c>
      <c r="N33" s="42">
        <f t="shared" si="0"/>
        <v>0</v>
      </c>
      <c r="O33" s="52">
        <f t="shared" si="5"/>
        <v>0</v>
      </c>
      <c r="P33" s="49" t="e">
        <f t="shared" si="4"/>
        <v>#DIV/0!</v>
      </c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ht="18" x14ac:dyDescent="0.15">
      <c r="A34" s="34">
        <v>28</v>
      </c>
      <c r="B34" s="35"/>
      <c r="C34" s="36"/>
      <c r="D34" s="37"/>
      <c r="E34" s="38"/>
      <c r="F34" s="39">
        <f t="shared" si="1"/>
        <v>0</v>
      </c>
      <c r="G34" s="32" t="str">
        <f t="shared" si="6"/>
        <v>0.00</v>
      </c>
      <c r="H34" s="39">
        <f t="shared" si="2"/>
        <v>0</v>
      </c>
      <c r="I34" s="40"/>
      <c r="J34" s="45"/>
      <c r="K34" s="41"/>
      <c r="L34" s="42">
        <f t="shared" si="3"/>
        <v>0</v>
      </c>
      <c r="M34" s="32" t="str">
        <f t="shared" si="7"/>
        <v>0.00</v>
      </c>
      <c r="N34" s="42">
        <f t="shared" si="0"/>
        <v>0</v>
      </c>
      <c r="O34" s="52">
        <f t="shared" si="5"/>
        <v>0</v>
      </c>
      <c r="P34" s="49" t="e">
        <f t="shared" si="4"/>
        <v>#DIV/0!</v>
      </c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ht="18" x14ac:dyDescent="0.15">
      <c r="A35" s="24">
        <v>29</v>
      </c>
      <c r="B35" s="25"/>
      <c r="C35" s="26"/>
      <c r="D35" s="27"/>
      <c r="E35" s="28"/>
      <c r="F35" s="29">
        <f t="shared" si="1"/>
        <v>0</v>
      </c>
      <c r="G35" s="32" t="str">
        <f t="shared" si="6"/>
        <v>0.00</v>
      </c>
      <c r="H35" s="29">
        <f t="shared" si="2"/>
        <v>0</v>
      </c>
      <c r="I35" s="30"/>
      <c r="J35" s="44"/>
      <c r="K35" s="31"/>
      <c r="L35" s="33">
        <f t="shared" si="3"/>
        <v>0</v>
      </c>
      <c r="M35" s="32" t="str">
        <f t="shared" si="7"/>
        <v>0.00</v>
      </c>
      <c r="N35" s="42">
        <f t="shared" si="0"/>
        <v>0</v>
      </c>
      <c r="O35" s="52">
        <f t="shared" si="5"/>
        <v>0</v>
      </c>
      <c r="P35" s="49" t="e">
        <f t="shared" si="4"/>
        <v>#DIV/0!</v>
      </c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ht="18" x14ac:dyDescent="0.15">
      <c r="A36" s="34">
        <v>30</v>
      </c>
      <c r="B36" s="35"/>
      <c r="C36" s="36"/>
      <c r="D36" s="37"/>
      <c r="E36" s="38"/>
      <c r="F36" s="39">
        <f t="shared" si="1"/>
        <v>0</v>
      </c>
      <c r="G36" s="32" t="str">
        <f t="shared" si="6"/>
        <v>0.00</v>
      </c>
      <c r="H36" s="39">
        <f t="shared" si="2"/>
        <v>0</v>
      </c>
      <c r="I36" s="40"/>
      <c r="J36" s="45"/>
      <c r="K36" s="41"/>
      <c r="L36" s="42">
        <f t="shared" si="3"/>
        <v>0</v>
      </c>
      <c r="M36" s="32" t="str">
        <f t="shared" si="7"/>
        <v>0.00</v>
      </c>
      <c r="N36" s="42">
        <f t="shared" si="0"/>
        <v>0</v>
      </c>
      <c r="O36" s="52">
        <f t="shared" si="5"/>
        <v>0</v>
      </c>
      <c r="P36" s="49" t="e">
        <f t="shared" si="4"/>
        <v>#DIV/0!</v>
      </c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ht="18" x14ac:dyDescent="0.15">
      <c r="A37" s="24">
        <v>31</v>
      </c>
      <c r="B37" s="25"/>
      <c r="C37" s="26"/>
      <c r="D37" s="27"/>
      <c r="E37" s="28"/>
      <c r="F37" s="29">
        <f t="shared" si="1"/>
        <v>0</v>
      </c>
      <c r="G37" s="32" t="str">
        <f t="shared" si="6"/>
        <v>0.00</v>
      </c>
      <c r="H37" s="29">
        <f t="shared" si="2"/>
        <v>0</v>
      </c>
      <c r="I37" s="30"/>
      <c r="J37" s="44"/>
      <c r="K37" s="31"/>
      <c r="L37" s="33">
        <f t="shared" si="3"/>
        <v>0</v>
      </c>
      <c r="M37" s="32" t="str">
        <f t="shared" si="7"/>
        <v>0.00</v>
      </c>
      <c r="N37" s="42">
        <f t="shared" si="0"/>
        <v>0</v>
      </c>
      <c r="O37" s="52">
        <f t="shared" si="5"/>
        <v>0</v>
      </c>
      <c r="P37" s="49" t="e">
        <f t="shared" si="4"/>
        <v>#DIV/0!</v>
      </c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ht="18" x14ac:dyDescent="0.15">
      <c r="A38" s="34">
        <v>32</v>
      </c>
      <c r="B38" s="35"/>
      <c r="C38" s="36"/>
      <c r="D38" s="37"/>
      <c r="E38" s="38"/>
      <c r="F38" s="39">
        <f t="shared" si="1"/>
        <v>0</v>
      </c>
      <c r="G38" s="32" t="str">
        <f t="shared" si="6"/>
        <v>0.00</v>
      </c>
      <c r="H38" s="39">
        <f t="shared" si="2"/>
        <v>0</v>
      </c>
      <c r="I38" s="40"/>
      <c r="J38" s="45"/>
      <c r="K38" s="41"/>
      <c r="L38" s="42">
        <f t="shared" si="3"/>
        <v>0</v>
      </c>
      <c r="M38" s="32" t="str">
        <f t="shared" si="7"/>
        <v>0.00</v>
      </c>
      <c r="N38" s="42">
        <f t="shared" si="0"/>
        <v>0</v>
      </c>
      <c r="O38" s="52">
        <f t="shared" si="5"/>
        <v>0</v>
      </c>
      <c r="P38" s="49" t="e">
        <f t="shared" si="4"/>
        <v>#DIV/0!</v>
      </c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ht="18" x14ac:dyDescent="0.15">
      <c r="A39" s="24">
        <v>33</v>
      </c>
      <c r="B39" s="25"/>
      <c r="C39" s="26"/>
      <c r="D39" s="27"/>
      <c r="E39" s="28"/>
      <c r="F39" s="29">
        <f t="shared" si="1"/>
        <v>0</v>
      </c>
      <c r="G39" s="32" t="str">
        <f t="shared" si="6"/>
        <v>0.00</v>
      </c>
      <c r="H39" s="29">
        <f t="shared" si="2"/>
        <v>0</v>
      </c>
      <c r="I39" s="30"/>
      <c r="J39" s="44"/>
      <c r="K39" s="31"/>
      <c r="L39" s="33">
        <f t="shared" si="3"/>
        <v>0</v>
      </c>
      <c r="M39" s="32" t="str">
        <f t="shared" si="7"/>
        <v>0.00</v>
      </c>
      <c r="N39" s="42">
        <f t="shared" si="0"/>
        <v>0</v>
      </c>
      <c r="O39" s="52">
        <f t="shared" si="5"/>
        <v>0</v>
      </c>
      <c r="P39" s="49" t="e">
        <f t="shared" si="4"/>
        <v>#DIV/0!</v>
      </c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ht="18" x14ac:dyDescent="0.15">
      <c r="A40" s="34">
        <v>34</v>
      </c>
      <c r="B40" s="35"/>
      <c r="C40" s="36"/>
      <c r="D40" s="37"/>
      <c r="E40" s="38"/>
      <c r="F40" s="39">
        <f t="shared" si="1"/>
        <v>0</v>
      </c>
      <c r="G40" s="32" t="str">
        <f t="shared" si="6"/>
        <v>0.00</v>
      </c>
      <c r="H40" s="39">
        <f t="shared" si="2"/>
        <v>0</v>
      </c>
      <c r="I40" s="40"/>
      <c r="J40" s="45"/>
      <c r="K40" s="41"/>
      <c r="L40" s="42">
        <f t="shared" si="3"/>
        <v>0</v>
      </c>
      <c r="M40" s="32" t="str">
        <f t="shared" si="7"/>
        <v>0.00</v>
      </c>
      <c r="N40" s="42">
        <f t="shared" si="0"/>
        <v>0</v>
      </c>
      <c r="O40" s="52">
        <f t="shared" si="5"/>
        <v>0</v>
      </c>
      <c r="P40" s="49" t="e">
        <f t="shared" si="4"/>
        <v>#DIV/0!</v>
      </c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ht="18" x14ac:dyDescent="0.15">
      <c r="A41" s="24">
        <v>35</v>
      </c>
      <c r="B41" s="25"/>
      <c r="C41" s="26"/>
      <c r="D41" s="27"/>
      <c r="E41" s="28"/>
      <c r="F41" s="29">
        <f t="shared" si="1"/>
        <v>0</v>
      </c>
      <c r="G41" s="32" t="str">
        <f t="shared" si="6"/>
        <v>0.00</v>
      </c>
      <c r="H41" s="29">
        <f t="shared" si="2"/>
        <v>0</v>
      </c>
      <c r="I41" s="30"/>
      <c r="J41" s="44"/>
      <c r="K41" s="31"/>
      <c r="L41" s="33">
        <f t="shared" si="3"/>
        <v>0</v>
      </c>
      <c r="M41" s="32" t="str">
        <f t="shared" si="7"/>
        <v>0.00</v>
      </c>
      <c r="N41" s="42">
        <f t="shared" si="0"/>
        <v>0</v>
      </c>
      <c r="O41" s="52">
        <f t="shared" si="5"/>
        <v>0</v>
      </c>
      <c r="P41" s="49" t="e">
        <f t="shared" si="4"/>
        <v>#DIV/0!</v>
      </c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ht="18" x14ac:dyDescent="0.15">
      <c r="A42" s="34">
        <v>36</v>
      </c>
      <c r="B42" s="35"/>
      <c r="C42" s="36"/>
      <c r="D42" s="37"/>
      <c r="E42" s="38"/>
      <c r="F42" s="39">
        <f t="shared" si="1"/>
        <v>0</v>
      </c>
      <c r="G42" s="32" t="str">
        <f t="shared" si="6"/>
        <v>0.00</v>
      </c>
      <c r="H42" s="39">
        <f t="shared" si="2"/>
        <v>0</v>
      </c>
      <c r="I42" s="40"/>
      <c r="J42" s="45"/>
      <c r="K42" s="41"/>
      <c r="L42" s="42">
        <f t="shared" si="3"/>
        <v>0</v>
      </c>
      <c r="M42" s="32" t="str">
        <f t="shared" si="7"/>
        <v>0.00</v>
      </c>
      <c r="N42" s="42">
        <f t="shared" si="0"/>
        <v>0</v>
      </c>
      <c r="O42" s="52">
        <f t="shared" si="5"/>
        <v>0</v>
      </c>
      <c r="P42" s="49" t="e">
        <f t="shared" si="4"/>
        <v>#DIV/0!</v>
      </c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ht="18" x14ac:dyDescent="0.15">
      <c r="A43" s="24">
        <v>37</v>
      </c>
      <c r="B43" s="25"/>
      <c r="C43" s="26"/>
      <c r="D43" s="27"/>
      <c r="E43" s="28"/>
      <c r="F43" s="29">
        <f t="shared" si="1"/>
        <v>0</v>
      </c>
      <c r="G43" s="32" t="str">
        <f t="shared" si="6"/>
        <v>0.00</v>
      </c>
      <c r="H43" s="29">
        <f t="shared" si="2"/>
        <v>0</v>
      </c>
      <c r="I43" s="30"/>
      <c r="J43" s="44"/>
      <c r="K43" s="31"/>
      <c r="L43" s="33">
        <f t="shared" si="3"/>
        <v>0</v>
      </c>
      <c r="M43" s="32" t="str">
        <f t="shared" si="7"/>
        <v>0.00</v>
      </c>
      <c r="N43" s="42">
        <f t="shared" si="0"/>
        <v>0</v>
      </c>
      <c r="O43" s="52">
        <f t="shared" si="5"/>
        <v>0</v>
      </c>
      <c r="P43" s="49" t="e">
        <f t="shared" si="4"/>
        <v>#DIV/0!</v>
      </c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ht="18" x14ac:dyDescent="0.15">
      <c r="A44" s="34">
        <v>38</v>
      </c>
      <c r="B44" s="35"/>
      <c r="C44" s="36"/>
      <c r="D44" s="37"/>
      <c r="E44" s="38"/>
      <c r="F44" s="39">
        <f t="shared" si="1"/>
        <v>0</v>
      </c>
      <c r="G44" s="32" t="str">
        <f t="shared" si="6"/>
        <v>0.00</v>
      </c>
      <c r="H44" s="39">
        <f t="shared" si="2"/>
        <v>0</v>
      </c>
      <c r="I44" s="40"/>
      <c r="J44" s="45"/>
      <c r="K44" s="41"/>
      <c r="L44" s="42">
        <f t="shared" si="3"/>
        <v>0</v>
      </c>
      <c r="M44" s="32" t="str">
        <f t="shared" si="7"/>
        <v>0.00</v>
      </c>
      <c r="N44" s="42">
        <f t="shared" si="0"/>
        <v>0</v>
      </c>
      <c r="O44" s="52">
        <f t="shared" si="5"/>
        <v>0</v>
      </c>
      <c r="P44" s="49" t="e">
        <f t="shared" si="4"/>
        <v>#DIV/0!</v>
      </c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ht="18" x14ac:dyDescent="0.15">
      <c r="A45" s="24">
        <v>39</v>
      </c>
      <c r="B45" s="25"/>
      <c r="C45" s="26"/>
      <c r="D45" s="27"/>
      <c r="E45" s="28"/>
      <c r="F45" s="29">
        <f t="shared" si="1"/>
        <v>0</v>
      </c>
      <c r="G45" s="32" t="str">
        <f t="shared" si="6"/>
        <v>0.00</v>
      </c>
      <c r="H45" s="29">
        <f t="shared" si="2"/>
        <v>0</v>
      </c>
      <c r="I45" s="30"/>
      <c r="J45" s="44"/>
      <c r="K45" s="31"/>
      <c r="L45" s="33">
        <f t="shared" si="3"/>
        <v>0</v>
      </c>
      <c r="M45" s="32" t="str">
        <f t="shared" si="7"/>
        <v>0.00</v>
      </c>
      <c r="N45" s="42">
        <f t="shared" si="0"/>
        <v>0</v>
      </c>
      <c r="O45" s="52">
        <f t="shared" si="5"/>
        <v>0</v>
      </c>
      <c r="P45" s="49" t="e">
        <f t="shared" si="4"/>
        <v>#DIV/0!</v>
      </c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ht="18" x14ac:dyDescent="0.15">
      <c r="A46" s="34">
        <v>40</v>
      </c>
      <c r="B46" s="35"/>
      <c r="C46" s="36"/>
      <c r="D46" s="37"/>
      <c r="E46" s="38"/>
      <c r="F46" s="39">
        <f t="shared" si="1"/>
        <v>0</v>
      </c>
      <c r="G46" s="32" t="str">
        <f t="shared" si="6"/>
        <v>0.00</v>
      </c>
      <c r="H46" s="39">
        <f t="shared" si="2"/>
        <v>0</v>
      </c>
      <c r="I46" s="40"/>
      <c r="J46" s="45"/>
      <c r="K46" s="41"/>
      <c r="L46" s="42">
        <f t="shared" si="3"/>
        <v>0</v>
      </c>
      <c r="M46" s="32" t="str">
        <f t="shared" si="7"/>
        <v>0.00</v>
      </c>
      <c r="N46" s="42">
        <f t="shared" si="0"/>
        <v>0</v>
      </c>
      <c r="O46" s="52">
        <f t="shared" si="5"/>
        <v>0</v>
      </c>
      <c r="P46" s="49" t="e">
        <f t="shared" si="4"/>
        <v>#DIV/0!</v>
      </c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ht="18" x14ac:dyDescent="0.15">
      <c r="A47" s="24">
        <v>41</v>
      </c>
      <c r="B47" s="25"/>
      <c r="C47" s="26"/>
      <c r="D47" s="27"/>
      <c r="E47" s="28"/>
      <c r="F47" s="29">
        <f t="shared" si="1"/>
        <v>0</v>
      </c>
      <c r="G47" s="32" t="str">
        <f t="shared" si="6"/>
        <v>0.00</v>
      </c>
      <c r="H47" s="29">
        <f t="shared" si="2"/>
        <v>0</v>
      </c>
      <c r="I47" s="30"/>
      <c r="J47" s="44"/>
      <c r="K47" s="31"/>
      <c r="L47" s="33">
        <f t="shared" si="3"/>
        <v>0</v>
      </c>
      <c r="M47" s="32" t="str">
        <f t="shared" si="7"/>
        <v>0.00</v>
      </c>
      <c r="N47" s="42">
        <f t="shared" si="0"/>
        <v>0</v>
      </c>
      <c r="O47" s="52">
        <f t="shared" si="5"/>
        <v>0</v>
      </c>
      <c r="P47" s="49" t="e">
        <f t="shared" si="4"/>
        <v>#DIV/0!</v>
      </c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ht="18" x14ac:dyDescent="0.15">
      <c r="A48" s="34">
        <v>42</v>
      </c>
      <c r="B48" s="35"/>
      <c r="C48" s="36"/>
      <c r="D48" s="37"/>
      <c r="E48" s="38"/>
      <c r="F48" s="39">
        <f t="shared" si="1"/>
        <v>0</v>
      </c>
      <c r="G48" s="32" t="str">
        <f t="shared" si="6"/>
        <v>0.00</v>
      </c>
      <c r="H48" s="39">
        <f t="shared" si="2"/>
        <v>0</v>
      </c>
      <c r="I48" s="40"/>
      <c r="J48" s="45"/>
      <c r="K48" s="41"/>
      <c r="L48" s="42">
        <f t="shared" si="3"/>
        <v>0</v>
      </c>
      <c r="M48" s="32" t="str">
        <f t="shared" si="7"/>
        <v>0.00</v>
      </c>
      <c r="N48" s="42">
        <f t="shared" si="0"/>
        <v>0</v>
      </c>
      <c r="O48" s="52">
        <f t="shared" si="5"/>
        <v>0</v>
      </c>
      <c r="P48" s="49" t="e">
        <f t="shared" si="4"/>
        <v>#DIV/0!</v>
      </c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ht="15" thickBot="1" x14ac:dyDescent="0.2">
      <c r="A49" s="3"/>
      <c r="B49" s="8"/>
      <c r="C49" s="8"/>
      <c r="D49" s="16"/>
      <c r="E49" s="13"/>
      <c r="F49" s="13"/>
      <c r="G49" s="4"/>
      <c r="H49" s="13"/>
      <c r="I49" s="4"/>
      <c r="J49" s="16"/>
      <c r="K49" s="13"/>
      <c r="L49" s="13"/>
      <c r="M49" s="4"/>
      <c r="N49" s="13"/>
      <c r="O49" s="53"/>
      <c r="P49" s="49" t="e">
        <f xml:space="preserve"> (K49-E49)/E49</f>
        <v>#DIV/0!</v>
      </c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1"/>
      <c r="AH49" s="1"/>
      <c r="AI49" s="1"/>
      <c r="AJ49" s="1"/>
      <c r="AK49" s="1"/>
      <c r="AL49" s="1"/>
      <c r="AM49" s="1"/>
      <c r="AN49" s="1"/>
      <c r="AO49" s="1"/>
      <c r="AP49" s="1"/>
    </row>
    <row r="50" spans="1:42" ht="13.5" thickTop="1" x14ac:dyDescent="0.15">
      <c r="A50" s="2"/>
      <c r="B50" s="154" t="s">
        <v>13</v>
      </c>
      <c r="C50" s="155"/>
      <c r="D50" s="160" t="s">
        <v>11</v>
      </c>
      <c r="E50" s="132" t="s">
        <v>12</v>
      </c>
      <c r="F50" s="130" t="s">
        <v>13</v>
      </c>
      <c r="G50" s="146" t="s">
        <v>14</v>
      </c>
      <c r="H50" s="56" t="s">
        <v>15</v>
      </c>
      <c r="I50" s="9"/>
      <c r="J50" s="162" t="s">
        <v>11</v>
      </c>
      <c r="K50" s="130" t="s">
        <v>12</v>
      </c>
      <c r="L50" s="132" t="s">
        <v>13</v>
      </c>
      <c r="M50" s="134" t="s">
        <v>14</v>
      </c>
      <c r="N50" s="132" t="s">
        <v>18</v>
      </c>
      <c r="O50" s="136" t="s">
        <v>2</v>
      </c>
      <c r="P50" s="128" t="s">
        <v>2</v>
      </c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x14ac:dyDescent="0.15">
      <c r="A51" s="2"/>
      <c r="B51" s="156"/>
      <c r="C51" s="157"/>
      <c r="D51" s="161"/>
      <c r="E51" s="133"/>
      <c r="F51" s="131"/>
      <c r="G51" s="147"/>
      <c r="H51" s="57"/>
      <c r="I51" s="10"/>
      <c r="J51" s="163"/>
      <c r="K51" s="131"/>
      <c r="L51" s="133"/>
      <c r="M51" s="135"/>
      <c r="N51" s="133"/>
      <c r="O51" s="137"/>
      <c r="P51" s="129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x14ac:dyDescent="0.15">
      <c r="A52" s="2"/>
      <c r="B52" s="156"/>
      <c r="C52" s="157"/>
      <c r="D52" s="164">
        <f>SUM(D10:D48)</f>
        <v>0</v>
      </c>
      <c r="E52" s="130">
        <f>SUM(E10:E48)</f>
        <v>0</v>
      </c>
      <c r="F52" s="132">
        <f>SUM(F10:F48)</f>
        <v>0</v>
      </c>
      <c r="G52" s="134">
        <f>SUM(G10,G8,G11,G12,G13,G14,G15,G9,G7,G16,G17,G18,G19,G20,G21,G22,G23,G24,G25,G26,G27,G28,G29,G30,G31,G32,G33,G34,G35,G36,G38,G39,G40,G41,G42,G43,G44,G45,G46,G47,G48)</f>
        <v>0</v>
      </c>
      <c r="H52" s="132">
        <f>SUM(H10:H48)</f>
        <v>0</v>
      </c>
      <c r="I52" s="11"/>
      <c r="J52" s="166">
        <f>SUM(J10:J48)</f>
        <v>0</v>
      </c>
      <c r="K52" s="132">
        <f>SUM(K10:K48)</f>
        <v>0</v>
      </c>
      <c r="L52" s="130">
        <f>SUM(L10:L48)</f>
        <v>0</v>
      </c>
      <c r="M52" s="146">
        <f>SUM(M7:M48)</f>
        <v>0</v>
      </c>
      <c r="N52" s="130">
        <f>SUM(N10:N48)</f>
        <v>0</v>
      </c>
      <c r="O52" s="175">
        <f>SUM(O7:O48)</f>
        <v>0</v>
      </c>
      <c r="P52" s="177" t="e">
        <f>SUM(P7:P14)</f>
        <v>#DIV/0!</v>
      </c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ht="13.5" thickBot="1" x14ac:dyDescent="0.2">
      <c r="A53" s="2"/>
      <c r="B53" s="158"/>
      <c r="C53" s="159"/>
      <c r="D53" s="165"/>
      <c r="E53" s="131"/>
      <c r="F53" s="133"/>
      <c r="G53" s="135"/>
      <c r="H53" s="133"/>
      <c r="I53" s="12"/>
      <c r="J53" s="167"/>
      <c r="K53" s="133"/>
      <c r="L53" s="131"/>
      <c r="M53" s="147"/>
      <c r="N53" s="131"/>
      <c r="O53" s="176"/>
      <c r="P53" s="178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ht="13.5" thickTop="1" x14ac:dyDescent="0.15">
      <c r="A54" s="2"/>
      <c r="B54" s="6"/>
      <c r="C54" s="6"/>
      <c r="D54" s="17"/>
      <c r="E54" s="14"/>
      <c r="F54" s="14"/>
      <c r="G54" s="6"/>
      <c r="H54" s="14"/>
      <c r="I54" s="6"/>
      <c r="J54" s="17"/>
      <c r="K54" s="14"/>
      <c r="L54" s="14"/>
      <c r="M54" s="6"/>
      <c r="N54" s="14"/>
      <c r="O54" s="54"/>
      <c r="P54" s="50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x14ac:dyDescent="0.15">
      <c r="A55" s="2"/>
      <c r="B55" s="4"/>
      <c r="C55" s="4"/>
      <c r="D55" s="16"/>
      <c r="E55" s="13"/>
      <c r="F55" s="13"/>
      <c r="G55" s="4"/>
      <c r="H55" s="13"/>
      <c r="I55" s="4"/>
      <c r="J55" s="16"/>
      <c r="K55" s="13"/>
      <c r="L55" s="13"/>
      <c r="M55" s="4"/>
      <c r="N55" s="13"/>
      <c r="O55" s="51"/>
      <c r="P55" s="48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x14ac:dyDescent="0.15">
      <c r="A56" s="2"/>
      <c r="B56" s="4"/>
      <c r="C56" s="6"/>
      <c r="D56" s="17"/>
      <c r="E56" s="14"/>
      <c r="F56" s="14"/>
      <c r="G56" s="6"/>
      <c r="H56" s="14"/>
      <c r="I56" s="6"/>
      <c r="J56" s="17"/>
      <c r="K56" s="14"/>
      <c r="L56" s="14"/>
      <c r="M56" s="4"/>
      <c r="N56" s="13"/>
      <c r="O56" s="51"/>
      <c r="P56" s="48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x14ac:dyDescent="0.15">
      <c r="A57" s="2"/>
      <c r="B57" s="4"/>
      <c r="C57" s="4"/>
      <c r="D57" s="16"/>
      <c r="E57" s="13"/>
      <c r="F57" s="13"/>
      <c r="G57" s="6"/>
      <c r="H57" s="13"/>
      <c r="I57" s="4"/>
      <c r="J57" s="16"/>
      <c r="K57" s="13"/>
      <c r="L57" s="13"/>
      <c r="M57" s="4"/>
      <c r="N57" s="13"/>
      <c r="O57" s="51"/>
      <c r="P57" s="48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x14ac:dyDescent="0.15">
      <c r="A58" s="2"/>
      <c r="B58" s="4"/>
      <c r="C58" s="4"/>
      <c r="D58" s="58"/>
      <c r="E58" s="13"/>
      <c r="F58" s="13"/>
      <c r="G58" s="4"/>
      <c r="H58" s="13"/>
      <c r="I58" s="4"/>
      <c r="J58" s="16"/>
      <c r="K58" s="13"/>
      <c r="L58" s="13"/>
      <c r="M58" s="4"/>
      <c r="N58" s="13"/>
      <c r="O58" s="51"/>
      <c r="P58" s="48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x14ac:dyDescent="0.15">
      <c r="A59" s="2"/>
      <c r="B59" s="4"/>
      <c r="C59" s="4"/>
      <c r="D59" s="16"/>
      <c r="E59" s="13"/>
      <c r="F59" s="13"/>
      <c r="G59" s="4"/>
      <c r="H59" s="13"/>
      <c r="I59" s="4"/>
      <c r="J59" s="16"/>
      <c r="K59" s="13"/>
      <c r="L59" s="13"/>
      <c r="M59" s="4"/>
      <c r="N59" s="13"/>
      <c r="O59" s="51"/>
      <c r="P59" s="48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x14ac:dyDescent="0.15">
      <c r="A60" s="2"/>
      <c r="B60" s="4"/>
      <c r="C60" s="4"/>
      <c r="D60" s="16"/>
      <c r="E60" s="13"/>
      <c r="F60" s="13"/>
      <c r="G60" s="4"/>
      <c r="H60" s="13"/>
      <c r="I60" s="4"/>
      <c r="J60" s="16"/>
      <c r="K60" s="13"/>
      <c r="L60" s="13"/>
      <c r="M60" s="4"/>
      <c r="N60" s="13"/>
      <c r="O60" s="51"/>
      <c r="P60" s="48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x14ac:dyDescent="0.15">
      <c r="A61" s="2"/>
      <c r="B61" s="4"/>
      <c r="C61" s="4"/>
      <c r="D61" s="16"/>
      <c r="E61" s="13"/>
      <c r="F61" s="13"/>
      <c r="G61" s="4"/>
      <c r="H61" s="13"/>
      <c r="I61" s="4"/>
      <c r="J61" s="16"/>
      <c r="K61" s="13"/>
      <c r="L61" s="13"/>
      <c r="M61" s="4"/>
      <c r="N61" s="13"/>
      <c r="O61" s="51"/>
      <c r="P61" s="48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x14ac:dyDescent="0.15">
      <c r="A62" s="2"/>
      <c r="B62" s="4"/>
      <c r="C62" s="4"/>
      <c r="D62" s="16"/>
      <c r="E62" s="13"/>
      <c r="F62" s="13"/>
      <c r="G62" s="4"/>
      <c r="H62" s="13"/>
      <c r="I62" s="4"/>
      <c r="J62" s="16"/>
      <c r="K62" s="13"/>
      <c r="L62" s="13"/>
      <c r="M62" s="4"/>
      <c r="N62" s="13"/>
      <c r="O62" s="51"/>
      <c r="P62" s="48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x14ac:dyDescent="0.15">
      <c r="A63" s="2"/>
      <c r="B63" s="4"/>
      <c r="C63" s="4"/>
      <c r="D63" s="16"/>
      <c r="E63" s="13"/>
      <c r="F63" s="13"/>
      <c r="G63" s="4"/>
      <c r="H63" s="13"/>
      <c r="I63" s="4"/>
      <c r="J63" s="16"/>
      <c r="K63" s="13"/>
      <c r="L63" s="13"/>
      <c r="M63" s="4"/>
      <c r="N63" s="13"/>
      <c r="O63" s="51"/>
      <c r="P63" s="48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x14ac:dyDescent="0.15">
      <c r="A64" s="2"/>
      <c r="B64" s="4"/>
      <c r="C64" s="4"/>
      <c r="D64" s="16"/>
      <c r="E64" s="13"/>
      <c r="F64" s="13"/>
      <c r="G64" s="4"/>
      <c r="H64" s="13"/>
      <c r="I64" s="4"/>
      <c r="J64" s="16"/>
      <c r="K64" s="13"/>
      <c r="L64" s="13"/>
      <c r="M64" s="4"/>
      <c r="N64" s="13"/>
      <c r="O64" s="51"/>
      <c r="P64" s="48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x14ac:dyDescent="0.15">
      <c r="A65" s="2"/>
      <c r="B65" s="4"/>
      <c r="C65" s="4"/>
      <c r="D65" s="16"/>
      <c r="E65" s="13"/>
      <c r="F65" s="13"/>
      <c r="G65" s="4"/>
      <c r="H65" s="13"/>
      <c r="I65" s="4"/>
      <c r="J65" s="16"/>
      <c r="K65" s="13"/>
      <c r="L65" s="13"/>
      <c r="M65" s="4"/>
      <c r="N65" s="13"/>
      <c r="O65" s="51"/>
      <c r="P65" s="48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x14ac:dyDescent="0.15">
      <c r="A66" s="2"/>
      <c r="B66" s="4"/>
      <c r="C66" s="4"/>
      <c r="D66" s="16"/>
      <c r="E66" s="13"/>
      <c r="F66" s="13"/>
      <c r="G66" s="4"/>
      <c r="H66" s="13"/>
      <c r="I66" s="4"/>
      <c r="J66" s="16"/>
      <c r="K66" s="13"/>
      <c r="L66" s="13"/>
      <c r="M66" s="4"/>
      <c r="N66" s="13"/>
      <c r="O66" s="51"/>
      <c r="P66" s="48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x14ac:dyDescent="0.15">
      <c r="A67" s="2"/>
      <c r="B67" s="4"/>
      <c r="C67" s="4"/>
      <c r="D67" s="16"/>
      <c r="E67" s="13"/>
      <c r="F67" s="13"/>
      <c r="G67" s="4"/>
      <c r="H67" s="13"/>
      <c r="I67" s="4"/>
      <c r="J67" s="16"/>
      <c r="K67" s="13"/>
      <c r="L67" s="13"/>
      <c r="M67" s="4"/>
      <c r="N67" s="13"/>
      <c r="O67" s="51"/>
      <c r="P67" s="48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x14ac:dyDescent="0.15">
      <c r="A68" s="2"/>
      <c r="B68" s="4"/>
      <c r="C68" s="4"/>
      <c r="D68" s="16"/>
      <c r="E68" s="13"/>
      <c r="F68" s="13"/>
      <c r="G68" s="4"/>
      <c r="H68" s="13"/>
      <c r="I68" s="4"/>
      <c r="J68" s="16"/>
      <c r="K68" s="13"/>
      <c r="L68" s="13"/>
      <c r="M68" s="4"/>
      <c r="N68" s="13"/>
      <c r="O68" s="51"/>
      <c r="P68" s="48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x14ac:dyDescent="0.15">
      <c r="A69" s="2"/>
      <c r="B69" s="4"/>
      <c r="C69" s="4"/>
      <c r="D69" s="16"/>
      <c r="E69" s="13"/>
      <c r="F69" s="13"/>
      <c r="G69" s="4"/>
      <c r="H69" s="13"/>
      <c r="I69" s="4"/>
      <c r="J69" s="16"/>
      <c r="K69" s="13"/>
      <c r="L69" s="13"/>
      <c r="M69" s="4"/>
      <c r="N69" s="13"/>
      <c r="O69" s="51"/>
      <c r="P69" s="48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x14ac:dyDescent="0.15">
      <c r="A70" s="2"/>
      <c r="B70" s="4"/>
      <c r="C70" s="4"/>
      <c r="D70" s="16"/>
      <c r="E70" s="13"/>
      <c r="F70" s="13"/>
      <c r="G70" s="4"/>
      <c r="H70" s="13"/>
      <c r="I70" s="4"/>
      <c r="J70" s="16"/>
      <c r="K70" s="13"/>
      <c r="L70" s="13"/>
      <c r="M70" s="4"/>
      <c r="N70" s="13"/>
      <c r="O70" s="51"/>
      <c r="P70" s="48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x14ac:dyDescent="0.15">
      <c r="A71" s="2"/>
      <c r="B71" s="4"/>
      <c r="C71" s="4"/>
      <c r="D71" s="16"/>
      <c r="E71" s="13"/>
      <c r="F71" s="13"/>
      <c r="G71" s="4"/>
      <c r="H71" s="13"/>
      <c r="I71" s="4"/>
      <c r="J71" s="16"/>
      <c r="K71" s="13"/>
      <c r="L71" s="13"/>
      <c r="M71" s="4"/>
      <c r="N71" s="13"/>
      <c r="O71" s="51"/>
      <c r="P71" s="48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x14ac:dyDescent="0.15">
      <c r="A72" s="2"/>
      <c r="B72" s="4"/>
      <c r="C72" s="4"/>
      <c r="D72" s="16"/>
      <c r="E72" s="13"/>
      <c r="F72" s="13"/>
      <c r="G72" s="4"/>
      <c r="H72" s="13"/>
      <c r="I72" s="4"/>
      <c r="J72" s="16"/>
      <c r="K72" s="13"/>
      <c r="L72" s="13"/>
      <c r="M72" s="4"/>
      <c r="N72" s="13"/>
      <c r="O72" s="51"/>
      <c r="P72" s="48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x14ac:dyDescent="0.15">
      <c r="A73" s="2"/>
      <c r="B73" s="4"/>
      <c r="C73" s="4"/>
      <c r="D73" s="16"/>
      <c r="E73" s="13"/>
      <c r="F73" s="13"/>
      <c r="G73" s="4"/>
      <c r="H73" s="13"/>
      <c r="I73" s="4"/>
      <c r="J73" s="16"/>
      <c r="K73" s="13"/>
      <c r="L73" s="13"/>
      <c r="M73" s="4"/>
      <c r="N73" s="13"/>
      <c r="O73" s="51"/>
      <c r="P73" s="48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x14ac:dyDescent="0.15">
      <c r="A74" s="2"/>
      <c r="B74" s="4"/>
      <c r="C74" s="4"/>
      <c r="D74" s="16"/>
      <c r="E74" s="13"/>
      <c r="F74" s="13"/>
      <c r="G74" s="4"/>
      <c r="H74" s="13"/>
      <c r="I74" s="4"/>
      <c r="J74" s="16"/>
      <c r="K74" s="13"/>
      <c r="L74" s="13"/>
      <c r="M74" s="4"/>
      <c r="N74" s="13"/>
      <c r="O74" s="51"/>
      <c r="P74" s="48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x14ac:dyDescent="0.15">
      <c r="A75" s="2"/>
      <c r="B75" s="4"/>
      <c r="C75" s="4"/>
      <c r="D75" s="16"/>
      <c r="E75" s="13"/>
      <c r="F75" s="13"/>
      <c r="G75" s="4"/>
      <c r="H75" s="13"/>
      <c r="I75" s="4"/>
      <c r="J75" s="16"/>
      <c r="K75" s="13"/>
      <c r="L75" s="13"/>
      <c r="M75" s="4"/>
      <c r="N75" s="13"/>
      <c r="O75" s="51"/>
      <c r="P75" s="48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x14ac:dyDescent="0.15">
      <c r="A76" s="2"/>
      <c r="B76" s="4"/>
      <c r="C76" s="4"/>
      <c r="D76" s="16"/>
      <c r="E76" s="13"/>
      <c r="F76" s="13"/>
      <c r="G76" s="4"/>
      <c r="H76" s="13"/>
      <c r="I76" s="4"/>
      <c r="J76" s="16"/>
      <c r="K76" s="13"/>
      <c r="L76" s="13"/>
      <c r="M76" s="4"/>
      <c r="N76" s="13"/>
      <c r="O76" s="51"/>
      <c r="P76" s="48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x14ac:dyDescent="0.15">
      <c r="A77" s="2"/>
      <c r="B77" s="4"/>
      <c r="C77" s="4"/>
      <c r="D77" s="16"/>
      <c r="E77" s="13"/>
      <c r="F77" s="13"/>
      <c r="G77" s="4"/>
      <c r="H77" s="13"/>
      <c r="I77" s="4"/>
      <c r="J77" s="16"/>
      <c r="K77" s="13"/>
      <c r="L77" s="13"/>
      <c r="M77" s="4"/>
      <c r="N77" s="13"/>
      <c r="O77" s="51"/>
      <c r="P77" s="48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x14ac:dyDescent="0.15">
      <c r="A78" s="2"/>
      <c r="B78" s="4"/>
      <c r="C78" s="4"/>
      <c r="D78" s="16"/>
      <c r="E78" s="13"/>
      <c r="F78" s="13"/>
      <c r="G78" s="4"/>
      <c r="H78" s="13"/>
      <c r="I78" s="4"/>
      <c r="J78" s="16"/>
      <c r="K78" s="13"/>
      <c r="L78" s="13"/>
      <c r="M78" s="4"/>
      <c r="N78" s="13"/>
      <c r="O78" s="51"/>
      <c r="P78" s="48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x14ac:dyDescent="0.15">
      <c r="A79" s="2"/>
      <c r="B79" s="4"/>
      <c r="C79" s="4"/>
      <c r="D79" s="16"/>
      <c r="E79" s="13"/>
      <c r="F79" s="13"/>
      <c r="G79" s="4"/>
      <c r="H79" s="13"/>
      <c r="I79" s="4"/>
      <c r="J79" s="16"/>
      <c r="K79" s="13"/>
      <c r="L79" s="13"/>
      <c r="M79" s="4"/>
      <c r="N79" s="13"/>
      <c r="O79" s="51"/>
      <c r="P79" s="48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x14ac:dyDescent="0.15">
      <c r="A80" s="2"/>
      <c r="B80" s="4"/>
      <c r="C80" s="4"/>
      <c r="D80" s="16"/>
      <c r="E80" s="13"/>
      <c r="F80" s="13"/>
      <c r="G80" s="4"/>
      <c r="H80" s="13"/>
      <c r="I80" s="4"/>
      <c r="J80" s="16"/>
      <c r="K80" s="13"/>
      <c r="L80" s="13"/>
      <c r="M80" s="4"/>
      <c r="N80" s="13"/>
      <c r="O80" s="51"/>
      <c r="P80" s="48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x14ac:dyDescent="0.15">
      <c r="A81" s="2"/>
      <c r="B81" s="4"/>
      <c r="C81" s="4"/>
      <c r="D81" s="16"/>
      <c r="E81" s="13"/>
      <c r="F81" s="13"/>
      <c r="G81" s="4"/>
      <c r="H81" s="13"/>
      <c r="I81" s="4"/>
      <c r="J81" s="16"/>
      <c r="K81" s="13"/>
      <c r="L81" s="13"/>
      <c r="M81" s="4"/>
      <c r="N81" s="13"/>
      <c r="O81" s="51"/>
      <c r="P81" s="48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x14ac:dyDescent="0.15">
      <c r="A82" s="2"/>
      <c r="B82" s="4"/>
      <c r="C82" s="4"/>
      <c r="D82" s="16"/>
      <c r="E82" s="13"/>
      <c r="F82" s="13"/>
      <c r="G82" s="4"/>
      <c r="H82" s="13"/>
      <c r="I82" s="4"/>
      <c r="J82" s="16"/>
      <c r="K82" s="13"/>
      <c r="L82" s="13"/>
      <c r="M82" s="4"/>
      <c r="N82" s="13"/>
      <c r="O82" s="51"/>
      <c r="P82" s="48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x14ac:dyDescent="0.15">
      <c r="A83" s="2"/>
      <c r="B83" s="4"/>
      <c r="C83" s="4"/>
      <c r="D83" s="16"/>
      <c r="E83" s="13"/>
      <c r="F83" s="13"/>
      <c r="G83" s="4"/>
      <c r="H83" s="13"/>
      <c r="I83" s="4"/>
      <c r="J83" s="16"/>
      <c r="K83" s="13"/>
      <c r="L83" s="13"/>
      <c r="M83" s="4"/>
      <c r="N83" s="13"/>
      <c r="O83" s="51"/>
      <c r="P83" s="48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x14ac:dyDescent="0.15">
      <c r="A84" s="2"/>
      <c r="B84" s="4"/>
      <c r="C84" s="4"/>
      <c r="D84" s="16"/>
      <c r="E84" s="13"/>
      <c r="F84" s="13"/>
      <c r="G84" s="4"/>
      <c r="H84" s="13"/>
      <c r="I84" s="4"/>
      <c r="J84" s="16"/>
      <c r="K84" s="13"/>
      <c r="L84" s="13"/>
      <c r="M84" s="4"/>
      <c r="N84" s="13"/>
      <c r="O84" s="51"/>
      <c r="P84" s="48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x14ac:dyDescent="0.15">
      <c r="A85" s="2"/>
      <c r="B85" s="4"/>
      <c r="C85" s="4"/>
      <c r="D85" s="16"/>
      <c r="E85" s="13"/>
      <c r="F85" s="13"/>
      <c r="G85" s="4"/>
      <c r="H85" s="13"/>
      <c r="I85" s="4"/>
      <c r="J85" s="16"/>
      <c r="K85" s="13"/>
      <c r="L85" s="13"/>
      <c r="M85" s="4"/>
      <c r="N85" s="13"/>
      <c r="O85" s="51"/>
      <c r="P85" s="48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x14ac:dyDescent="0.15">
      <c r="A86" s="2"/>
      <c r="B86" s="4"/>
      <c r="C86" s="4"/>
      <c r="D86" s="16"/>
      <c r="E86" s="13"/>
      <c r="F86" s="13"/>
      <c r="G86" s="4"/>
      <c r="H86" s="13"/>
      <c r="I86" s="4"/>
      <c r="J86" s="16"/>
      <c r="K86" s="13"/>
      <c r="L86" s="13"/>
      <c r="M86" s="4"/>
      <c r="N86" s="13"/>
      <c r="O86" s="51"/>
      <c r="P86" s="48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x14ac:dyDescent="0.15">
      <c r="A87" s="2"/>
      <c r="B87" s="4"/>
      <c r="C87" s="4"/>
      <c r="D87" s="16"/>
      <c r="E87" s="13"/>
      <c r="F87" s="13"/>
      <c r="G87" s="4"/>
      <c r="H87" s="13"/>
      <c r="I87" s="4"/>
      <c r="J87" s="16"/>
      <c r="K87" s="13"/>
      <c r="L87" s="13"/>
      <c r="M87" s="4"/>
      <c r="N87" s="13"/>
      <c r="O87" s="51"/>
      <c r="P87" s="48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x14ac:dyDescent="0.15">
      <c r="A88" s="2"/>
      <c r="B88" s="4"/>
      <c r="C88" s="4"/>
      <c r="D88" s="16"/>
      <c r="E88" s="13"/>
      <c r="F88" s="13"/>
      <c r="G88" s="4"/>
      <c r="H88" s="13"/>
      <c r="I88" s="4"/>
      <c r="J88" s="16"/>
      <c r="K88" s="13"/>
      <c r="L88" s="13"/>
      <c r="M88" s="4"/>
      <c r="N88" s="13"/>
      <c r="O88" s="51"/>
      <c r="P88" s="48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x14ac:dyDescent="0.15">
      <c r="A89" s="2"/>
      <c r="B89" s="4"/>
      <c r="C89" s="4"/>
      <c r="D89" s="16"/>
      <c r="E89" s="13"/>
      <c r="F89" s="13"/>
      <c r="G89" s="4"/>
      <c r="H89" s="13"/>
      <c r="I89" s="4"/>
      <c r="J89" s="16"/>
      <c r="K89" s="13"/>
      <c r="L89" s="13"/>
      <c r="M89" s="4"/>
      <c r="N89" s="13"/>
      <c r="O89" s="51"/>
      <c r="P89" s="48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x14ac:dyDescent="0.15">
      <c r="A90" s="2"/>
      <c r="B90" s="4"/>
      <c r="C90" s="4"/>
      <c r="D90" s="16"/>
      <c r="E90" s="13"/>
      <c r="F90" s="13"/>
      <c r="G90" s="4"/>
      <c r="H90" s="13"/>
      <c r="I90" s="4"/>
      <c r="J90" s="16"/>
      <c r="K90" s="13"/>
      <c r="L90" s="13"/>
      <c r="M90" s="4"/>
      <c r="N90" s="13"/>
      <c r="O90" s="51"/>
      <c r="P90" s="48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x14ac:dyDescent="0.15">
      <c r="A91" s="2"/>
      <c r="B91" s="4"/>
      <c r="C91" s="4"/>
      <c r="D91" s="16"/>
      <c r="E91" s="13"/>
      <c r="F91" s="13"/>
      <c r="G91" s="4"/>
      <c r="H91" s="13"/>
      <c r="I91" s="4"/>
      <c r="J91" s="16"/>
      <c r="K91" s="13"/>
      <c r="L91" s="13"/>
      <c r="M91" s="4"/>
      <c r="N91" s="13"/>
      <c r="O91" s="51"/>
      <c r="P91" s="48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x14ac:dyDescent="0.15">
      <c r="A92" s="2"/>
      <c r="B92" s="4"/>
      <c r="C92" s="4"/>
      <c r="D92" s="16"/>
      <c r="E92" s="13"/>
      <c r="F92" s="13"/>
      <c r="G92" s="4"/>
      <c r="H92" s="13"/>
      <c r="I92" s="4"/>
      <c r="J92" s="16"/>
      <c r="K92" s="13"/>
      <c r="L92" s="13"/>
      <c r="M92" s="4"/>
      <c r="N92" s="13"/>
      <c r="O92" s="51"/>
      <c r="P92" s="48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1:42" x14ac:dyDescent="0.15">
      <c r="A93" s="2"/>
      <c r="B93" s="4"/>
      <c r="C93" s="4"/>
      <c r="D93" s="16"/>
      <c r="E93" s="13"/>
      <c r="F93" s="13"/>
      <c r="G93" s="4"/>
      <c r="H93" s="13"/>
      <c r="I93" s="4"/>
      <c r="J93" s="16"/>
      <c r="K93" s="13"/>
      <c r="L93" s="13"/>
      <c r="M93" s="4"/>
      <c r="N93" s="13"/>
      <c r="O93" s="51"/>
      <c r="P93" s="48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1:42" x14ac:dyDescent="0.15">
      <c r="A94" s="2"/>
      <c r="B94" s="4"/>
      <c r="C94" s="4"/>
      <c r="D94" s="16"/>
      <c r="E94" s="13"/>
      <c r="F94" s="13"/>
      <c r="G94" s="4"/>
      <c r="H94" s="13"/>
      <c r="I94" s="4"/>
      <c r="J94" s="16"/>
      <c r="K94" s="13"/>
      <c r="L94" s="13"/>
      <c r="M94" s="4"/>
      <c r="N94" s="13"/>
      <c r="O94" s="51"/>
      <c r="P94" s="48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1:42" x14ac:dyDescent="0.15">
      <c r="A95" s="2"/>
      <c r="B95" s="4"/>
      <c r="C95" s="4"/>
      <c r="D95" s="16"/>
      <c r="E95" s="13"/>
      <c r="F95" s="13"/>
      <c r="G95" s="4"/>
      <c r="H95" s="13"/>
      <c r="I95" s="4"/>
      <c r="J95" s="16"/>
      <c r="K95" s="13"/>
      <c r="L95" s="13"/>
      <c r="M95" s="4"/>
      <c r="N95" s="13"/>
      <c r="O95" s="51"/>
      <c r="P95" s="48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1:42" x14ac:dyDescent="0.15">
      <c r="A96" s="2"/>
      <c r="B96" s="4"/>
      <c r="C96" s="4"/>
      <c r="D96" s="16"/>
      <c r="E96" s="13"/>
      <c r="F96" s="13"/>
      <c r="G96" s="4"/>
      <c r="H96" s="13"/>
      <c r="I96" s="4"/>
      <c r="J96" s="16"/>
      <c r="K96" s="13"/>
      <c r="L96" s="13"/>
      <c r="M96" s="4"/>
      <c r="N96" s="13"/>
      <c r="O96" s="51"/>
      <c r="P96" s="48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1:42" x14ac:dyDescent="0.15">
      <c r="A97" s="2"/>
      <c r="B97" s="4"/>
      <c r="C97" s="4"/>
      <c r="D97" s="16"/>
      <c r="E97" s="13"/>
      <c r="F97" s="13"/>
      <c r="G97" s="4"/>
      <c r="H97" s="13"/>
      <c r="I97" s="4"/>
      <c r="J97" s="16"/>
      <c r="K97" s="13"/>
      <c r="L97" s="13"/>
      <c r="M97" s="4"/>
      <c r="N97" s="13"/>
      <c r="O97" s="51"/>
      <c r="P97" s="48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1:42" x14ac:dyDescent="0.15">
      <c r="A98" s="2"/>
      <c r="B98" s="4"/>
      <c r="C98" s="4"/>
      <c r="D98" s="16"/>
      <c r="E98" s="13"/>
      <c r="F98" s="13"/>
      <c r="G98" s="4"/>
      <c r="H98" s="13"/>
      <c r="I98" s="4"/>
      <c r="J98" s="16"/>
      <c r="K98" s="13"/>
      <c r="L98" s="13"/>
      <c r="M98" s="4"/>
      <c r="N98" s="13"/>
      <c r="O98" s="51"/>
      <c r="P98" s="48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1:42" x14ac:dyDescent="0.15">
      <c r="A99" s="2"/>
      <c r="B99" s="4"/>
      <c r="C99" s="4"/>
      <c r="D99" s="16"/>
      <c r="E99" s="13"/>
      <c r="F99" s="13"/>
      <c r="G99" s="4"/>
      <c r="H99" s="13"/>
      <c r="I99" s="4"/>
      <c r="J99" s="16"/>
      <c r="K99" s="13"/>
      <c r="L99" s="13"/>
      <c r="M99" s="4"/>
      <c r="N99" s="13"/>
      <c r="O99" s="51"/>
      <c r="P99" s="48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1:42" x14ac:dyDescent="0.15">
      <c r="A100" s="2"/>
      <c r="B100" s="4"/>
      <c r="C100" s="4"/>
      <c r="D100" s="16"/>
      <c r="E100" s="13"/>
      <c r="F100" s="13"/>
      <c r="G100" s="4"/>
      <c r="H100" s="13"/>
      <c r="I100" s="4"/>
      <c r="J100" s="16"/>
      <c r="K100" s="13"/>
      <c r="L100" s="13"/>
      <c r="M100" s="4"/>
      <c r="N100" s="13"/>
      <c r="O100" s="51"/>
      <c r="P100" s="48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 x14ac:dyDescent="0.15">
      <c r="A101" s="2"/>
      <c r="B101" s="4"/>
      <c r="C101" s="4"/>
      <c r="D101" s="16"/>
      <c r="E101" s="13"/>
      <c r="F101" s="13"/>
      <c r="G101" s="4"/>
      <c r="H101" s="13"/>
      <c r="I101" s="4"/>
      <c r="J101" s="16"/>
      <c r="K101" s="13"/>
      <c r="L101" s="13"/>
      <c r="M101" s="4"/>
      <c r="N101" s="13"/>
      <c r="O101" s="51"/>
      <c r="P101" s="48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1:42" x14ac:dyDescent="0.15">
      <c r="A102" s="2"/>
      <c r="B102" s="4"/>
      <c r="C102" s="4"/>
      <c r="D102" s="16"/>
      <c r="E102" s="13"/>
      <c r="F102" s="13"/>
      <c r="G102" s="4"/>
      <c r="H102" s="13"/>
      <c r="I102" s="4"/>
      <c r="J102" s="16"/>
      <c r="K102" s="13"/>
      <c r="L102" s="13"/>
      <c r="M102" s="4"/>
      <c r="N102" s="13"/>
      <c r="O102" s="51"/>
      <c r="P102" s="48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1:42" x14ac:dyDescent="0.15">
      <c r="A103" s="2"/>
      <c r="B103" s="4"/>
      <c r="C103" s="4"/>
      <c r="D103" s="16"/>
      <c r="E103" s="13"/>
      <c r="F103" s="13"/>
      <c r="G103" s="4"/>
      <c r="H103" s="13"/>
      <c r="I103" s="4"/>
      <c r="J103" s="16"/>
      <c r="K103" s="13"/>
      <c r="L103" s="13"/>
      <c r="M103" s="4"/>
      <c r="N103" s="13"/>
      <c r="O103" s="51"/>
      <c r="P103" s="48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1:42" x14ac:dyDescent="0.15">
      <c r="A104" s="2"/>
      <c r="B104" s="4"/>
      <c r="C104" s="4"/>
      <c r="D104" s="16"/>
      <c r="E104" s="13"/>
      <c r="F104" s="13"/>
      <c r="G104" s="4"/>
      <c r="H104" s="13"/>
      <c r="I104" s="4"/>
      <c r="J104" s="16"/>
      <c r="K104" s="13"/>
      <c r="L104" s="13"/>
      <c r="M104" s="4"/>
      <c r="N104" s="13"/>
      <c r="O104" s="51"/>
      <c r="P104" s="48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 x14ac:dyDescent="0.15">
      <c r="A105" s="2"/>
      <c r="B105" s="4"/>
      <c r="C105" s="4"/>
      <c r="D105" s="16"/>
      <c r="E105" s="13"/>
      <c r="F105" s="13"/>
      <c r="G105" s="4"/>
      <c r="H105" s="13"/>
      <c r="I105" s="4"/>
      <c r="J105" s="16"/>
      <c r="K105" s="13"/>
      <c r="L105" s="13"/>
      <c r="M105" s="4"/>
      <c r="N105" s="13"/>
      <c r="O105" s="51"/>
      <c r="P105" s="48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x14ac:dyDescent="0.15">
      <c r="A106" s="2"/>
      <c r="B106" s="4"/>
      <c r="C106" s="4"/>
      <c r="D106" s="16"/>
      <c r="E106" s="13"/>
      <c r="F106" s="13"/>
      <c r="G106" s="4"/>
      <c r="H106" s="13"/>
      <c r="I106" s="4"/>
      <c r="J106" s="16"/>
      <c r="K106" s="13"/>
      <c r="L106" s="13"/>
      <c r="M106" s="4"/>
      <c r="N106" s="13"/>
      <c r="O106" s="51"/>
      <c r="P106" s="48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x14ac:dyDescent="0.15">
      <c r="A107" s="2"/>
      <c r="B107" s="4"/>
      <c r="C107" s="4"/>
      <c r="D107" s="16"/>
      <c r="E107" s="13"/>
      <c r="F107" s="13"/>
      <c r="G107" s="4"/>
      <c r="H107" s="13"/>
      <c r="I107" s="4"/>
      <c r="J107" s="16"/>
      <c r="K107" s="13"/>
      <c r="L107" s="13"/>
      <c r="M107" s="4"/>
      <c r="N107" s="13"/>
      <c r="O107" s="51"/>
      <c r="P107" s="48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1:42" x14ac:dyDescent="0.15">
      <c r="A108" s="2"/>
      <c r="B108" s="4"/>
      <c r="C108" s="4"/>
      <c r="D108" s="16"/>
      <c r="E108" s="13"/>
      <c r="F108" s="13"/>
      <c r="G108" s="4"/>
      <c r="H108" s="13"/>
      <c r="I108" s="4"/>
      <c r="J108" s="16"/>
      <c r="K108" s="13"/>
      <c r="L108" s="13"/>
      <c r="M108" s="4"/>
      <c r="N108" s="13"/>
      <c r="O108" s="51"/>
      <c r="P108" s="48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x14ac:dyDescent="0.15">
      <c r="A109" s="2"/>
      <c r="B109" s="4"/>
      <c r="C109" s="4"/>
      <c r="D109" s="16"/>
      <c r="E109" s="13"/>
      <c r="F109" s="13"/>
      <c r="G109" s="4"/>
      <c r="H109" s="13"/>
      <c r="I109" s="4"/>
      <c r="J109" s="16"/>
      <c r="K109" s="13"/>
      <c r="L109" s="13"/>
      <c r="M109" s="4"/>
      <c r="N109" s="13"/>
      <c r="O109" s="51"/>
      <c r="P109" s="48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1:42" x14ac:dyDescent="0.15">
      <c r="A110" s="2"/>
      <c r="B110" s="4"/>
      <c r="C110" s="4"/>
      <c r="D110" s="16"/>
      <c r="E110" s="13"/>
      <c r="F110" s="13"/>
      <c r="G110" s="4"/>
      <c r="H110" s="13"/>
      <c r="I110" s="4"/>
      <c r="J110" s="16"/>
      <c r="K110" s="13"/>
      <c r="L110" s="13"/>
      <c r="M110" s="4"/>
      <c r="N110" s="13"/>
      <c r="O110" s="51"/>
      <c r="P110" s="48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1:42" x14ac:dyDescent="0.15">
      <c r="A111" s="2"/>
      <c r="B111" s="4"/>
      <c r="C111" s="4"/>
      <c r="D111" s="16"/>
      <c r="E111" s="13"/>
      <c r="F111" s="13"/>
      <c r="G111" s="4"/>
      <c r="H111" s="13"/>
      <c r="I111" s="4"/>
      <c r="J111" s="16"/>
      <c r="K111" s="13"/>
      <c r="L111" s="13"/>
      <c r="M111" s="4"/>
      <c r="N111" s="13"/>
      <c r="O111" s="51"/>
      <c r="P111" s="48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x14ac:dyDescent="0.15">
      <c r="A112" s="2"/>
      <c r="B112" s="4"/>
      <c r="C112" s="4"/>
      <c r="D112" s="16"/>
      <c r="E112" s="13"/>
      <c r="F112" s="13"/>
      <c r="G112" s="4"/>
      <c r="H112" s="13"/>
      <c r="I112" s="4"/>
      <c r="J112" s="16"/>
      <c r="K112" s="13"/>
      <c r="L112" s="13"/>
      <c r="M112" s="4"/>
      <c r="N112" s="13"/>
      <c r="O112" s="51"/>
      <c r="P112" s="48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1:42" x14ac:dyDescent="0.15">
      <c r="A113" s="2"/>
      <c r="B113" s="4"/>
      <c r="C113" s="4"/>
      <c r="D113" s="16"/>
      <c r="E113" s="13"/>
      <c r="F113" s="13"/>
      <c r="G113" s="4"/>
      <c r="H113" s="13"/>
      <c r="I113" s="4"/>
      <c r="J113" s="16"/>
      <c r="K113" s="13"/>
      <c r="L113" s="13"/>
      <c r="M113" s="4"/>
      <c r="N113" s="13"/>
      <c r="O113" s="51"/>
      <c r="P113" s="48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1:42" x14ac:dyDescent="0.15">
      <c r="A114" s="2"/>
      <c r="B114" s="4"/>
      <c r="C114" s="4"/>
      <c r="D114" s="16"/>
      <c r="E114" s="13"/>
      <c r="F114" s="13"/>
      <c r="G114" s="4"/>
      <c r="H114" s="13"/>
      <c r="I114" s="4"/>
      <c r="J114" s="16"/>
      <c r="K114" s="13"/>
      <c r="L114" s="13"/>
      <c r="M114" s="4"/>
      <c r="N114" s="13"/>
      <c r="O114" s="51"/>
      <c r="P114" s="48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1:42" x14ac:dyDescent="0.15">
      <c r="A115" s="2"/>
      <c r="B115" s="4"/>
      <c r="C115" s="4"/>
      <c r="D115" s="16"/>
      <c r="E115" s="13"/>
      <c r="F115" s="13"/>
      <c r="G115" s="4"/>
      <c r="H115" s="13"/>
      <c r="I115" s="4"/>
      <c r="J115" s="16"/>
      <c r="K115" s="13"/>
      <c r="L115" s="13"/>
      <c r="M115" s="4"/>
      <c r="N115" s="13"/>
      <c r="O115" s="51"/>
      <c r="P115" s="48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1:42" x14ac:dyDescent="0.15">
      <c r="A116" s="2"/>
      <c r="B116" s="4"/>
      <c r="C116" s="4"/>
      <c r="D116" s="16"/>
      <c r="E116" s="13"/>
      <c r="F116" s="13"/>
      <c r="G116" s="4"/>
      <c r="H116" s="13"/>
      <c r="I116" s="4"/>
      <c r="J116" s="16"/>
      <c r="K116" s="13"/>
      <c r="L116" s="13"/>
      <c r="M116" s="4"/>
      <c r="N116" s="13"/>
      <c r="O116" s="51"/>
      <c r="P116" s="48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1:42" x14ac:dyDescent="0.15">
      <c r="A117" s="2"/>
      <c r="B117" s="4"/>
      <c r="C117" s="4"/>
      <c r="D117" s="16"/>
      <c r="E117" s="13"/>
      <c r="F117" s="13"/>
      <c r="G117" s="4"/>
      <c r="H117" s="13"/>
      <c r="I117" s="4"/>
      <c r="J117" s="16"/>
      <c r="K117" s="13"/>
      <c r="L117" s="13"/>
      <c r="M117" s="4"/>
      <c r="N117" s="13"/>
      <c r="O117" s="51"/>
      <c r="P117" s="48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1:42" x14ac:dyDescent="0.15">
      <c r="A118" s="2"/>
      <c r="B118" s="4"/>
      <c r="C118" s="4"/>
      <c r="D118" s="16"/>
      <c r="E118" s="13"/>
      <c r="F118" s="13"/>
      <c r="G118" s="4"/>
      <c r="H118" s="13"/>
      <c r="I118" s="4"/>
      <c r="J118" s="16"/>
      <c r="K118" s="13"/>
      <c r="L118" s="13"/>
      <c r="M118" s="4"/>
      <c r="N118" s="13"/>
      <c r="O118" s="51"/>
      <c r="P118" s="48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1:42" x14ac:dyDescent="0.15">
      <c r="A119" s="2"/>
      <c r="B119" s="4"/>
      <c r="C119" s="4"/>
      <c r="D119" s="16"/>
      <c r="E119" s="13"/>
      <c r="F119" s="13"/>
      <c r="G119" s="4"/>
      <c r="H119" s="13"/>
      <c r="I119" s="4"/>
      <c r="J119" s="16"/>
      <c r="K119" s="13"/>
      <c r="L119" s="13"/>
      <c r="M119" s="4"/>
      <c r="N119" s="13"/>
      <c r="O119" s="51"/>
      <c r="P119" s="48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1:42" x14ac:dyDescent="0.15">
      <c r="A120" s="2"/>
      <c r="B120" s="4"/>
      <c r="C120" s="4"/>
      <c r="D120" s="16"/>
      <c r="E120" s="13"/>
      <c r="F120" s="13"/>
      <c r="G120" s="4"/>
      <c r="H120" s="13"/>
      <c r="I120" s="4"/>
      <c r="J120" s="16"/>
      <c r="K120" s="13"/>
      <c r="L120" s="13"/>
      <c r="M120" s="4"/>
      <c r="N120" s="13"/>
      <c r="O120" s="51"/>
      <c r="P120" s="48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1:42" x14ac:dyDescent="0.15">
      <c r="A121" s="2"/>
      <c r="B121" s="4"/>
      <c r="C121" s="4"/>
      <c r="D121" s="16"/>
      <c r="E121" s="13"/>
      <c r="F121" s="13"/>
      <c r="G121" s="4"/>
      <c r="H121" s="13"/>
      <c r="I121" s="4"/>
      <c r="J121" s="16"/>
      <c r="K121" s="13"/>
      <c r="L121" s="13"/>
      <c r="M121" s="4"/>
      <c r="N121" s="13"/>
      <c r="O121" s="51"/>
      <c r="P121" s="48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1:42" x14ac:dyDescent="0.15">
      <c r="A122" s="2"/>
      <c r="B122" s="4"/>
      <c r="C122" s="4"/>
      <c r="D122" s="16"/>
      <c r="E122" s="13"/>
      <c r="F122" s="13"/>
      <c r="G122" s="4"/>
      <c r="H122" s="13"/>
      <c r="I122" s="4"/>
      <c r="J122" s="16"/>
      <c r="K122" s="13"/>
      <c r="L122" s="13"/>
      <c r="M122" s="4"/>
      <c r="N122" s="13"/>
      <c r="O122" s="51"/>
      <c r="P122" s="48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1:42" x14ac:dyDescent="0.15">
      <c r="A123" s="2"/>
      <c r="B123" s="4"/>
      <c r="C123" s="4"/>
      <c r="D123" s="16"/>
      <c r="E123" s="13"/>
      <c r="F123" s="13"/>
      <c r="G123" s="4"/>
      <c r="H123" s="13"/>
      <c r="I123" s="4"/>
      <c r="J123" s="16"/>
      <c r="K123" s="13"/>
      <c r="L123" s="13"/>
      <c r="M123" s="4"/>
      <c r="N123" s="13"/>
      <c r="O123" s="51"/>
      <c r="P123" s="48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1:42" x14ac:dyDescent="0.15">
      <c r="A124" s="2"/>
      <c r="B124" s="4"/>
      <c r="C124" s="4"/>
      <c r="D124" s="16"/>
      <c r="E124" s="13"/>
      <c r="F124" s="13"/>
      <c r="G124" s="4"/>
      <c r="H124" s="13"/>
      <c r="I124" s="4"/>
      <c r="J124" s="16"/>
      <c r="K124" s="13"/>
      <c r="L124" s="13"/>
      <c r="M124" s="4"/>
      <c r="N124" s="13"/>
      <c r="O124" s="51"/>
      <c r="P124" s="48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x14ac:dyDescent="0.15">
      <c r="A125" s="2"/>
      <c r="B125" s="4"/>
      <c r="C125" s="4"/>
      <c r="D125" s="16"/>
      <c r="E125" s="13"/>
      <c r="F125" s="13"/>
      <c r="G125" s="4"/>
      <c r="H125" s="13"/>
      <c r="I125" s="4"/>
      <c r="J125" s="16"/>
      <c r="K125" s="13"/>
      <c r="L125" s="13"/>
      <c r="M125" s="4"/>
      <c r="N125" s="13"/>
      <c r="O125" s="51"/>
      <c r="P125" s="48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x14ac:dyDescent="0.15">
      <c r="A126" s="2"/>
      <c r="B126" s="4"/>
      <c r="C126" s="4"/>
      <c r="D126" s="16"/>
      <c r="E126" s="13"/>
      <c r="F126" s="13"/>
      <c r="G126" s="4"/>
      <c r="H126" s="13"/>
      <c r="I126" s="4"/>
      <c r="J126" s="16"/>
      <c r="K126" s="13"/>
      <c r="L126" s="13"/>
      <c r="M126" s="4"/>
      <c r="N126" s="13"/>
      <c r="O126" s="51"/>
      <c r="P126" s="48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x14ac:dyDescent="0.15">
      <c r="A127" s="2"/>
      <c r="B127" s="4"/>
      <c r="C127" s="4"/>
      <c r="D127" s="16"/>
      <c r="E127" s="13"/>
      <c r="F127" s="13"/>
      <c r="G127" s="4"/>
      <c r="H127" s="13"/>
      <c r="I127" s="4"/>
      <c r="J127" s="16"/>
      <c r="K127" s="13"/>
      <c r="L127" s="13"/>
      <c r="M127" s="4"/>
      <c r="N127" s="13"/>
      <c r="O127" s="51"/>
      <c r="P127" s="48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1:42" x14ac:dyDescent="0.15">
      <c r="A128" s="2"/>
      <c r="B128" s="4"/>
      <c r="C128" s="4"/>
      <c r="D128" s="16"/>
      <c r="E128" s="13"/>
      <c r="F128" s="13"/>
      <c r="G128" s="4"/>
      <c r="H128" s="13"/>
      <c r="I128" s="4"/>
      <c r="J128" s="16"/>
      <c r="K128" s="13"/>
      <c r="L128" s="13"/>
      <c r="M128" s="4"/>
      <c r="N128" s="13"/>
      <c r="O128" s="51"/>
      <c r="P128" s="48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1:42" x14ac:dyDescent="0.15">
      <c r="A129" s="2"/>
      <c r="B129" s="4"/>
      <c r="C129" s="4"/>
      <c r="D129" s="16"/>
      <c r="E129" s="13"/>
      <c r="F129" s="13"/>
      <c r="G129" s="4"/>
      <c r="H129" s="13"/>
      <c r="I129" s="4"/>
      <c r="J129" s="16"/>
      <c r="K129" s="13"/>
      <c r="L129" s="13"/>
      <c r="M129" s="4"/>
      <c r="N129" s="13"/>
      <c r="O129" s="51"/>
      <c r="P129" s="48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1:42" x14ac:dyDescent="0.15">
      <c r="A130" s="2"/>
      <c r="B130" s="4"/>
      <c r="C130" s="4"/>
      <c r="D130" s="16"/>
      <c r="E130" s="13"/>
      <c r="F130" s="13"/>
      <c r="G130" s="4"/>
      <c r="H130" s="13"/>
      <c r="I130" s="4"/>
      <c r="J130" s="16"/>
      <c r="K130" s="13"/>
      <c r="L130" s="13"/>
      <c r="M130" s="4"/>
      <c r="N130" s="13"/>
      <c r="O130" s="51"/>
      <c r="P130" s="48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1:42" x14ac:dyDescent="0.15">
      <c r="A131" s="2"/>
      <c r="B131" s="4"/>
      <c r="C131" s="4"/>
      <c r="D131" s="16"/>
      <c r="E131" s="13"/>
      <c r="F131" s="13"/>
      <c r="G131" s="4"/>
      <c r="H131" s="13"/>
      <c r="I131" s="4"/>
      <c r="J131" s="16"/>
      <c r="K131" s="13"/>
      <c r="L131" s="13"/>
      <c r="M131" s="4"/>
      <c r="N131" s="13"/>
      <c r="O131" s="51"/>
      <c r="P131" s="48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1:42" x14ac:dyDescent="0.15">
      <c r="A132" s="2"/>
      <c r="B132" s="4"/>
      <c r="C132" s="4"/>
      <c r="D132" s="16"/>
      <c r="E132" s="13"/>
      <c r="F132" s="13"/>
      <c r="G132" s="4"/>
      <c r="H132" s="13"/>
      <c r="I132" s="4"/>
      <c r="J132" s="16"/>
      <c r="K132" s="13"/>
      <c r="L132" s="13"/>
      <c r="M132" s="4"/>
      <c r="N132" s="13"/>
      <c r="O132" s="51"/>
      <c r="P132" s="48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spans="1:42" x14ac:dyDescent="0.15">
      <c r="A133" s="2"/>
      <c r="B133" s="4"/>
      <c r="C133" s="4"/>
      <c r="D133" s="16"/>
      <c r="E133" s="13"/>
      <c r="F133" s="13"/>
      <c r="G133" s="4"/>
      <c r="H133" s="13"/>
      <c r="I133" s="4"/>
      <c r="J133" s="16"/>
      <c r="K133" s="13"/>
      <c r="L133" s="13"/>
      <c r="M133" s="4"/>
      <c r="N133" s="13"/>
      <c r="O133" s="51"/>
      <c r="P133" s="48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spans="1:42" x14ac:dyDescent="0.15">
      <c r="A134" s="2"/>
      <c r="B134" s="4"/>
      <c r="C134" s="4"/>
      <c r="D134" s="16"/>
      <c r="E134" s="13"/>
      <c r="F134" s="13"/>
      <c r="G134" s="4"/>
      <c r="H134" s="13"/>
      <c r="I134" s="4"/>
      <c r="J134" s="16"/>
      <c r="K134" s="13"/>
      <c r="L134" s="13"/>
      <c r="M134" s="4"/>
      <c r="N134" s="13"/>
      <c r="O134" s="51"/>
      <c r="P134" s="48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1:42" x14ac:dyDescent="0.15">
      <c r="A135" s="2"/>
      <c r="B135" s="4"/>
      <c r="C135" s="4"/>
      <c r="D135" s="16"/>
      <c r="E135" s="13"/>
      <c r="F135" s="13"/>
      <c r="G135" s="4"/>
      <c r="H135" s="13"/>
      <c r="I135" s="4"/>
      <c r="J135" s="16"/>
      <c r="K135" s="13"/>
      <c r="L135" s="13"/>
      <c r="M135" s="4"/>
      <c r="N135" s="13"/>
      <c r="O135" s="51"/>
      <c r="P135" s="48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1:42" x14ac:dyDescent="0.15">
      <c r="A136" s="2"/>
      <c r="B136" s="4"/>
      <c r="C136" s="4"/>
      <c r="D136" s="16"/>
      <c r="E136" s="13"/>
      <c r="F136" s="13"/>
      <c r="G136" s="4"/>
      <c r="H136" s="13"/>
      <c r="I136" s="4"/>
      <c r="J136" s="16"/>
      <c r="K136" s="13"/>
      <c r="L136" s="13"/>
      <c r="M136" s="4"/>
      <c r="N136" s="13"/>
      <c r="O136" s="51"/>
      <c r="P136" s="48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1:42" x14ac:dyDescent="0.15">
      <c r="A137" s="2"/>
      <c r="B137" s="4"/>
      <c r="C137" s="4"/>
      <c r="D137" s="16"/>
      <c r="E137" s="13"/>
      <c r="F137" s="13"/>
      <c r="G137" s="4"/>
      <c r="H137" s="13"/>
      <c r="I137" s="4"/>
      <c r="J137" s="16"/>
      <c r="K137" s="13"/>
      <c r="L137" s="13"/>
      <c r="M137" s="4"/>
      <c r="N137" s="13"/>
      <c r="O137" s="51"/>
      <c r="P137" s="48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1:42" x14ac:dyDescent="0.15">
      <c r="A138" s="2"/>
      <c r="B138" s="4"/>
      <c r="C138" s="4"/>
      <c r="D138" s="16"/>
      <c r="E138" s="13"/>
      <c r="F138" s="13"/>
      <c r="G138" s="4"/>
      <c r="H138" s="13"/>
      <c r="I138" s="4"/>
      <c r="J138" s="16"/>
      <c r="K138" s="13"/>
      <c r="L138" s="13"/>
      <c r="M138" s="4"/>
      <c r="N138" s="13"/>
      <c r="O138" s="51"/>
      <c r="P138" s="48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spans="1:42" x14ac:dyDescent="0.15">
      <c r="A139" s="2"/>
      <c r="B139" s="4"/>
      <c r="C139" s="4"/>
      <c r="D139" s="16"/>
      <c r="E139" s="13"/>
      <c r="F139" s="13"/>
      <c r="G139" s="4"/>
      <c r="H139" s="13"/>
      <c r="I139" s="4"/>
      <c r="J139" s="16"/>
      <c r="K139" s="13"/>
      <c r="L139" s="13"/>
      <c r="M139" s="4"/>
      <c r="N139" s="13"/>
      <c r="O139" s="51"/>
      <c r="P139" s="48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spans="1:42" x14ac:dyDescent="0.15">
      <c r="A140" s="2"/>
      <c r="B140" s="4"/>
      <c r="C140" s="4"/>
      <c r="D140" s="16"/>
      <c r="E140" s="13"/>
      <c r="F140" s="13"/>
      <c r="G140" s="4"/>
      <c r="H140" s="13"/>
      <c r="I140" s="4"/>
      <c r="J140" s="16"/>
      <c r="K140" s="13"/>
      <c r="L140" s="13"/>
      <c r="M140" s="4"/>
      <c r="N140" s="13"/>
      <c r="O140" s="51"/>
      <c r="P140" s="48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spans="1:42" x14ac:dyDescent="0.15">
      <c r="A141" s="2"/>
      <c r="B141" s="4"/>
      <c r="C141" s="4"/>
      <c r="D141" s="16"/>
      <c r="E141" s="13"/>
      <c r="F141" s="13"/>
      <c r="G141" s="4"/>
      <c r="H141" s="13"/>
      <c r="I141" s="4"/>
      <c r="J141" s="16"/>
      <c r="K141" s="13"/>
      <c r="L141" s="13"/>
      <c r="M141" s="4"/>
      <c r="N141" s="13"/>
      <c r="O141" s="51"/>
      <c r="P141" s="48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spans="1:42" x14ac:dyDescent="0.15">
      <c r="A142" s="2"/>
      <c r="B142" s="4"/>
      <c r="C142" s="4"/>
      <c r="D142" s="16"/>
      <c r="E142" s="13"/>
      <c r="F142" s="13"/>
      <c r="G142" s="4"/>
      <c r="H142" s="13"/>
      <c r="I142" s="4"/>
      <c r="J142" s="16"/>
      <c r="K142" s="13"/>
      <c r="L142" s="13"/>
      <c r="M142" s="4"/>
      <c r="N142" s="13"/>
      <c r="O142" s="51"/>
      <c r="P142" s="48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1:42" x14ac:dyDescent="0.15">
      <c r="A143" s="2"/>
      <c r="B143" s="4"/>
      <c r="C143" s="4"/>
      <c r="D143" s="16"/>
      <c r="E143" s="13"/>
      <c r="F143" s="13"/>
      <c r="G143" s="4"/>
      <c r="H143" s="13"/>
      <c r="I143" s="4"/>
      <c r="J143" s="16"/>
      <c r="K143" s="13"/>
      <c r="L143" s="13"/>
      <c r="M143" s="4"/>
      <c r="N143" s="13"/>
      <c r="O143" s="51"/>
      <c r="P143" s="48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1:42" x14ac:dyDescent="0.15">
      <c r="A144" s="2"/>
      <c r="B144" s="4"/>
      <c r="C144" s="4"/>
      <c r="D144" s="16"/>
      <c r="E144" s="13"/>
      <c r="F144" s="13"/>
      <c r="G144" s="4"/>
      <c r="H144" s="13"/>
      <c r="I144" s="4"/>
      <c r="J144" s="16"/>
      <c r="K144" s="13"/>
      <c r="L144" s="13"/>
      <c r="M144" s="4"/>
      <c r="N144" s="13"/>
      <c r="O144" s="51"/>
      <c r="P144" s="48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spans="1:42" x14ac:dyDescent="0.15">
      <c r="A145" s="2"/>
      <c r="B145" s="4"/>
      <c r="C145" s="4"/>
      <c r="D145" s="16"/>
      <c r="E145" s="13"/>
      <c r="F145" s="13"/>
      <c r="G145" s="4"/>
      <c r="H145" s="13"/>
      <c r="I145" s="4"/>
      <c r="J145" s="16"/>
      <c r="K145" s="13"/>
      <c r="L145" s="13"/>
      <c r="M145" s="4"/>
      <c r="N145" s="13"/>
      <c r="O145" s="51"/>
      <c r="P145" s="48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spans="1:42" x14ac:dyDescent="0.15">
      <c r="A146" s="2"/>
      <c r="B146" s="4"/>
      <c r="C146" s="4"/>
      <c r="D146" s="16"/>
      <c r="E146" s="13"/>
      <c r="F146" s="13"/>
      <c r="G146" s="4"/>
      <c r="H146" s="13"/>
      <c r="I146" s="4"/>
      <c r="J146" s="16"/>
      <c r="K146" s="13"/>
      <c r="L146" s="13"/>
      <c r="M146" s="4"/>
      <c r="N146" s="13"/>
      <c r="O146" s="51"/>
      <c r="P146" s="48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spans="1:42" x14ac:dyDescent="0.15">
      <c r="A147" s="2"/>
      <c r="B147" s="4"/>
      <c r="C147" s="4"/>
      <c r="D147" s="16"/>
      <c r="E147" s="13"/>
      <c r="F147" s="13"/>
      <c r="G147" s="4"/>
      <c r="H147" s="13"/>
      <c r="I147" s="4"/>
      <c r="J147" s="16"/>
      <c r="K147" s="13"/>
      <c r="L147" s="13"/>
      <c r="M147" s="4"/>
      <c r="N147" s="13"/>
      <c r="O147" s="51"/>
      <c r="P147" s="48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spans="1:42" x14ac:dyDescent="0.15">
      <c r="A148" s="2"/>
      <c r="B148" s="4"/>
      <c r="C148" s="4"/>
      <c r="D148" s="16"/>
      <c r="E148" s="13"/>
      <c r="F148" s="13"/>
      <c r="G148" s="4"/>
      <c r="H148" s="13"/>
      <c r="I148" s="4"/>
      <c r="J148" s="16"/>
      <c r="K148" s="13"/>
      <c r="L148" s="13"/>
      <c r="M148" s="4"/>
      <c r="N148" s="13"/>
      <c r="O148" s="51"/>
      <c r="P148" s="48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spans="1:42" x14ac:dyDescent="0.15">
      <c r="A149" s="2"/>
      <c r="B149" s="4"/>
      <c r="C149" s="4"/>
      <c r="D149" s="16"/>
      <c r="E149" s="13"/>
      <c r="F149" s="13"/>
      <c r="G149" s="4"/>
      <c r="H149" s="13"/>
      <c r="I149" s="4"/>
      <c r="J149" s="16"/>
      <c r="K149" s="13"/>
      <c r="L149" s="13"/>
      <c r="M149" s="4"/>
      <c r="N149" s="13"/>
      <c r="O149" s="51"/>
      <c r="P149" s="48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spans="1:42" x14ac:dyDescent="0.15">
      <c r="A150" s="2"/>
      <c r="B150" s="4"/>
      <c r="C150" s="4"/>
      <c r="D150" s="16"/>
      <c r="E150" s="13"/>
      <c r="F150" s="13"/>
      <c r="G150" s="4"/>
      <c r="H150" s="13"/>
      <c r="I150" s="4"/>
      <c r="J150" s="16"/>
      <c r="K150" s="13"/>
      <c r="L150" s="13"/>
      <c r="M150" s="4"/>
      <c r="N150" s="13"/>
      <c r="O150" s="51"/>
      <c r="P150" s="48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1:42" x14ac:dyDescent="0.15">
      <c r="A151" s="2"/>
      <c r="B151" s="4"/>
      <c r="C151" s="4"/>
      <c r="D151" s="16"/>
      <c r="E151" s="13"/>
      <c r="F151" s="13"/>
      <c r="G151" s="4"/>
      <c r="H151" s="13"/>
      <c r="I151" s="4"/>
      <c r="J151" s="16"/>
      <c r="K151" s="13"/>
      <c r="L151" s="13"/>
      <c r="M151" s="4"/>
      <c r="N151" s="13"/>
      <c r="O151" s="51"/>
      <c r="P151" s="48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1:42" x14ac:dyDescent="0.15">
      <c r="A152" s="2"/>
      <c r="B152" s="4"/>
      <c r="C152" s="4"/>
      <c r="D152" s="16"/>
      <c r="E152" s="13"/>
      <c r="F152" s="13"/>
      <c r="G152" s="4"/>
      <c r="H152" s="13"/>
      <c r="I152" s="4"/>
      <c r="J152" s="16"/>
      <c r="K152" s="13"/>
      <c r="L152" s="13"/>
      <c r="M152" s="4"/>
      <c r="N152" s="13"/>
      <c r="O152" s="51"/>
      <c r="P152" s="48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spans="1:42" x14ac:dyDescent="0.15">
      <c r="A153" s="2"/>
      <c r="B153" s="4"/>
      <c r="C153" s="4"/>
      <c r="D153" s="16"/>
      <c r="E153" s="13"/>
      <c r="F153" s="13"/>
      <c r="G153" s="4"/>
      <c r="H153" s="13"/>
      <c r="I153" s="4"/>
      <c r="J153" s="16"/>
      <c r="K153" s="13"/>
      <c r="L153" s="13"/>
      <c r="M153" s="4"/>
      <c r="N153" s="13"/>
      <c r="O153" s="51"/>
      <c r="P153" s="48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spans="1:42" x14ac:dyDescent="0.15">
      <c r="A154" s="2"/>
      <c r="B154" s="4"/>
      <c r="C154" s="4"/>
      <c r="D154" s="16"/>
      <c r="E154" s="13"/>
      <c r="F154" s="13"/>
      <c r="G154" s="4"/>
      <c r="H154" s="13"/>
      <c r="I154" s="4"/>
      <c r="J154" s="16"/>
      <c r="K154" s="13"/>
      <c r="L154" s="13"/>
      <c r="M154" s="4"/>
      <c r="N154" s="13"/>
      <c r="O154" s="51"/>
      <c r="P154" s="48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spans="1:42" x14ac:dyDescent="0.15">
      <c r="A155" s="2"/>
      <c r="B155" s="4"/>
      <c r="C155" s="4"/>
      <c r="D155" s="16"/>
      <c r="E155" s="13"/>
      <c r="F155" s="13"/>
      <c r="G155" s="4"/>
      <c r="H155" s="13"/>
      <c r="I155" s="4"/>
      <c r="J155" s="16"/>
      <c r="K155" s="13"/>
      <c r="L155" s="13"/>
      <c r="M155" s="4"/>
      <c r="N155" s="13"/>
      <c r="O155" s="51"/>
      <c r="P155" s="48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1:42" x14ac:dyDescent="0.15">
      <c r="A156" s="2"/>
      <c r="B156" s="4"/>
      <c r="C156" s="4"/>
      <c r="D156" s="16"/>
      <c r="E156" s="13"/>
      <c r="F156" s="13"/>
      <c r="G156" s="4"/>
      <c r="H156" s="13"/>
      <c r="I156" s="4"/>
      <c r="J156" s="16"/>
      <c r="K156" s="13"/>
      <c r="L156" s="13"/>
      <c r="M156" s="4"/>
      <c r="N156" s="13"/>
      <c r="O156" s="51"/>
      <c r="P156" s="48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spans="1:42" x14ac:dyDescent="0.15">
      <c r="A157" s="2"/>
      <c r="B157" s="4"/>
      <c r="C157" s="4"/>
      <c r="D157" s="16"/>
      <c r="E157" s="13"/>
      <c r="F157" s="13"/>
      <c r="G157" s="4"/>
      <c r="H157" s="13"/>
      <c r="I157" s="4"/>
      <c r="J157" s="16"/>
      <c r="K157" s="13"/>
      <c r="L157" s="13"/>
      <c r="M157" s="4"/>
      <c r="N157" s="13"/>
      <c r="O157" s="51"/>
      <c r="P157" s="48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spans="1:42" x14ac:dyDescent="0.15">
      <c r="A158" s="2"/>
      <c r="B158" s="4"/>
      <c r="C158" s="4"/>
      <c r="D158" s="16"/>
      <c r="E158" s="13"/>
      <c r="F158" s="13"/>
      <c r="G158" s="4"/>
      <c r="H158" s="13"/>
      <c r="I158" s="4"/>
      <c r="J158" s="16"/>
      <c r="K158" s="13"/>
      <c r="L158" s="13"/>
      <c r="M158" s="4"/>
      <c r="N158" s="13"/>
      <c r="O158" s="51"/>
      <c r="P158" s="48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spans="1:42" x14ac:dyDescent="0.15">
      <c r="A159" s="2"/>
      <c r="B159" s="4"/>
      <c r="C159" s="4"/>
      <c r="D159" s="16"/>
      <c r="E159" s="13"/>
      <c r="F159" s="13"/>
      <c r="G159" s="4"/>
      <c r="H159" s="13"/>
      <c r="I159" s="4"/>
      <c r="J159" s="16"/>
      <c r="K159" s="13"/>
      <c r="L159" s="13"/>
      <c r="M159" s="4"/>
      <c r="N159" s="13"/>
      <c r="O159" s="51"/>
      <c r="P159" s="48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spans="1:42" x14ac:dyDescent="0.15">
      <c r="A160" s="2"/>
      <c r="B160" s="4"/>
      <c r="C160" s="4"/>
      <c r="D160" s="16"/>
      <c r="E160" s="13"/>
      <c r="F160" s="13"/>
      <c r="G160" s="4"/>
      <c r="H160" s="13"/>
      <c r="I160" s="4"/>
      <c r="J160" s="16"/>
      <c r="K160" s="13"/>
      <c r="L160" s="13"/>
      <c r="M160" s="4"/>
      <c r="N160" s="13"/>
      <c r="O160" s="51"/>
      <c r="P160" s="48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spans="1:42" x14ac:dyDescent="0.15">
      <c r="A161" s="2"/>
      <c r="B161" s="4"/>
      <c r="C161" s="4"/>
      <c r="D161" s="16"/>
      <c r="E161" s="13"/>
      <c r="F161" s="13"/>
      <c r="G161" s="4"/>
      <c r="H161" s="13"/>
      <c r="I161" s="4"/>
      <c r="J161" s="16"/>
      <c r="K161" s="13"/>
      <c r="L161" s="13"/>
      <c r="M161" s="4"/>
      <c r="N161" s="13"/>
      <c r="O161" s="51"/>
      <c r="P161" s="48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spans="1:42" x14ac:dyDescent="0.15">
      <c r="A162" s="2"/>
      <c r="B162" s="4"/>
      <c r="C162" s="4"/>
      <c r="D162" s="16"/>
      <c r="E162" s="13"/>
      <c r="F162" s="13"/>
      <c r="G162" s="4"/>
      <c r="H162" s="13"/>
      <c r="I162" s="4"/>
      <c r="J162" s="16"/>
      <c r="K162" s="13"/>
      <c r="L162" s="13"/>
      <c r="M162" s="4"/>
      <c r="N162" s="13"/>
      <c r="O162" s="51"/>
      <c r="P162" s="48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spans="1:42" x14ac:dyDescent="0.15">
      <c r="A163" s="2"/>
      <c r="B163" s="4"/>
      <c r="C163" s="4"/>
      <c r="D163" s="16"/>
      <c r="E163" s="13"/>
      <c r="F163" s="13"/>
      <c r="G163" s="4"/>
      <c r="H163" s="13"/>
      <c r="I163" s="4"/>
      <c r="J163" s="16"/>
      <c r="K163" s="13"/>
      <c r="L163" s="13"/>
      <c r="M163" s="4"/>
      <c r="N163" s="13"/>
      <c r="O163" s="51"/>
      <c r="P163" s="48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spans="1:42" x14ac:dyDescent="0.15">
      <c r="A164" s="2"/>
      <c r="B164" s="4"/>
      <c r="C164" s="4"/>
      <c r="D164" s="16"/>
      <c r="E164" s="13"/>
      <c r="F164" s="13"/>
      <c r="G164" s="4"/>
      <c r="H164" s="13"/>
      <c r="I164" s="4"/>
      <c r="J164" s="16"/>
      <c r="K164" s="13"/>
      <c r="L164" s="13"/>
      <c r="M164" s="4"/>
      <c r="N164" s="13"/>
      <c r="O164" s="51"/>
      <c r="P164" s="48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spans="1:42" x14ac:dyDescent="0.15">
      <c r="A165" s="2"/>
      <c r="B165" s="4"/>
      <c r="C165" s="4"/>
      <c r="D165" s="16"/>
      <c r="E165" s="13"/>
      <c r="F165" s="13"/>
      <c r="G165" s="4"/>
      <c r="H165" s="13"/>
      <c r="I165" s="4"/>
      <c r="J165" s="16"/>
      <c r="K165" s="13"/>
      <c r="L165" s="13"/>
      <c r="M165" s="4"/>
      <c r="N165" s="13"/>
      <c r="O165" s="51"/>
      <c r="P165" s="48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spans="1:42" x14ac:dyDescent="0.15">
      <c r="A166" s="2"/>
      <c r="B166" s="4"/>
      <c r="C166" s="4"/>
      <c r="D166" s="16"/>
      <c r="E166" s="13"/>
      <c r="F166" s="13"/>
      <c r="G166" s="4"/>
      <c r="H166" s="13"/>
      <c r="I166" s="4"/>
      <c r="J166" s="16"/>
      <c r="K166" s="13"/>
      <c r="L166" s="13"/>
      <c r="M166" s="4"/>
      <c r="N166" s="13"/>
      <c r="O166" s="51"/>
      <c r="P166" s="48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spans="1:42" x14ac:dyDescent="0.15">
      <c r="A167" s="2"/>
      <c r="B167" s="4"/>
      <c r="C167" s="4"/>
      <c r="D167" s="16"/>
      <c r="E167" s="13"/>
      <c r="F167" s="13"/>
      <c r="G167" s="4"/>
      <c r="H167" s="13"/>
      <c r="I167" s="4"/>
      <c r="J167" s="16"/>
      <c r="K167" s="13"/>
      <c r="L167" s="13"/>
      <c r="M167" s="4"/>
      <c r="N167" s="13"/>
      <c r="O167" s="51"/>
      <c r="P167" s="48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spans="1:42" x14ac:dyDescent="0.15">
      <c r="A168" s="2"/>
      <c r="B168" s="4"/>
      <c r="C168" s="4"/>
      <c r="D168" s="16"/>
      <c r="E168" s="13"/>
      <c r="F168" s="13"/>
      <c r="G168" s="4"/>
      <c r="H168" s="13"/>
      <c r="I168" s="4"/>
      <c r="J168" s="16"/>
      <c r="K168" s="13"/>
      <c r="L168" s="13"/>
      <c r="M168" s="4"/>
      <c r="N168" s="13"/>
      <c r="O168" s="51"/>
      <c r="P168" s="48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spans="1:42" x14ac:dyDescent="0.15">
      <c r="A169" s="2"/>
      <c r="B169" s="4"/>
      <c r="C169" s="4"/>
      <c r="D169" s="16"/>
      <c r="E169" s="13"/>
      <c r="F169" s="13"/>
      <c r="G169" s="4"/>
      <c r="H169" s="13"/>
      <c r="I169" s="4"/>
      <c r="J169" s="16"/>
      <c r="K169" s="13"/>
      <c r="L169" s="13"/>
      <c r="M169" s="4"/>
      <c r="N169" s="13"/>
      <c r="O169" s="51"/>
      <c r="P169" s="48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spans="1:42" x14ac:dyDescent="0.15">
      <c r="A170" s="2"/>
      <c r="B170" s="4"/>
      <c r="C170" s="4"/>
      <c r="D170" s="16"/>
      <c r="E170" s="13"/>
      <c r="F170" s="13"/>
      <c r="G170" s="4"/>
      <c r="H170" s="13"/>
      <c r="I170" s="4"/>
      <c r="J170" s="16"/>
      <c r="K170" s="13"/>
      <c r="L170" s="13"/>
      <c r="M170" s="4"/>
      <c r="N170" s="13"/>
      <c r="O170" s="51"/>
      <c r="P170" s="48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spans="1:42" x14ac:dyDescent="0.15">
      <c r="A171" s="2"/>
      <c r="B171" s="4"/>
      <c r="C171" s="4"/>
      <c r="D171" s="16"/>
      <c r="E171" s="13"/>
      <c r="F171" s="13"/>
      <c r="G171" s="4"/>
      <c r="H171" s="13"/>
      <c r="I171" s="4"/>
      <c r="J171" s="16"/>
      <c r="K171" s="13"/>
      <c r="L171" s="13"/>
      <c r="M171" s="4"/>
      <c r="N171" s="13"/>
      <c r="O171" s="51"/>
      <c r="P171" s="48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spans="1:42" x14ac:dyDescent="0.15">
      <c r="A172" s="2"/>
      <c r="B172" s="4"/>
      <c r="C172" s="4"/>
      <c r="D172" s="16"/>
      <c r="E172" s="13"/>
      <c r="F172" s="13"/>
      <c r="G172" s="4"/>
      <c r="H172" s="13"/>
      <c r="I172" s="4"/>
      <c r="J172" s="16"/>
      <c r="K172" s="13"/>
      <c r="L172" s="13"/>
      <c r="M172" s="4"/>
      <c r="N172" s="13"/>
      <c r="O172" s="51"/>
      <c r="P172" s="48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spans="1:42" x14ac:dyDescent="0.15">
      <c r="A173" s="2"/>
      <c r="B173" s="4"/>
      <c r="C173" s="4"/>
      <c r="D173" s="16"/>
      <c r="E173" s="13"/>
      <c r="F173" s="13"/>
      <c r="G173" s="4"/>
      <c r="H173" s="13"/>
      <c r="I173" s="4"/>
      <c r="J173" s="16"/>
      <c r="K173" s="13"/>
      <c r="L173" s="13"/>
      <c r="M173" s="4"/>
      <c r="N173" s="13"/>
      <c r="O173" s="51"/>
      <c r="P173" s="48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1:42" x14ac:dyDescent="0.15">
      <c r="A174" s="2"/>
      <c r="B174" s="4"/>
      <c r="C174" s="4"/>
      <c r="D174" s="16"/>
      <c r="E174" s="13"/>
      <c r="F174" s="13"/>
      <c r="G174" s="4"/>
      <c r="H174" s="13"/>
      <c r="I174" s="4"/>
      <c r="J174" s="16"/>
      <c r="K174" s="13"/>
      <c r="L174" s="13"/>
      <c r="M174" s="4"/>
      <c r="N174" s="13"/>
      <c r="O174" s="51"/>
      <c r="P174" s="48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1:42" x14ac:dyDescent="0.15">
      <c r="A175" s="2"/>
      <c r="B175" s="4"/>
      <c r="C175" s="4"/>
      <c r="D175" s="16"/>
      <c r="E175" s="13"/>
      <c r="F175" s="13"/>
      <c r="G175" s="4"/>
      <c r="H175" s="13"/>
      <c r="I175" s="4"/>
      <c r="J175" s="16"/>
      <c r="K175" s="13"/>
      <c r="L175" s="13"/>
      <c r="M175" s="4"/>
      <c r="N175" s="13"/>
      <c r="O175" s="51"/>
      <c r="P175" s="48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spans="1:42" x14ac:dyDescent="0.15">
      <c r="A176" s="2"/>
      <c r="B176" s="4"/>
      <c r="C176" s="4"/>
      <c r="D176" s="16"/>
      <c r="E176" s="13"/>
      <c r="F176" s="13"/>
      <c r="G176" s="4"/>
      <c r="H176" s="13"/>
      <c r="I176" s="4"/>
      <c r="J176" s="16"/>
      <c r="K176" s="13"/>
      <c r="L176" s="13"/>
      <c r="M176" s="4"/>
      <c r="N176" s="13"/>
      <c r="O176" s="51"/>
      <c r="P176" s="48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spans="1:42" x14ac:dyDescent="0.15">
      <c r="A177" s="2"/>
      <c r="B177" s="4"/>
      <c r="C177" s="4"/>
      <c r="D177" s="16"/>
      <c r="E177" s="13"/>
      <c r="F177" s="13"/>
      <c r="G177" s="4"/>
      <c r="H177" s="13"/>
      <c r="I177" s="4"/>
      <c r="J177" s="16"/>
      <c r="K177" s="13"/>
      <c r="L177" s="13"/>
      <c r="M177" s="4"/>
      <c r="N177" s="13"/>
      <c r="O177" s="51"/>
      <c r="P177" s="48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spans="1:42" x14ac:dyDescent="0.15">
      <c r="A178" s="2"/>
      <c r="B178" s="4"/>
      <c r="C178" s="4"/>
      <c r="D178" s="16"/>
      <c r="E178" s="13"/>
      <c r="F178" s="13"/>
      <c r="G178" s="4"/>
      <c r="H178" s="13"/>
      <c r="I178" s="4"/>
      <c r="J178" s="16"/>
      <c r="K178" s="13"/>
      <c r="L178" s="13"/>
      <c r="M178" s="4"/>
      <c r="N178" s="13"/>
      <c r="O178" s="51"/>
      <c r="P178" s="48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spans="1:42" x14ac:dyDescent="0.15">
      <c r="A179" s="2"/>
      <c r="B179" s="4"/>
      <c r="C179" s="4"/>
      <c r="D179" s="16"/>
      <c r="E179" s="13"/>
      <c r="F179" s="13"/>
      <c r="G179" s="4"/>
      <c r="H179" s="13"/>
      <c r="I179" s="4"/>
      <c r="J179" s="16"/>
      <c r="K179" s="13"/>
      <c r="L179" s="13"/>
      <c r="M179" s="4"/>
      <c r="N179" s="13"/>
      <c r="O179" s="51"/>
      <c r="P179" s="48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spans="1:42" x14ac:dyDescent="0.15">
      <c r="A180" s="2"/>
      <c r="B180" s="4"/>
      <c r="C180" s="4"/>
      <c r="D180" s="16"/>
      <c r="E180" s="13"/>
      <c r="F180" s="13"/>
      <c r="G180" s="4"/>
      <c r="H180" s="13"/>
      <c r="I180" s="4"/>
      <c r="J180" s="16"/>
      <c r="K180" s="13"/>
      <c r="L180" s="13"/>
      <c r="M180" s="4"/>
      <c r="N180" s="13"/>
      <c r="O180" s="51"/>
      <c r="P180" s="48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spans="1:42" x14ac:dyDescent="0.15">
      <c r="A181" s="2"/>
      <c r="B181" s="4"/>
      <c r="C181" s="4"/>
      <c r="D181" s="16"/>
      <c r="E181" s="13"/>
      <c r="F181" s="13"/>
      <c r="G181" s="4"/>
      <c r="H181" s="13"/>
      <c r="I181" s="4"/>
      <c r="J181" s="16"/>
      <c r="K181" s="13"/>
      <c r="L181" s="13"/>
      <c r="M181" s="4"/>
      <c r="N181" s="13"/>
      <c r="O181" s="51"/>
      <c r="P181" s="48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spans="1:42" x14ac:dyDescent="0.15">
      <c r="A182" s="2"/>
      <c r="B182" s="4"/>
      <c r="C182" s="4"/>
      <c r="D182" s="16"/>
      <c r="E182" s="13"/>
      <c r="F182" s="13"/>
      <c r="G182" s="4"/>
      <c r="H182" s="13"/>
      <c r="I182" s="4"/>
      <c r="J182" s="16"/>
      <c r="K182" s="13"/>
      <c r="L182" s="13"/>
      <c r="M182" s="4"/>
      <c r="N182" s="13"/>
      <c r="O182" s="51"/>
      <c r="P182" s="48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spans="1:42" x14ac:dyDescent="0.15">
      <c r="A183" s="2"/>
      <c r="B183" s="4"/>
      <c r="C183" s="4"/>
      <c r="D183" s="16"/>
      <c r="E183" s="13"/>
      <c r="F183" s="13"/>
      <c r="G183" s="4"/>
      <c r="H183" s="13"/>
      <c r="I183" s="4"/>
      <c r="J183" s="16"/>
      <c r="K183" s="13"/>
      <c r="L183" s="13"/>
      <c r="M183" s="4"/>
      <c r="N183" s="13"/>
      <c r="O183" s="51"/>
      <c r="P183" s="48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spans="1:42" x14ac:dyDescent="0.15">
      <c r="A184" s="2"/>
      <c r="B184" s="4"/>
      <c r="C184" s="4"/>
      <c r="D184" s="16"/>
      <c r="E184" s="13"/>
      <c r="F184" s="13"/>
      <c r="G184" s="4"/>
      <c r="H184" s="13"/>
      <c r="I184" s="4"/>
      <c r="J184" s="16"/>
      <c r="K184" s="13"/>
      <c r="L184" s="13"/>
      <c r="M184" s="4"/>
      <c r="N184" s="13"/>
      <c r="O184" s="51"/>
      <c r="P184" s="48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spans="1:42" x14ac:dyDescent="0.15">
      <c r="A185" s="2"/>
      <c r="B185" s="4"/>
      <c r="C185" s="4"/>
      <c r="D185" s="16"/>
      <c r="E185" s="13"/>
      <c r="F185" s="13"/>
      <c r="G185" s="4"/>
      <c r="H185" s="13"/>
      <c r="I185" s="4"/>
      <c r="J185" s="16"/>
      <c r="K185" s="13"/>
      <c r="L185" s="13"/>
      <c r="M185" s="4"/>
      <c r="N185" s="13"/>
      <c r="O185" s="51"/>
      <c r="P185" s="48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1"/>
      <c r="AH185" s="1"/>
      <c r="AI185" s="1"/>
      <c r="AJ185" s="1"/>
      <c r="AK185" s="1"/>
      <c r="AL185" s="1"/>
      <c r="AM185" s="1"/>
      <c r="AN185" s="1"/>
      <c r="AO185" s="1"/>
      <c r="AP185" s="1"/>
    </row>
    <row r="186" spans="1:42" x14ac:dyDescent="0.15">
      <c r="A186" s="2"/>
      <c r="B186" s="4"/>
      <c r="C186" s="4"/>
      <c r="D186" s="16"/>
      <c r="E186" s="13"/>
      <c r="F186" s="13"/>
      <c r="G186" s="4"/>
      <c r="H186" s="13"/>
      <c r="I186" s="4"/>
      <c r="J186" s="16"/>
      <c r="K186" s="13"/>
      <c r="L186" s="13"/>
      <c r="M186" s="4"/>
      <c r="N186" s="13"/>
      <c r="O186" s="51"/>
      <c r="P186" s="48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1"/>
      <c r="AH186" s="1"/>
      <c r="AI186" s="1"/>
      <c r="AJ186" s="1"/>
      <c r="AK186" s="1"/>
      <c r="AL186" s="1"/>
      <c r="AM186" s="1"/>
      <c r="AN186" s="1"/>
      <c r="AO186" s="1"/>
      <c r="AP186" s="1"/>
    </row>
    <row r="187" spans="1:42" x14ac:dyDescent="0.15">
      <c r="A187" s="2"/>
      <c r="B187" s="4"/>
      <c r="C187" s="4"/>
      <c r="D187" s="16"/>
      <c r="E187" s="13"/>
      <c r="F187" s="13"/>
      <c r="G187" s="4"/>
      <c r="H187" s="13"/>
      <c r="I187" s="4"/>
      <c r="J187" s="16"/>
      <c r="K187" s="13"/>
      <c r="L187" s="13"/>
      <c r="M187" s="4"/>
      <c r="N187" s="13"/>
      <c r="O187" s="51"/>
      <c r="P187" s="48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1"/>
      <c r="AH187" s="1"/>
      <c r="AI187" s="1"/>
      <c r="AJ187" s="1"/>
      <c r="AK187" s="1"/>
      <c r="AL187" s="1"/>
      <c r="AM187" s="1"/>
      <c r="AN187" s="1"/>
      <c r="AO187" s="1"/>
      <c r="AP187" s="1"/>
    </row>
    <row r="188" spans="1:42" x14ac:dyDescent="0.15">
      <c r="A188" s="2"/>
      <c r="B188" s="4"/>
      <c r="C188" s="4"/>
      <c r="D188" s="16"/>
      <c r="E188" s="13"/>
      <c r="F188" s="13"/>
      <c r="G188" s="4"/>
      <c r="H188" s="13"/>
      <c r="I188" s="4"/>
      <c r="J188" s="16"/>
      <c r="K188" s="13"/>
      <c r="L188" s="13"/>
      <c r="M188" s="4"/>
      <c r="N188" s="13"/>
      <c r="O188" s="51"/>
      <c r="P188" s="48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1"/>
      <c r="AH188" s="1"/>
      <c r="AI188" s="1"/>
      <c r="AJ188" s="1"/>
      <c r="AK188" s="1"/>
      <c r="AL188" s="1"/>
      <c r="AM188" s="1"/>
      <c r="AN188" s="1"/>
      <c r="AO188" s="1"/>
      <c r="AP188" s="1"/>
    </row>
    <row r="189" spans="1:42" x14ac:dyDescent="0.15">
      <c r="A189" s="2"/>
      <c r="B189" s="4"/>
      <c r="C189" s="4"/>
      <c r="D189" s="16"/>
      <c r="E189" s="13"/>
      <c r="F189" s="13"/>
      <c r="G189" s="4"/>
      <c r="H189" s="13"/>
      <c r="I189" s="4"/>
      <c r="J189" s="16"/>
      <c r="K189" s="13"/>
      <c r="L189" s="13"/>
      <c r="M189" s="4"/>
      <c r="N189" s="13"/>
      <c r="O189" s="51"/>
      <c r="P189" s="48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spans="1:42" x14ac:dyDescent="0.15">
      <c r="A190" s="2"/>
      <c r="B190" s="4"/>
      <c r="C190" s="4"/>
      <c r="D190" s="16"/>
      <c r="E190" s="13"/>
      <c r="F190" s="13"/>
      <c r="G190" s="4"/>
      <c r="H190" s="13"/>
      <c r="I190" s="4"/>
      <c r="J190" s="16"/>
      <c r="K190" s="13"/>
      <c r="L190" s="13"/>
      <c r="M190" s="4"/>
      <c r="N190" s="13"/>
      <c r="O190" s="51"/>
      <c r="P190" s="48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spans="1:42" x14ac:dyDescent="0.15">
      <c r="A191" s="2"/>
      <c r="B191" s="4"/>
      <c r="C191" s="4"/>
      <c r="D191" s="16"/>
      <c r="E191" s="13"/>
      <c r="F191" s="13"/>
      <c r="G191" s="4"/>
      <c r="H191" s="13"/>
      <c r="I191" s="4"/>
      <c r="J191" s="16"/>
      <c r="K191" s="13"/>
      <c r="L191" s="13"/>
      <c r="M191" s="4"/>
      <c r="N191" s="13"/>
      <c r="O191" s="51"/>
      <c r="P191" s="48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spans="1:42" x14ac:dyDescent="0.15">
      <c r="A192" s="2"/>
      <c r="B192" s="4"/>
      <c r="C192" s="4"/>
      <c r="D192" s="16"/>
      <c r="E192" s="13"/>
      <c r="F192" s="13"/>
      <c r="G192" s="4"/>
      <c r="H192" s="13"/>
      <c r="I192" s="4"/>
      <c r="J192" s="16"/>
      <c r="K192" s="13"/>
      <c r="L192" s="13"/>
      <c r="M192" s="4"/>
      <c r="N192" s="13"/>
      <c r="O192" s="51"/>
      <c r="P192" s="48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spans="1:42" x14ac:dyDescent="0.15">
      <c r="A193" s="2"/>
      <c r="B193" s="4"/>
      <c r="C193" s="4"/>
      <c r="D193" s="16"/>
      <c r="E193" s="13"/>
      <c r="F193" s="13"/>
      <c r="G193" s="4"/>
      <c r="H193" s="13"/>
      <c r="I193" s="4"/>
      <c r="J193" s="16"/>
      <c r="K193" s="13"/>
      <c r="L193" s="13"/>
      <c r="M193" s="4"/>
      <c r="N193" s="13"/>
      <c r="O193" s="51"/>
      <c r="P193" s="48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1"/>
      <c r="AH193" s="1"/>
      <c r="AI193" s="1"/>
      <c r="AJ193" s="1"/>
      <c r="AK193" s="1"/>
      <c r="AL193" s="1"/>
      <c r="AM193" s="1"/>
      <c r="AN193" s="1"/>
      <c r="AO193" s="1"/>
      <c r="AP193" s="1"/>
    </row>
    <row r="194" spans="1:42" x14ac:dyDescent="0.15">
      <c r="A194" s="2"/>
      <c r="B194" s="4"/>
      <c r="C194" s="4"/>
      <c r="D194" s="16"/>
      <c r="E194" s="13"/>
      <c r="F194" s="13"/>
      <c r="G194" s="4"/>
      <c r="H194" s="13"/>
      <c r="I194" s="4"/>
      <c r="J194" s="16"/>
      <c r="K194" s="13"/>
      <c r="L194" s="13"/>
      <c r="M194" s="4"/>
      <c r="N194" s="13"/>
      <c r="O194" s="51"/>
      <c r="P194" s="48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1"/>
      <c r="AH194" s="1"/>
      <c r="AI194" s="1"/>
      <c r="AJ194" s="1"/>
      <c r="AK194" s="1"/>
      <c r="AL194" s="1"/>
      <c r="AM194" s="1"/>
      <c r="AN194" s="1"/>
      <c r="AO194" s="1"/>
      <c r="AP194" s="1"/>
    </row>
    <row r="195" spans="1:42" x14ac:dyDescent="0.15">
      <c r="A195" s="2"/>
      <c r="B195" s="4"/>
      <c r="C195" s="4"/>
      <c r="D195" s="16"/>
      <c r="E195" s="13"/>
      <c r="F195" s="13"/>
      <c r="G195" s="4"/>
      <c r="H195" s="13"/>
      <c r="I195" s="4"/>
      <c r="J195" s="16"/>
      <c r="K195" s="13"/>
      <c r="L195" s="13"/>
      <c r="M195" s="4"/>
      <c r="N195" s="13"/>
      <c r="O195" s="51"/>
      <c r="P195" s="48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1"/>
      <c r="AH195" s="1"/>
      <c r="AI195" s="1"/>
      <c r="AJ195" s="1"/>
      <c r="AK195" s="1"/>
      <c r="AL195" s="1"/>
      <c r="AM195" s="1"/>
      <c r="AN195" s="1"/>
      <c r="AO195" s="1"/>
      <c r="AP195" s="1"/>
    </row>
    <row r="196" spans="1:42" x14ac:dyDescent="0.15">
      <c r="A196" s="2"/>
      <c r="B196" s="4"/>
      <c r="C196" s="4"/>
      <c r="D196" s="16"/>
      <c r="E196" s="13"/>
      <c r="F196" s="13"/>
      <c r="G196" s="4"/>
      <c r="H196" s="13"/>
      <c r="I196" s="4"/>
      <c r="J196" s="16"/>
      <c r="K196" s="13"/>
      <c r="L196" s="13"/>
      <c r="M196" s="4"/>
      <c r="N196" s="13"/>
      <c r="O196" s="51"/>
      <c r="P196" s="48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1"/>
      <c r="AH196" s="1"/>
      <c r="AI196" s="1"/>
      <c r="AJ196" s="1"/>
      <c r="AK196" s="1"/>
      <c r="AL196" s="1"/>
      <c r="AM196" s="1"/>
      <c r="AN196" s="1"/>
      <c r="AO196" s="1"/>
      <c r="AP196" s="1"/>
    </row>
    <row r="197" spans="1:42" x14ac:dyDescent="0.15">
      <c r="A197" s="2"/>
      <c r="B197" s="4"/>
      <c r="C197" s="4"/>
      <c r="D197" s="16"/>
      <c r="E197" s="13"/>
      <c r="F197" s="13"/>
      <c r="G197" s="4"/>
      <c r="H197" s="13"/>
      <c r="I197" s="4"/>
      <c r="J197" s="16"/>
      <c r="K197" s="13"/>
      <c r="L197" s="13"/>
      <c r="M197" s="4"/>
      <c r="N197" s="13"/>
      <c r="O197" s="51"/>
      <c r="P197" s="48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1"/>
      <c r="AH197" s="1"/>
      <c r="AI197" s="1"/>
      <c r="AJ197" s="1"/>
      <c r="AK197" s="1"/>
      <c r="AL197" s="1"/>
      <c r="AM197" s="1"/>
      <c r="AN197" s="1"/>
      <c r="AO197" s="1"/>
      <c r="AP197" s="1"/>
    </row>
    <row r="198" spans="1:42" x14ac:dyDescent="0.15">
      <c r="A198" s="2"/>
      <c r="B198" s="4"/>
      <c r="C198" s="4"/>
      <c r="D198" s="16"/>
      <c r="E198" s="13"/>
      <c r="F198" s="13"/>
      <c r="G198" s="4"/>
      <c r="H198" s="13"/>
      <c r="I198" s="4"/>
      <c r="J198" s="16"/>
      <c r="K198" s="13"/>
      <c r="L198" s="13"/>
      <c r="M198" s="4"/>
      <c r="N198" s="13"/>
      <c r="O198" s="51"/>
      <c r="P198" s="48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spans="1:42" x14ac:dyDescent="0.15">
      <c r="A199" s="2"/>
      <c r="B199" s="4"/>
      <c r="C199" s="4"/>
      <c r="D199" s="16"/>
      <c r="E199" s="13"/>
      <c r="F199" s="13"/>
      <c r="G199" s="4"/>
      <c r="H199" s="13"/>
      <c r="I199" s="4"/>
      <c r="J199" s="16"/>
      <c r="K199" s="13"/>
      <c r="L199" s="13"/>
      <c r="M199" s="4"/>
      <c r="N199" s="13"/>
      <c r="O199" s="51"/>
      <c r="P199" s="48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spans="1:42" x14ac:dyDescent="0.15">
      <c r="A200" s="2"/>
      <c r="B200" s="4"/>
      <c r="C200" s="4"/>
      <c r="D200" s="16"/>
      <c r="E200" s="13"/>
      <c r="F200" s="13"/>
      <c r="G200" s="4"/>
      <c r="H200" s="13"/>
      <c r="I200" s="4"/>
      <c r="J200" s="16"/>
      <c r="K200" s="13"/>
      <c r="L200" s="13"/>
      <c r="M200" s="4"/>
      <c r="N200" s="13"/>
      <c r="O200" s="51"/>
      <c r="P200" s="48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spans="1:42" x14ac:dyDescent="0.15">
      <c r="A201" s="2"/>
      <c r="B201" s="4"/>
      <c r="C201" s="4"/>
      <c r="D201" s="16"/>
      <c r="E201" s="13"/>
      <c r="F201" s="13"/>
      <c r="G201" s="4"/>
      <c r="H201" s="13"/>
      <c r="I201" s="4"/>
      <c r="J201" s="16"/>
      <c r="K201" s="13"/>
      <c r="L201" s="13"/>
      <c r="M201" s="4"/>
      <c r="N201" s="13"/>
      <c r="O201" s="51"/>
      <c r="P201" s="48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spans="1:42" x14ac:dyDescent="0.15">
      <c r="A202" s="2"/>
      <c r="B202" s="4"/>
      <c r="C202" s="4"/>
      <c r="D202" s="16"/>
      <c r="E202" s="13"/>
      <c r="F202" s="13"/>
      <c r="G202" s="4"/>
      <c r="H202" s="13"/>
      <c r="I202" s="4"/>
      <c r="J202" s="16"/>
      <c r="K202" s="13"/>
      <c r="L202" s="13"/>
      <c r="M202" s="4"/>
      <c r="N202" s="13"/>
      <c r="O202" s="51"/>
      <c r="P202" s="48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1"/>
      <c r="AH202" s="1"/>
      <c r="AI202" s="1"/>
      <c r="AJ202" s="1"/>
      <c r="AK202" s="1"/>
      <c r="AL202" s="1"/>
      <c r="AM202" s="1"/>
      <c r="AN202" s="1"/>
      <c r="AO202" s="1"/>
      <c r="AP202" s="1"/>
    </row>
    <row r="203" spans="1:42" x14ac:dyDescent="0.15">
      <c r="A203" s="2"/>
      <c r="B203" s="4"/>
      <c r="C203" s="4"/>
      <c r="D203" s="16"/>
      <c r="E203" s="13"/>
      <c r="F203" s="13"/>
      <c r="G203" s="4"/>
      <c r="H203" s="13"/>
      <c r="I203" s="4"/>
      <c r="J203" s="16"/>
      <c r="K203" s="13"/>
      <c r="L203" s="13"/>
      <c r="M203" s="4"/>
      <c r="N203" s="13"/>
      <c r="O203" s="51"/>
      <c r="P203" s="48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1"/>
      <c r="AH203" s="1"/>
      <c r="AI203" s="1"/>
      <c r="AJ203" s="1"/>
      <c r="AK203" s="1"/>
      <c r="AL203" s="1"/>
      <c r="AM203" s="1"/>
      <c r="AN203" s="1"/>
      <c r="AO203" s="1"/>
      <c r="AP203" s="1"/>
    </row>
    <row r="204" spans="1:42" x14ac:dyDescent="0.15">
      <c r="A204" s="2"/>
      <c r="B204" s="4"/>
      <c r="C204" s="4"/>
      <c r="D204" s="16"/>
      <c r="E204" s="13"/>
      <c r="F204" s="13"/>
      <c r="G204" s="4"/>
      <c r="H204" s="13"/>
      <c r="I204" s="4"/>
      <c r="J204" s="16"/>
      <c r="K204" s="13"/>
      <c r="L204" s="13"/>
      <c r="M204" s="4"/>
      <c r="N204" s="13"/>
      <c r="O204" s="51"/>
      <c r="P204" s="48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1"/>
      <c r="AH204" s="1"/>
      <c r="AI204" s="1"/>
      <c r="AJ204" s="1"/>
      <c r="AK204" s="1"/>
      <c r="AL204" s="1"/>
      <c r="AM204" s="1"/>
      <c r="AN204" s="1"/>
      <c r="AO204" s="1"/>
      <c r="AP204" s="1"/>
    </row>
    <row r="205" spans="1:42" x14ac:dyDescent="0.15">
      <c r="A205" s="2"/>
      <c r="B205" s="4"/>
      <c r="C205" s="4"/>
      <c r="D205" s="16"/>
      <c r="E205" s="13"/>
      <c r="F205" s="13"/>
      <c r="G205" s="4"/>
      <c r="H205" s="13"/>
      <c r="I205" s="4"/>
      <c r="J205" s="16"/>
      <c r="K205" s="13"/>
      <c r="L205" s="13"/>
      <c r="M205" s="4"/>
      <c r="N205" s="13"/>
      <c r="O205" s="51"/>
      <c r="P205" s="48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1"/>
      <c r="AH205" s="1"/>
      <c r="AI205" s="1"/>
      <c r="AJ205" s="1"/>
      <c r="AK205" s="1"/>
      <c r="AL205" s="1"/>
      <c r="AM205" s="1"/>
      <c r="AN205" s="1"/>
      <c r="AO205" s="1"/>
      <c r="AP205" s="1"/>
    </row>
    <row r="206" spans="1:42" x14ac:dyDescent="0.15">
      <c r="A206" s="2"/>
      <c r="B206" s="4"/>
      <c r="C206" s="4"/>
      <c r="D206" s="16"/>
      <c r="E206" s="13"/>
      <c r="F206" s="13"/>
      <c r="G206" s="4"/>
      <c r="H206" s="13"/>
      <c r="I206" s="4"/>
      <c r="J206" s="16"/>
      <c r="K206" s="13"/>
      <c r="L206" s="13"/>
      <c r="M206" s="4"/>
      <c r="N206" s="13"/>
      <c r="O206" s="51"/>
      <c r="P206" s="48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spans="1:42" x14ac:dyDescent="0.15">
      <c r="A207" s="2"/>
      <c r="B207" s="4"/>
      <c r="C207" s="4"/>
      <c r="D207" s="16"/>
      <c r="E207" s="13"/>
      <c r="F207" s="13"/>
      <c r="G207" s="4"/>
      <c r="H207" s="13"/>
      <c r="I207" s="4"/>
      <c r="J207" s="16"/>
      <c r="K207" s="13"/>
      <c r="L207" s="13"/>
      <c r="M207" s="4"/>
      <c r="N207" s="13"/>
      <c r="O207" s="51"/>
      <c r="P207" s="48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spans="1:42" x14ac:dyDescent="0.15">
      <c r="A208" s="2"/>
      <c r="B208" s="4"/>
      <c r="C208" s="4"/>
      <c r="D208" s="16"/>
      <c r="E208" s="13"/>
      <c r="F208" s="13"/>
      <c r="G208" s="4"/>
      <c r="H208" s="13"/>
      <c r="I208" s="4"/>
      <c r="J208" s="16"/>
      <c r="K208" s="13"/>
      <c r="L208" s="13"/>
      <c r="M208" s="4"/>
      <c r="N208" s="13"/>
      <c r="O208" s="51"/>
      <c r="P208" s="48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spans="1:42" x14ac:dyDescent="0.15">
      <c r="A209" s="2"/>
      <c r="B209" s="4"/>
      <c r="C209" s="4"/>
      <c r="D209" s="16"/>
      <c r="E209" s="13"/>
      <c r="F209" s="13"/>
      <c r="G209" s="4"/>
      <c r="H209" s="13"/>
      <c r="I209" s="4"/>
      <c r="J209" s="16"/>
      <c r="K209" s="13"/>
      <c r="L209" s="13"/>
      <c r="M209" s="4"/>
      <c r="N209" s="13"/>
      <c r="O209" s="51"/>
      <c r="P209" s="48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0" spans="1:42" x14ac:dyDescent="0.15">
      <c r="A210" s="2"/>
      <c r="B210" s="4"/>
      <c r="C210" s="4"/>
      <c r="D210" s="16"/>
      <c r="E210" s="13"/>
      <c r="F210" s="13"/>
      <c r="G210" s="4"/>
      <c r="H210" s="13"/>
      <c r="I210" s="4"/>
      <c r="J210" s="16"/>
      <c r="K210" s="13"/>
      <c r="L210" s="13"/>
      <c r="M210" s="4"/>
      <c r="N210" s="13"/>
      <c r="O210" s="51"/>
      <c r="P210" s="48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spans="1:42" x14ac:dyDescent="0.15">
      <c r="A211" s="2"/>
      <c r="B211" s="4"/>
      <c r="C211" s="4"/>
      <c r="D211" s="16"/>
      <c r="E211" s="13"/>
      <c r="F211" s="13"/>
      <c r="G211" s="4"/>
      <c r="H211" s="13"/>
      <c r="I211" s="4"/>
      <c r="J211" s="16"/>
      <c r="K211" s="13"/>
      <c r="L211" s="13"/>
      <c r="M211" s="4"/>
      <c r="N211" s="13"/>
      <c r="O211" s="51"/>
      <c r="P211" s="48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spans="1:42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spans="1:42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spans="1:42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spans="1:42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spans="1:42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spans="1:42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1:42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</row>
    <row r="219" spans="1:42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spans="1:42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  <row r="221" spans="1:42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spans="1:42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</row>
    <row r="223" spans="1:42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</row>
    <row r="224" spans="1:42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</row>
    <row r="225" spans="1:42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42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spans="1:42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spans="1:42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spans="1:42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spans="1:42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spans="1:42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spans="1:42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spans="1:42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spans="1:42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spans="1:42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spans="1:42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spans="1:42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spans="1:42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spans="1:42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spans="1:42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</row>
    <row r="256" spans="1:42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</row>
    <row r="257" spans="1:42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</row>
    <row r="258" spans="1:42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</row>
    <row r="259" spans="1:42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</row>
    <row r="260" spans="1:42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</row>
    <row r="261" spans="1:42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</row>
    <row r="262" spans="1:42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</row>
    <row r="263" spans="1:42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</row>
    <row r="264" spans="1:42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</row>
    <row r="265" spans="1:42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</row>
    <row r="266" spans="1:42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</row>
    <row r="267" spans="1:42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</row>
    <row r="268" spans="1:42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</row>
    <row r="269" spans="1:42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</row>
    <row r="270" spans="1:42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</row>
    <row r="271" spans="1:42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</row>
    <row r="272" spans="1:42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</row>
    <row r="273" spans="1:42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</sheetData>
  <mergeCells count="48">
    <mergeCell ref="B50:C53"/>
    <mergeCell ref="D50:D51"/>
    <mergeCell ref="E50:E51"/>
    <mergeCell ref="Q10:Q14"/>
    <mergeCell ref="R10:R14"/>
    <mergeCell ref="F50:F51"/>
    <mergeCell ref="G50:G51"/>
    <mergeCell ref="J50:J51"/>
    <mergeCell ref="K50:K51"/>
    <mergeCell ref="L50:L51"/>
    <mergeCell ref="M50:M51"/>
    <mergeCell ref="N50:N51"/>
    <mergeCell ref="O50:O51"/>
    <mergeCell ref="P50:P51"/>
    <mergeCell ref="D52:D53"/>
    <mergeCell ref="E52:E53"/>
    <mergeCell ref="M2:N2"/>
    <mergeCell ref="B3:D3"/>
    <mergeCell ref="F3:G3"/>
    <mergeCell ref="K3:L3"/>
    <mergeCell ref="M3:N3"/>
    <mergeCell ref="H2:I2"/>
    <mergeCell ref="H3:I3"/>
    <mergeCell ref="B2:D2"/>
    <mergeCell ref="F2:G2"/>
    <mergeCell ref="K2:L2"/>
    <mergeCell ref="Q7:Q9"/>
    <mergeCell ref="R7:R9"/>
    <mergeCell ref="A5:A6"/>
    <mergeCell ref="B5:B6"/>
    <mergeCell ref="D5:H5"/>
    <mergeCell ref="I5:I6"/>
    <mergeCell ref="J5:N5"/>
    <mergeCell ref="C5:C6"/>
    <mergeCell ref="O5:O6"/>
    <mergeCell ref="P5:P6"/>
    <mergeCell ref="Q5:Q6"/>
    <mergeCell ref="R5:R6"/>
    <mergeCell ref="F52:F53"/>
    <mergeCell ref="G52:G53"/>
    <mergeCell ref="H52:H53"/>
    <mergeCell ref="J52:J53"/>
    <mergeCell ref="K52:K53"/>
    <mergeCell ref="L52:L53"/>
    <mergeCell ref="M52:M53"/>
    <mergeCell ref="N52:N53"/>
    <mergeCell ref="O52:O53"/>
    <mergeCell ref="P52:P53"/>
  </mergeCells>
  <phoneticPr fontId="0" type="noConversion"/>
  <pageMargins left="0" right="0" top="0" bottom="0" header="0" footer="0"/>
  <pageSetup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F3712-B1C7-4F37-9628-EFB14E56B830}">
  <sheetPr>
    <tabColor theme="0"/>
  </sheetPr>
  <dimension ref="A1:AP382"/>
  <sheetViews>
    <sheetView rightToLeft="1" workbookViewId="0">
      <selection sqref="A1:XFD1048576"/>
    </sheetView>
  </sheetViews>
  <sheetFormatPr defaultRowHeight="12.75" x14ac:dyDescent="0.15"/>
  <cols>
    <col min="2" max="2" width="15.1015625" customWidth="1"/>
    <col min="3" max="3" width="13.75390625" customWidth="1"/>
    <col min="4" max="4" width="13.21484375" customWidth="1"/>
    <col min="5" max="5" width="12.9453125" customWidth="1"/>
    <col min="6" max="6" width="13.484375" customWidth="1"/>
    <col min="7" max="7" width="15.1015625" customWidth="1"/>
    <col min="8" max="8" width="12.9453125" customWidth="1"/>
    <col min="9" max="9" width="14.29296875" customWidth="1"/>
    <col min="10" max="10" width="11.8671875" customWidth="1"/>
    <col min="15" max="15" width="16.71875" customWidth="1"/>
    <col min="16" max="16" width="25.890625" customWidth="1"/>
  </cols>
  <sheetData>
    <row r="1" spans="1:42" x14ac:dyDescent="0.15">
      <c r="A1" s="2"/>
      <c r="B1" s="4"/>
      <c r="C1" s="4"/>
      <c r="D1" s="16"/>
      <c r="E1" s="13"/>
      <c r="F1" s="13"/>
      <c r="G1" s="4"/>
      <c r="H1" s="15"/>
      <c r="I1" s="5"/>
      <c r="J1" s="16"/>
      <c r="K1" s="13"/>
      <c r="L1" s="13"/>
      <c r="M1" s="4"/>
      <c r="N1" s="13"/>
      <c r="O1" s="61"/>
      <c r="P1" s="48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x14ac:dyDescent="0.15">
      <c r="A2" s="70"/>
      <c r="B2" s="148" t="s">
        <v>0</v>
      </c>
      <c r="C2" s="168"/>
      <c r="D2" s="149"/>
      <c r="E2" s="13"/>
      <c r="F2" s="148" t="s">
        <v>1</v>
      </c>
      <c r="G2" s="149"/>
      <c r="H2" s="169">
        <f>SUM(G52+M52)</f>
        <v>0</v>
      </c>
      <c r="I2" s="149"/>
      <c r="J2" s="16"/>
      <c r="K2" s="148" t="s">
        <v>2</v>
      </c>
      <c r="L2" s="149"/>
      <c r="M2" s="170">
        <f>SUM(O7:O48)</f>
        <v>0</v>
      </c>
      <c r="N2" s="171"/>
      <c r="O2" s="51"/>
      <c r="P2" s="60" t="s">
        <v>3</v>
      </c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x14ac:dyDescent="0.15">
      <c r="A3" s="70"/>
      <c r="B3" s="143">
        <v>91756.89</v>
      </c>
      <c r="C3" s="144"/>
      <c r="D3" s="145"/>
      <c r="E3" s="13"/>
      <c r="F3" s="148" t="s">
        <v>4</v>
      </c>
      <c r="G3" s="149"/>
      <c r="H3" s="150">
        <f>SUM(D15-J15)</f>
        <v>0</v>
      </c>
      <c r="I3" s="151"/>
      <c r="J3" s="16"/>
      <c r="K3" s="148" t="s">
        <v>5</v>
      </c>
      <c r="L3" s="149"/>
      <c r="M3" s="152">
        <f>SUM(B3+O52)</f>
        <v>91756.89</v>
      </c>
      <c r="N3" s="153"/>
      <c r="O3" s="51"/>
      <c r="P3" s="59">
        <f>(K52*E52)/B3</f>
        <v>0</v>
      </c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x14ac:dyDescent="0.15">
      <c r="A4" s="70"/>
      <c r="B4" s="6"/>
      <c r="C4" s="6"/>
      <c r="D4" s="16"/>
      <c r="E4" s="13"/>
      <c r="F4" s="13"/>
      <c r="G4" s="4"/>
      <c r="H4" s="13"/>
      <c r="I4" s="4"/>
      <c r="J4" s="16"/>
      <c r="K4" s="13"/>
      <c r="L4" s="13"/>
      <c r="M4" s="4"/>
      <c r="N4" s="13"/>
      <c r="O4" s="51"/>
      <c r="P4" s="55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ht="18" x14ac:dyDescent="0.15">
      <c r="A5" s="138"/>
      <c r="B5" s="139" t="s">
        <v>44</v>
      </c>
      <c r="C5" s="139" t="s">
        <v>6</v>
      </c>
      <c r="D5" s="141" t="s">
        <v>7</v>
      </c>
      <c r="E5" s="141"/>
      <c r="F5" s="141"/>
      <c r="G5" s="141"/>
      <c r="H5" s="141"/>
      <c r="I5" s="139" t="s">
        <v>44</v>
      </c>
      <c r="J5" s="142" t="s">
        <v>8</v>
      </c>
      <c r="K5" s="142"/>
      <c r="L5" s="142"/>
      <c r="M5" s="142"/>
      <c r="N5" s="142"/>
      <c r="O5" s="179" t="s">
        <v>9</v>
      </c>
      <c r="P5" s="184" t="s">
        <v>10</v>
      </c>
      <c r="Q5" s="183"/>
      <c r="R5" s="172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ht="18" x14ac:dyDescent="0.15">
      <c r="A6" s="138"/>
      <c r="B6" s="140"/>
      <c r="C6" s="140"/>
      <c r="D6" s="19" t="s">
        <v>11</v>
      </c>
      <c r="E6" s="20" t="s">
        <v>12</v>
      </c>
      <c r="F6" s="20" t="s">
        <v>13</v>
      </c>
      <c r="G6" s="21" t="s">
        <v>14</v>
      </c>
      <c r="H6" s="22" t="s">
        <v>15</v>
      </c>
      <c r="I6" s="139"/>
      <c r="J6" s="43" t="s">
        <v>11</v>
      </c>
      <c r="K6" s="23" t="s">
        <v>12</v>
      </c>
      <c r="L6" s="23" t="s">
        <v>13</v>
      </c>
      <c r="M6" s="80" t="s">
        <v>14</v>
      </c>
      <c r="N6" s="23" t="s">
        <v>16</v>
      </c>
      <c r="O6" s="179"/>
      <c r="P6" s="184"/>
      <c r="Q6" s="183"/>
      <c r="R6" s="172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ht="18" x14ac:dyDescent="0.15">
      <c r="A7" s="24">
        <v>1</v>
      </c>
      <c r="B7" s="46"/>
      <c r="C7" s="26"/>
      <c r="D7" s="27"/>
      <c r="E7" s="28"/>
      <c r="F7" s="29">
        <f>D7*E7</f>
        <v>0</v>
      </c>
      <c r="G7" s="32" t="str">
        <f>IF(F7=0,"0.00",IF(F7&lt;10000,"12",F7*0.00155+D27))</f>
        <v>0.00</v>
      </c>
      <c r="H7" s="29">
        <f>F7+G7</f>
        <v>0</v>
      </c>
      <c r="I7" s="47"/>
      <c r="J7" s="44"/>
      <c r="K7" s="31"/>
      <c r="L7" s="33">
        <f>J7*K7</f>
        <v>0</v>
      </c>
      <c r="M7" s="32" t="str">
        <f>IF(L7=0,"0.00",IF(L7&lt;10000,"12",L7*0.00155+J27))</f>
        <v>0.00</v>
      </c>
      <c r="N7" s="42">
        <f>L7-M7</f>
        <v>0</v>
      </c>
      <c r="O7" s="52">
        <f>IF(N7=0,0,H7-N7)*-1</f>
        <v>0</v>
      </c>
      <c r="P7" s="49" t="e">
        <f xml:space="preserve"> (K7-E7)/E7</f>
        <v>#DIV/0!</v>
      </c>
      <c r="Q7" s="180"/>
      <c r="R7" s="173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ht="18" x14ac:dyDescent="0.15">
      <c r="A8" s="34">
        <v>2</v>
      </c>
      <c r="B8" s="62"/>
      <c r="C8" s="26"/>
      <c r="D8" s="37"/>
      <c r="E8" s="38"/>
      <c r="F8" s="39">
        <f>D8*E8</f>
        <v>0</v>
      </c>
      <c r="G8" s="32" t="str">
        <f>IF(F8=0,"0.00",IF(F8&lt;10000,"12",F8*0.00155+D19))</f>
        <v>0.00</v>
      </c>
      <c r="H8" s="39">
        <f>F8+G8</f>
        <v>0</v>
      </c>
      <c r="I8" s="63"/>
      <c r="J8" s="45"/>
      <c r="K8" s="41"/>
      <c r="L8" s="42">
        <f>J8*K8</f>
        <v>0</v>
      </c>
      <c r="M8" s="32" t="str">
        <f>IF(L8=0,"0.00",IF(L8&lt;10000,"12",L8*0.00155+J19))</f>
        <v>0.00</v>
      </c>
      <c r="N8" s="42">
        <f>L8-M8</f>
        <v>0</v>
      </c>
      <c r="O8" s="52">
        <f>IF(N8=0,0,H8-N8)*-1</f>
        <v>0</v>
      </c>
      <c r="P8" s="49" t="e">
        <f xml:space="preserve"> (K8-E8)/E8</f>
        <v>#DIV/0!</v>
      </c>
      <c r="Q8" s="180"/>
      <c r="R8" s="173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ht="18" x14ac:dyDescent="0.15">
      <c r="A9" s="34">
        <v>3</v>
      </c>
      <c r="B9" s="46"/>
      <c r="C9" s="26"/>
      <c r="D9" s="37"/>
      <c r="E9" s="38"/>
      <c r="F9" s="39">
        <f>D9*E9</f>
        <v>0</v>
      </c>
      <c r="G9" s="32" t="str">
        <f>IF(F9=0,"0.00",IF(F9&lt;10000,"12",F9*0.00155+D20))</f>
        <v>0.00</v>
      </c>
      <c r="H9" s="39">
        <f>F9+G9</f>
        <v>0</v>
      </c>
      <c r="I9" s="47"/>
      <c r="J9" s="45"/>
      <c r="K9" s="41"/>
      <c r="L9" s="42">
        <f>J9*K9</f>
        <v>0</v>
      </c>
      <c r="M9" s="32" t="str">
        <f>IF(L9=0,"0.00",IF(L9&lt;10000,"12",L9*0.00155+J20))</f>
        <v>0.00</v>
      </c>
      <c r="N9" s="42">
        <f t="shared" ref="N9:N48" si="0">L9-M9</f>
        <v>0</v>
      </c>
      <c r="O9" s="52">
        <f>IF(N9=0,0,H9-N9)*-1</f>
        <v>0</v>
      </c>
      <c r="P9" s="49" t="e">
        <f xml:space="preserve"> (K9-E9)/E9</f>
        <v>#DIV/0!</v>
      </c>
      <c r="Q9" s="180"/>
      <c r="R9" s="173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ht="18" x14ac:dyDescent="0.15">
      <c r="A10" s="24">
        <v>4</v>
      </c>
      <c r="B10" s="46"/>
      <c r="C10" s="26"/>
      <c r="D10" s="27"/>
      <c r="E10" s="28"/>
      <c r="F10" s="29">
        <f>D10*E10</f>
        <v>0</v>
      </c>
      <c r="G10" s="32" t="str">
        <f>IF(F10=0,"0.00",IF(F10&lt;10000,"12",F10*0.00155+D21))</f>
        <v>0.00</v>
      </c>
      <c r="H10" s="29">
        <f>F10+G10</f>
        <v>0</v>
      </c>
      <c r="I10" s="47"/>
      <c r="J10" s="44"/>
      <c r="K10" s="31"/>
      <c r="L10" s="33">
        <f>J10*K10</f>
        <v>0</v>
      </c>
      <c r="M10" s="32" t="str">
        <f>IF(L10=0,"0.00",IF(L10&lt;10000,"12",L10*0.00155+J21))</f>
        <v>0.00</v>
      </c>
      <c r="N10" s="42">
        <f t="shared" si="0"/>
        <v>0</v>
      </c>
      <c r="O10" s="52">
        <f>IF(N10=0,0,H10-N10)*-1</f>
        <v>0</v>
      </c>
      <c r="P10" s="49" t="e">
        <f xml:space="preserve"> (K10-E10)/E10</f>
        <v>#DIV/0!</v>
      </c>
      <c r="Q10" s="181"/>
      <c r="R10" s="17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ht="18" x14ac:dyDescent="0.15">
      <c r="A11" s="24">
        <v>5</v>
      </c>
      <c r="B11" s="46"/>
      <c r="C11" s="26"/>
      <c r="D11" s="27"/>
      <c r="E11" s="28"/>
      <c r="F11" s="39">
        <f t="shared" ref="F11:F48" si="1">D11*E11</f>
        <v>0</v>
      </c>
      <c r="G11" s="32" t="str">
        <f>IF(F11=0,"0.00",IF(F11&lt;10000,"12",F11*0.00155+D22))</f>
        <v>0.00</v>
      </c>
      <c r="H11" s="29">
        <f t="shared" ref="H11:H48" si="2">F11+G11</f>
        <v>0</v>
      </c>
      <c r="I11" s="47"/>
      <c r="J11" s="44"/>
      <c r="K11" s="31"/>
      <c r="L11" s="33">
        <f t="shared" ref="L11:L48" si="3">J11*K11</f>
        <v>0</v>
      </c>
      <c r="M11" s="32" t="str">
        <f>IF(L11=0,"0.00",IF(L11&lt;10000,"12",L11*0.00155+J22))</f>
        <v>0.00</v>
      </c>
      <c r="N11" s="42">
        <f t="shared" si="0"/>
        <v>0</v>
      </c>
      <c r="O11" s="52">
        <f>IF(N11=0,0,H11-N11)*-1</f>
        <v>0</v>
      </c>
      <c r="P11" s="49" t="e">
        <f t="shared" ref="P11:P48" si="4" xml:space="preserve"> (K11-E11)/E11</f>
        <v>#DIV/0!</v>
      </c>
      <c r="Q11" s="182"/>
      <c r="R11" s="17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ht="18" x14ac:dyDescent="0.15">
      <c r="A12" s="34">
        <v>6</v>
      </c>
      <c r="B12" s="46"/>
      <c r="C12" s="36"/>
      <c r="D12" s="37"/>
      <c r="E12" s="38"/>
      <c r="F12" s="39">
        <f t="shared" si="1"/>
        <v>0</v>
      </c>
      <c r="G12" s="32" t="str">
        <f>IF(F12=0,"0.00",IF(F12&lt;10000,"12",F12*0.00155+D23))</f>
        <v>0.00</v>
      </c>
      <c r="H12" s="39">
        <f>F12+G12</f>
        <v>0</v>
      </c>
      <c r="I12" s="47"/>
      <c r="J12" s="45"/>
      <c r="K12" s="41"/>
      <c r="L12" s="42">
        <f t="shared" si="3"/>
        <v>0</v>
      </c>
      <c r="M12" s="32" t="str">
        <f>IF(L12=0,"0.00",IF(L12&lt;10000,"12",L12*0.00155+J23))</f>
        <v>0.00</v>
      </c>
      <c r="N12" s="42">
        <f t="shared" si="0"/>
        <v>0</v>
      </c>
      <c r="O12" s="52">
        <f t="shared" ref="O12:O48" si="5">IF(N12=0,0,H12-N12)*-1</f>
        <v>0</v>
      </c>
      <c r="P12" s="49" t="e">
        <f t="shared" si="4"/>
        <v>#DIV/0!</v>
      </c>
      <c r="Q12" s="182"/>
      <c r="R12" s="17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ht="18" x14ac:dyDescent="0.15">
      <c r="A13" s="24">
        <v>7</v>
      </c>
      <c r="B13" s="46"/>
      <c r="C13" s="26"/>
      <c r="D13" s="27"/>
      <c r="E13" s="28"/>
      <c r="F13" s="29">
        <f t="shared" si="1"/>
        <v>0</v>
      </c>
      <c r="G13" s="32" t="str">
        <f>IF(F13=0,"0.00",IF(F13&lt;10000,"12",F13*0.00155+D24))</f>
        <v>0.00</v>
      </c>
      <c r="H13" s="29">
        <f t="shared" si="2"/>
        <v>0</v>
      </c>
      <c r="I13" s="47"/>
      <c r="J13" s="44"/>
      <c r="K13" s="31"/>
      <c r="L13" s="33">
        <f t="shared" si="3"/>
        <v>0</v>
      </c>
      <c r="M13" s="32" t="str">
        <f>IF(L13=0,"0.00",IF(L13&lt;10000,"12",L13*0.00155+J24))</f>
        <v>0.00</v>
      </c>
      <c r="N13" s="42">
        <f t="shared" si="0"/>
        <v>0</v>
      </c>
      <c r="O13" s="52">
        <f t="shared" si="5"/>
        <v>0</v>
      </c>
      <c r="P13" s="49" t="e">
        <f t="shared" si="4"/>
        <v>#DIV/0!</v>
      </c>
      <c r="Q13" s="182"/>
      <c r="R13" s="17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s="98" customFormat="1" ht="18" x14ac:dyDescent="0.15">
      <c r="A14" s="84">
        <v>8</v>
      </c>
      <c r="B14" s="85"/>
      <c r="C14" s="86"/>
      <c r="D14" s="87"/>
      <c r="E14" s="88"/>
      <c r="F14" s="89">
        <f t="shared" si="1"/>
        <v>0</v>
      </c>
      <c r="G14" s="90" t="str">
        <f>IF(F14=0,"0.00",IF(F14&lt;10000,"12",F14*0.00155+D25))</f>
        <v>0.00</v>
      </c>
      <c r="H14" s="89">
        <f t="shared" si="2"/>
        <v>0</v>
      </c>
      <c r="I14" s="91"/>
      <c r="J14" s="92"/>
      <c r="K14" s="93"/>
      <c r="L14" s="94">
        <f t="shared" si="3"/>
        <v>0</v>
      </c>
      <c r="M14" s="90" t="str">
        <f>IF(L14=0,"0.00",IF(L14&lt;10000,"12",L14*0.00155+J25))</f>
        <v>0.00</v>
      </c>
      <c r="N14" s="94">
        <f t="shared" si="0"/>
        <v>0</v>
      </c>
      <c r="O14" s="95">
        <f t="shared" si="5"/>
        <v>0</v>
      </c>
      <c r="P14" s="96" t="e">
        <f t="shared" si="4"/>
        <v>#DIV/0!</v>
      </c>
      <c r="Q14" s="182"/>
      <c r="R14" s="174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97"/>
      <c r="AH14" s="97"/>
      <c r="AI14" s="97"/>
      <c r="AJ14" s="97"/>
      <c r="AK14" s="97"/>
      <c r="AL14" s="97"/>
      <c r="AM14" s="97"/>
      <c r="AN14" s="97"/>
      <c r="AO14" s="97"/>
      <c r="AP14" s="97"/>
    </row>
    <row r="15" spans="1:42" ht="18" x14ac:dyDescent="0.15">
      <c r="A15" s="24">
        <v>9</v>
      </c>
      <c r="B15" s="46"/>
      <c r="C15" s="26"/>
      <c r="D15" s="27"/>
      <c r="E15" s="28"/>
      <c r="F15" s="29">
        <f t="shared" si="1"/>
        <v>0</v>
      </c>
      <c r="G15" s="32" t="str">
        <f>IF(F15=0,"0.00",IF(F15&lt;10000,"12",F15*0.00155+D26))</f>
        <v>0.00</v>
      </c>
      <c r="H15" s="29">
        <f t="shared" si="2"/>
        <v>0</v>
      </c>
      <c r="I15" s="47"/>
      <c r="J15" s="44"/>
      <c r="K15" s="31"/>
      <c r="L15" s="33">
        <f t="shared" si="3"/>
        <v>0</v>
      </c>
      <c r="M15" s="32" t="str">
        <f>IF(L15=0,"0.00",IF(L15&lt;10000,"12",L15*0.00155+J26))</f>
        <v>0.00</v>
      </c>
      <c r="N15" s="42">
        <f t="shared" si="0"/>
        <v>0</v>
      </c>
      <c r="O15" s="52">
        <f t="shared" si="5"/>
        <v>0</v>
      </c>
      <c r="P15" s="49" t="e">
        <f t="shared" si="4"/>
        <v>#DIV/0!</v>
      </c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ht="18" x14ac:dyDescent="0.15">
      <c r="A16" s="34">
        <v>10</v>
      </c>
      <c r="B16" s="35"/>
      <c r="C16" s="36"/>
      <c r="D16" s="37"/>
      <c r="E16" s="38"/>
      <c r="F16" s="39">
        <f t="shared" si="1"/>
        <v>0</v>
      </c>
      <c r="G16" s="32" t="str">
        <f t="shared" ref="G16:G48" si="6">IF(F16=0,"0.00",IF(F16&lt;10000,"12",F16*0.00155+D28))</f>
        <v>0.00</v>
      </c>
      <c r="H16" s="39">
        <f t="shared" si="2"/>
        <v>0</v>
      </c>
      <c r="I16" s="40"/>
      <c r="J16" s="45"/>
      <c r="K16" s="41"/>
      <c r="L16" s="42">
        <f t="shared" si="3"/>
        <v>0</v>
      </c>
      <c r="M16" s="32" t="str">
        <f t="shared" ref="M16:M48" si="7">IF(L16=0,"0.00",IF(L16&lt;10000,"12",L16*0.00155+J28))</f>
        <v>0.00</v>
      </c>
      <c r="N16" s="42">
        <f t="shared" si="0"/>
        <v>0</v>
      </c>
      <c r="O16" s="52">
        <f t="shared" si="5"/>
        <v>0</v>
      </c>
      <c r="P16" s="49" t="e">
        <f t="shared" si="4"/>
        <v>#DIV/0!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ht="18" x14ac:dyDescent="0.15">
      <c r="A17" s="24">
        <v>11</v>
      </c>
      <c r="B17" s="25"/>
      <c r="C17" s="26"/>
      <c r="D17" s="27"/>
      <c r="E17" s="28"/>
      <c r="F17" s="29">
        <f t="shared" si="1"/>
        <v>0</v>
      </c>
      <c r="G17" s="32" t="str">
        <f t="shared" si="6"/>
        <v>0.00</v>
      </c>
      <c r="H17" s="29">
        <f t="shared" si="2"/>
        <v>0</v>
      </c>
      <c r="I17" s="30"/>
      <c r="J17" s="44"/>
      <c r="K17" s="31"/>
      <c r="L17" s="33">
        <f t="shared" si="3"/>
        <v>0</v>
      </c>
      <c r="M17" s="32" t="str">
        <f t="shared" si="7"/>
        <v>0.00</v>
      </c>
      <c r="N17" s="42">
        <f t="shared" si="0"/>
        <v>0</v>
      </c>
      <c r="O17" s="52">
        <f t="shared" si="5"/>
        <v>0</v>
      </c>
      <c r="P17" s="49" t="e">
        <f t="shared" si="4"/>
        <v>#DIV/0!</v>
      </c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ht="18" x14ac:dyDescent="0.15">
      <c r="A18" s="34">
        <v>12</v>
      </c>
      <c r="B18" s="35"/>
      <c r="C18" s="36"/>
      <c r="D18" s="37"/>
      <c r="E18" s="38"/>
      <c r="F18" s="39">
        <f t="shared" si="1"/>
        <v>0</v>
      </c>
      <c r="G18" s="32" t="str">
        <f t="shared" si="6"/>
        <v>0.00</v>
      </c>
      <c r="H18" s="39">
        <f t="shared" si="2"/>
        <v>0</v>
      </c>
      <c r="I18" s="40"/>
      <c r="J18" s="45"/>
      <c r="K18" s="41"/>
      <c r="L18" s="42">
        <f t="shared" si="3"/>
        <v>0</v>
      </c>
      <c r="M18" s="32" t="str">
        <f t="shared" si="7"/>
        <v>0.00</v>
      </c>
      <c r="N18" s="42">
        <f t="shared" si="0"/>
        <v>0</v>
      </c>
      <c r="O18" s="52">
        <f t="shared" si="5"/>
        <v>0</v>
      </c>
      <c r="P18" s="49" t="e">
        <f t="shared" si="4"/>
        <v>#DIV/0!</v>
      </c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ht="18" x14ac:dyDescent="0.15">
      <c r="A19" s="24">
        <v>13</v>
      </c>
      <c r="B19" s="25"/>
      <c r="C19" s="26"/>
      <c r="D19" s="27"/>
      <c r="E19" s="28"/>
      <c r="F19" s="29">
        <f t="shared" si="1"/>
        <v>0</v>
      </c>
      <c r="G19" s="32" t="str">
        <f t="shared" si="6"/>
        <v>0.00</v>
      </c>
      <c r="H19" s="29">
        <f t="shared" si="2"/>
        <v>0</v>
      </c>
      <c r="I19" s="30"/>
      <c r="J19" s="44"/>
      <c r="K19" s="31"/>
      <c r="L19" s="33">
        <f t="shared" si="3"/>
        <v>0</v>
      </c>
      <c r="M19" s="32" t="str">
        <f t="shared" si="7"/>
        <v>0.00</v>
      </c>
      <c r="N19" s="42">
        <f t="shared" si="0"/>
        <v>0</v>
      </c>
      <c r="O19" s="52">
        <f t="shared" si="5"/>
        <v>0</v>
      </c>
      <c r="P19" s="49" t="e">
        <f t="shared" si="4"/>
        <v>#DIV/0!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ht="18" x14ac:dyDescent="0.15">
      <c r="A20" s="34">
        <v>14</v>
      </c>
      <c r="B20" s="35"/>
      <c r="C20" s="36"/>
      <c r="D20" s="37"/>
      <c r="E20" s="38"/>
      <c r="F20" s="39">
        <f t="shared" si="1"/>
        <v>0</v>
      </c>
      <c r="G20" s="32" t="str">
        <f t="shared" si="6"/>
        <v>0.00</v>
      </c>
      <c r="H20" s="39">
        <f t="shared" si="2"/>
        <v>0</v>
      </c>
      <c r="I20" s="40"/>
      <c r="J20" s="45"/>
      <c r="K20" s="41"/>
      <c r="L20" s="42">
        <f t="shared" si="3"/>
        <v>0</v>
      </c>
      <c r="M20" s="32" t="str">
        <f t="shared" si="7"/>
        <v>0.00</v>
      </c>
      <c r="N20" s="42">
        <f t="shared" si="0"/>
        <v>0</v>
      </c>
      <c r="O20" s="52">
        <f t="shared" si="5"/>
        <v>0</v>
      </c>
      <c r="P20" s="49" t="e">
        <f t="shared" si="4"/>
        <v>#DIV/0!</v>
      </c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ht="18" x14ac:dyDescent="0.15">
      <c r="A21" s="24">
        <v>15</v>
      </c>
      <c r="B21" s="25"/>
      <c r="C21" s="26"/>
      <c r="D21" s="27"/>
      <c r="E21" s="28"/>
      <c r="F21" s="29">
        <f t="shared" si="1"/>
        <v>0</v>
      </c>
      <c r="G21" s="32" t="str">
        <f t="shared" si="6"/>
        <v>0.00</v>
      </c>
      <c r="H21" s="29">
        <f t="shared" si="2"/>
        <v>0</v>
      </c>
      <c r="I21" s="30"/>
      <c r="J21" s="45"/>
      <c r="K21" s="31"/>
      <c r="L21" s="33">
        <f t="shared" si="3"/>
        <v>0</v>
      </c>
      <c r="M21" s="32" t="str">
        <f t="shared" si="7"/>
        <v>0.00</v>
      </c>
      <c r="N21" s="42">
        <f t="shared" si="0"/>
        <v>0</v>
      </c>
      <c r="O21" s="52">
        <f t="shared" si="5"/>
        <v>0</v>
      </c>
      <c r="P21" s="49" t="e">
        <f t="shared" si="4"/>
        <v>#DIV/0!</v>
      </c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ht="18" x14ac:dyDescent="0.15">
      <c r="A22" s="34">
        <v>16</v>
      </c>
      <c r="B22" s="35"/>
      <c r="C22" s="36"/>
      <c r="D22" s="37"/>
      <c r="E22" s="38"/>
      <c r="F22" s="39">
        <f t="shared" si="1"/>
        <v>0</v>
      </c>
      <c r="G22" s="32" t="str">
        <f t="shared" si="6"/>
        <v>0.00</v>
      </c>
      <c r="H22" s="39">
        <f t="shared" si="2"/>
        <v>0</v>
      </c>
      <c r="I22" s="40"/>
      <c r="J22" s="45"/>
      <c r="K22" s="41"/>
      <c r="L22" s="42">
        <f t="shared" si="3"/>
        <v>0</v>
      </c>
      <c r="M22" s="32" t="str">
        <f t="shared" si="7"/>
        <v>0.00</v>
      </c>
      <c r="N22" s="42">
        <f t="shared" si="0"/>
        <v>0</v>
      </c>
      <c r="O22" s="52">
        <f t="shared" si="5"/>
        <v>0</v>
      </c>
      <c r="P22" s="49" t="e">
        <f t="shared" si="4"/>
        <v>#DIV/0!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ht="18" x14ac:dyDescent="0.15">
      <c r="A23" s="24">
        <v>17</v>
      </c>
      <c r="B23" s="25"/>
      <c r="C23" s="26"/>
      <c r="D23" s="27"/>
      <c r="E23" s="28"/>
      <c r="F23" s="29">
        <f t="shared" si="1"/>
        <v>0</v>
      </c>
      <c r="G23" s="32" t="str">
        <f t="shared" si="6"/>
        <v>0.00</v>
      </c>
      <c r="H23" s="29">
        <f t="shared" si="2"/>
        <v>0</v>
      </c>
      <c r="I23" s="30"/>
      <c r="J23" s="44"/>
      <c r="K23" s="31"/>
      <c r="L23" s="33">
        <f t="shared" si="3"/>
        <v>0</v>
      </c>
      <c r="M23" s="32" t="str">
        <f t="shared" si="7"/>
        <v>0.00</v>
      </c>
      <c r="N23" s="42">
        <f t="shared" si="0"/>
        <v>0</v>
      </c>
      <c r="O23" s="52">
        <f t="shared" si="5"/>
        <v>0</v>
      </c>
      <c r="P23" s="49" t="e">
        <f t="shared" si="4"/>
        <v>#DIV/0!</v>
      </c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ht="18" x14ac:dyDescent="0.15">
      <c r="A24" s="34">
        <v>18</v>
      </c>
      <c r="B24" s="35"/>
      <c r="C24" s="26"/>
      <c r="D24" s="37"/>
      <c r="E24" s="38"/>
      <c r="F24" s="39">
        <f t="shared" si="1"/>
        <v>0</v>
      </c>
      <c r="G24" s="32" t="str">
        <f t="shared" si="6"/>
        <v>0.00</v>
      </c>
      <c r="H24" s="39">
        <f t="shared" si="2"/>
        <v>0</v>
      </c>
      <c r="I24" s="40"/>
      <c r="J24" s="45"/>
      <c r="K24" s="41"/>
      <c r="L24" s="42">
        <f t="shared" si="3"/>
        <v>0</v>
      </c>
      <c r="M24" s="32" t="str">
        <f t="shared" si="7"/>
        <v>0.00</v>
      </c>
      <c r="N24" s="42">
        <f t="shared" si="0"/>
        <v>0</v>
      </c>
      <c r="O24" s="52">
        <f t="shared" si="5"/>
        <v>0</v>
      </c>
      <c r="P24" s="49" t="e">
        <f t="shared" si="4"/>
        <v>#DIV/0!</v>
      </c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ht="18" x14ac:dyDescent="0.15">
      <c r="A25" s="24">
        <v>19</v>
      </c>
      <c r="B25" s="25"/>
      <c r="C25" s="26"/>
      <c r="D25" s="27"/>
      <c r="E25" s="28"/>
      <c r="F25" s="29">
        <f t="shared" si="1"/>
        <v>0</v>
      </c>
      <c r="G25" s="32" t="str">
        <f t="shared" si="6"/>
        <v>0.00</v>
      </c>
      <c r="H25" s="29">
        <f t="shared" si="2"/>
        <v>0</v>
      </c>
      <c r="I25" s="30"/>
      <c r="J25" s="44"/>
      <c r="K25" s="31"/>
      <c r="L25" s="33">
        <f t="shared" si="3"/>
        <v>0</v>
      </c>
      <c r="M25" s="32" t="str">
        <f t="shared" si="7"/>
        <v>0.00</v>
      </c>
      <c r="N25" s="42">
        <f t="shared" si="0"/>
        <v>0</v>
      </c>
      <c r="O25" s="52">
        <f t="shared" si="5"/>
        <v>0</v>
      </c>
      <c r="P25" s="49" t="e">
        <f t="shared" si="4"/>
        <v>#DIV/0!</v>
      </c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ht="18" x14ac:dyDescent="0.15">
      <c r="A26" s="34">
        <v>20</v>
      </c>
      <c r="B26" s="35"/>
      <c r="C26" s="36"/>
      <c r="D26" s="37"/>
      <c r="E26" s="38"/>
      <c r="F26" s="39">
        <f t="shared" si="1"/>
        <v>0</v>
      </c>
      <c r="G26" s="32" t="str">
        <f t="shared" si="6"/>
        <v>0.00</v>
      </c>
      <c r="H26" s="39">
        <f t="shared" si="2"/>
        <v>0</v>
      </c>
      <c r="I26" s="40"/>
      <c r="J26" s="45"/>
      <c r="K26" s="41"/>
      <c r="L26" s="42">
        <f t="shared" si="3"/>
        <v>0</v>
      </c>
      <c r="M26" s="32" t="str">
        <f t="shared" si="7"/>
        <v>0.00</v>
      </c>
      <c r="N26" s="42">
        <f t="shared" si="0"/>
        <v>0</v>
      </c>
      <c r="O26" s="52">
        <f t="shared" si="5"/>
        <v>0</v>
      </c>
      <c r="P26" s="49" t="e">
        <f t="shared" si="4"/>
        <v>#DIV/0!</v>
      </c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ht="18" x14ac:dyDescent="0.15">
      <c r="A27" s="24">
        <v>21</v>
      </c>
      <c r="B27" s="25"/>
      <c r="C27" s="26"/>
      <c r="D27" s="27"/>
      <c r="E27" s="28"/>
      <c r="F27" s="29">
        <f t="shared" si="1"/>
        <v>0</v>
      </c>
      <c r="G27" s="32" t="str">
        <f t="shared" si="6"/>
        <v>0.00</v>
      </c>
      <c r="H27" s="29">
        <f t="shared" si="2"/>
        <v>0</v>
      </c>
      <c r="I27" s="30"/>
      <c r="J27" s="44"/>
      <c r="K27" s="31"/>
      <c r="L27" s="33">
        <f t="shared" si="3"/>
        <v>0</v>
      </c>
      <c r="M27" s="32" t="str">
        <f t="shared" si="7"/>
        <v>0.00</v>
      </c>
      <c r="N27" s="42">
        <f t="shared" si="0"/>
        <v>0</v>
      </c>
      <c r="O27" s="52">
        <f t="shared" si="5"/>
        <v>0</v>
      </c>
      <c r="P27" s="49" t="e">
        <f t="shared" si="4"/>
        <v>#DIV/0!</v>
      </c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ht="18" x14ac:dyDescent="0.15">
      <c r="A28" s="34">
        <v>22</v>
      </c>
      <c r="B28" s="35"/>
      <c r="C28" s="36"/>
      <c r="D28" s="37"/>
      <c r="E28" s="38"/>
      <c r="F28" s="39">
        <f t="shared" si="1"/>
        <v>0</v>
      </c>
      <c r="G28" s="32" t="str">
        <f t="shared" si="6"/>
        <v>0.00</v>
      </c>
      <c r="H28" s="39">
        <f t="shared" si="2"/>
        <v>0</v>
      </c>
      <c r="I28" s="40"/>
      <c r="J28" s="45"/>
      <c r="K28" s="41"/>
      <c r="L28" s="42">
        <f t="shared" si="3"/>
        <v>0</v>
      </c>
      <c r="M28" s="32" t="str">
        <f t="shared" si="7"/>
        <v>0.00</v>
      </c>
      <c r="N28" s="42">
        <f t="shared" si="0"/>
        <v>0</v>
      </c>
      <c r="O28" s="52">
        <f t="shared" si="5"/>
        <v>0</v>
      </c>
      <c r="P28" s="49" t="e">
        <f t="shared" si="4"/>
        <v>#DIV/0!</v>
      </c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ht="18" x14ac:dyDescent="0.15">
      <c r="A29" s="24">
        <v>23</v>
      </c>
      <c r="B29" s="25"/>
      <c r="C29" s="26"/>
      <c r="D29" s="27"/>
      <c r="E29" s="28"/>
      <c r="F29" s="29">
        <f t="shared" si="1"/>
        <v>0</v>
      </c>
      <c r="G29" s="32" t="str">
        <f t="shared" si="6"/>
        <v>0.00</v>
      </c>
      <c r="H29" s="29">
        <f t="shared" si="2"/>
        <v>0</v>
      </c>
      <c r="I29" s="30"/>
      <c r="J29" s="44"/>
      <c r="K29" s="31"/>
      <c r="L29" s="33">
        <f t="shared" si="3"/>
        <v>0</v>
      </c>
      <c r="M29" s="32" t="str">
        <f t="shared" si="7"/>
        <v>0.00</v>
      </c>
      <c r="N29" s="42">
        <f t="shared" si="0"/>
        <v>0</v>
      </c>
      <c r="O29" s="52">
        <f t="shared" si="5"/>
        <v>0</v>
      </c>
      <c r="P29" s="49" t="e">
        <f t="shared" si="4"/>
        <v>#DIV/0!</v>
      </c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ht="18" x14ac:dyDescent="0.15">
      <c r="A30" s="34">
        <v>24</v>
      </c>
      <c r="B30" s="35"/>
      <c r="C30" s="36"/>
      <c r="D30" s="37"/>
      <c r="E30" s="38"/>
      <c r="F30" s="39">
        <f t="shared" si="1"/>
        <v>0</v>
      </c>
      <c r="G30" s="32" t="str">
        <f t="shared" si="6"/>
        <v>0.00</v>
      </c>
      <c r="H30" s="39">
        <f t="shared" si="2"/>
        <v>0</v>
      </c>
      <c r="I30" s="40"/>
      <c r="J30" s="45"/>
      <c r="K30" s="41"/>
      <c r="L30" s="42">
        <f t="shared" si="3"/>
        <v>0</v>
      </c>
      <c r="M30" s="32" t="str">
        <f t="shared" si="7"/>
        <v>0.00</v>
      </c>
      <c r="N30" s="42">
        <f t="shared" si="0"/>
        <v>0</v>
      </c>
      <c r="O30" s="52">
        <f t="shared" si="5"/>
        <v>0</v>
      </c>
      <c r="P30" s="49" t="e">
        <f t="shared" si="4"/>
        <v>#DIV/0!</v>
      </c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ht="18" x14ac:dyDescent="0.15">
      <c r="A31" s="24">
        <v>25</v>
      </c>
      <c r="B31" s="25"/>
      <c r="C31" s="26"/>
      <c r="D31" s="27"/>
      <c r="E31" s="28"/>
      <c r="F31" s="29">
        <f t="shared" si="1"/>
        <v>0</v>
      </c>
      <c r="G31" s="32" t="str">
        <f t="shared" si="6"/>
        <v>0.00</v>
      </c>
      <c r="H31" s="29">
        <f t="shared" si="2"/>
        <v>0</v>
      </c>
      <c r="I31" s="30"/>
      <c r="J31" s="44"/>
      <c r="K31" s="31"/>
      <c r="L31" s="33">
        <f t="shared" si="3"/>
        <v>0</v>
      </c>
      <c r="M31" s="32" t="str">
        <f t="shared" si="7"/>
        <v>0.00</v>
      </c>
      <c r="N31" s="42">
        <f t="shared" si="0"/>
        <v>0</v>
      </c>
      <c r="O31" s="52">
        <f t="shared" si="5"/>
        <v>0</v>
      </c>
      <c r="P31" s="49" t="e">
        <f t="shared" si="4"/>
        <v>#DIV/0!</v>
      </c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ht="18" x14ac:dyDescent="0.15">
      <c r="A32" s="34">
        <v>26</v>
      </c>
      <c r="B32" s="35"/>
      <c r="C32" s="36"/>
      <c r="D32" s="37"/>
      <c r="E32" s="38"/>
      <c r="F32" s="39">
        <f t="shared" si="1"/>
        <v>0</v>
      </c>
      <c r="G32" s="32" t="str">
        <f t="shared" si="6"/>
        <v>0.00</v>
      </c>
      <c r="H32" s="39">
        <f t="shared" si="2"/>
        <v>0</v>
      </c>
      <c r="I32" s="40"/>
      <c r="J32" s="45"/>
      <c r="K32" s="41"/>
      <c r="L32" s="42">
        <f t="shared" si="3"/>
        <v>0</v>
      </c>
      <c r="M32" s="32" t="str">
        <f t="shared" si="7"/>
        <v>0.00</v>
      </c>
      <c r="N32" s="42">
        <f t="shared" si="0"/>
        <v>0</v>
      </c>
      <c r="O32" s="52">
        <f t="shared" si="5"/>
        <v>0</v>
      </c>
      <c r="P32" s="49" t="e">
        <f t="shared" si="4"/>
        <v>#DIV/0!</v>
      </c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ht="18" x14ac:dyDescent="0.15">
      <c r="A33" s="24">
        <v>27</v>
      </c>
      <c r="B33" s="25"/>
      <c r="C33" s="26"/>
      <c r="D33" s="27"/>
      <c r="E33" s="28"/>
      <c r="F33" s="29">
        <f t="shared" si="1"/>
        <v>0</v>
      </c>
      <c r="G33" s="32" t="str">
        <f t="shared" si="6"/>
        <v>0.00</v>
      </c>
      <c r="H33" s="29">
        <f t="shared" si="2"/>
        <v>0</v>
      </c>
      <c r="I33" s="30"/>
      <c r="J33" s="44"/>
      <c r="K33" s="31"/>
      <c r="L33" s="33">
        <f t="shared" si="3"/>
        <v>0</v>
      </c>
      <c r="M33" s="32" t="str">
        <f t="shared" si="7"/>
        <v>0.00</v>
      </c>
      <c r="N33" s="42">
        <f t="shared" si="0"/>
        <v>0</v>
      </c>
      <c r="O33" s="52">
        <f t="shared" si="5"/>
        <v>0</v>
      </c>
      <c r="P33" s="49" t="e">
        <f t="shared" si="4"/>
        <v>#DIV/0!</v>
      </c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ht="18" x14ac:dyDescent="0.15">
      <c r="A34" s="34">
        <v>28</v>
      </c>
      <c r="B34" s="35"/>
      <c r="C34" s="36"/>
      <c r="D34" s="37"/>
      <c r="E34" s="38"/>
      <c r="F34" s="39">
        <f t="shared" si="1"/>
        <v>0</v>
      </c>
      <c r="G34" s="32" t="str">
        <f t="shared" si="6"/>
        <v>0.00</v>
      </c>
      <c r="H34" s="39">
        <f t="shared" si="2"/>
        <v>0</v>
      </c>
      <c r="I34" s="40"/>
      <c r="J34" s="45"/>
      <c r="K34" s="41"/>
      <c r="L34" s="42">
        <f t="shared" si="3"/>
        <v>0</v>
      </c>
      <c r="M34" s="32" t="str">
        <f t="shared" si="7"/>
        <v>0.00</v>
      </c>
      <c r="N34" s="42">
        <f t="shared" si="0"/>
        <v>0</v>
      </c>
      <c r="O34" s="52">
        <f t="shared" si="5"/>
        <v>0</v>
      </c>
      <c r="P34" s="49" t="e">
        <f t="shared" si="4"/>
        <v>#DIV/0!</v>
      </c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ht="18" x14ac:dyDescent="0.15">
      <c r="A35" s="24">
        <v>29</v>
      </c>
      <c r="B35" s="25"/>
      <c r="C35" s="26"/>
      <c r="D35" s="27"/>
      <c r="E35" s="28"/>
      <c r="F35" s="29">
        <f t="shared" si="1"/>
        <v>0</v>
      </c>
      <c r="G35" s="32" t="str">
        <f t="shared" si="6"/>
        <v>0.00</v>
      </c>
      <c r="H35" s="29">
        <f t="shared" si="2"/>
        <v>0</v>
      </c>
      <c r="I35" s="30"/>
      <c r="J35" s="44"/>
      <c r="K35" s="31"/>
      <c r="L35" s="33">
        <f t="shared" si="3"/>
        <v>0</v>
      </c>
      <c r="M35" s="32" t="str">
        <f t="shared" si="7"/>
        <v>0.00</v>
      </c>
      <c r="N35" s="42">
        <f t="shared" si="0"/>
        <v>0</v>
      </c>
      <c r="O35" s="52">
        <f t="shared" si="5"/>
        <v>0</v>
      </c>
      <c r="P35" s="49" t="e">
        <f t="shared" si="4"/>
        <v>#DIV/0!</v>
      </c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ht="18" x14ac:dyDescent="0.15">
      <c r="A36" s="34">
        <v>30</v>
      </c>
      <c r="B36" s="35"/>
      <c r="C36" s="36"/>
      <c r="D36" s="37"/>
      <c r="E36" s="38"/>
      <c r="F36" s="39">
        <f t="shared" si="1"/>
        <v>0</v>
      </c>
      <c r="G36" s="32" t="str">
        <f t="shared" si="6"/>
        <v>0.00</v>
      </c>
      <c r="H36" s="39">
        <f t="shared" si="2"/>
        <v>0</v>
      </c>
      <c r="I36" s="40"/>
      <c r="J36" s="45"/>
      <c r="K36" s="41"/>
      <c r="L36" s="42">
        <f t="shared" si="3"/>
        <v>0</v>
      </c>
      <c r="M36" s="32" t="str">
        <f t="shared" si="7"/>
        <v>0.00</v>
      </c>
      <c r="N36" s="42">
        <f t="shared" si="0"/>
        <v>0</v>
      </c>
      <c r="O36" s="52">
        <f t="shared" si="5"/>
        <v>0</v>
      </c>
      <c r="P36" s="49" t="e">
        <f t="shared" si="4"/>
        <v>#DIV/0!</v>
      </c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ht="18" x14ac:dyDescent="0.15">
      <c r="A37" s="24">
        <v>31</v>
      </c>
      <c r="B37" s="25"/>
      <c r="C37" s="26"/>
      <c r="D37" s="27"/>
      <c r="E37" s="28"/>
      <c r="F37" s="29">
        <f t="shared" si="1"/>
        <v>0</v>
      </c>
      <c r="G37" s="32" t="str">
        <f t="shared" si="6"/>
        <v>0.00</v>
      </c>
      <c r="H37" s="29">
        <f t="shared" si="2"/>
        <v>0</v>
      </c>
      <c r="I37" s="30"/>
      <c r="J37" s="44"/>
      <c r="K37" s="31"/>
      <c r="L37" s="33">
        <f t="shared" si="3"/>
        <v>0</v>
      </c>
      <c r="M37" s="32" t="str">
        <f t="shared" si="7"/>
        <v>0.00</v>
      </c>
      <c r="N37" s="42">
        <f t="shared" si="0"/>
        <v>0</v>
      </c>
      <c r="O37" s="52">
        <f t="shared" si="5"/>
        <v>0</v>
      </c>
      <c r="P37" s="49" t="e">
        <f t="shared" si="4"/>
        <v>#DIV/0!</v>
      </c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ht="18" x14ac:dyDescent="0.15">
      <c r="A38" s="34">
        <v>32</v>
      </c>
      <c r="B38" s="35"/>
      <c r="C38" s="36"/>
      <c r="D38" s="37"/>
      <c r="E38" s="38"/>
      <c r="F38" s="39">
        <f t="shared" si="1"/>
        <v>0</v>
      </c>
      <c r="G38" s="32" t="str">
        <f t="shared" si="6"/>
        <v>0.00</v>
      </c>
      <c r="H38" s="39">
        <f t="shared" si="2"/>
        <v>0</v>
      </c>
      <c r="I38" s="40"/>
      <c r="J38" s="45"/>
      <c r="K38" s="41"/>
      <c r="L38" s="42">
        <f t="shared" si="3"/>
        <v>0</v>
      </c>
      <c r="M38" s="32" t="str">
        <f t="shared" si="7"/>
        <v>0.00</v>
      </c>
      <c r="N38" s="42">
        <f t="shared" si="0"/>
        <v>0</v>
      </c>
      <c r="O38" s="52">
        <f t="shared" si="5"/>
        <v>0</v>
      </c>
      <c r="P38" s="49" t="e">
        <f t="shared" si="4"/>
        <v>#DIV/0!</v>
      </c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ht="18" x14ac:dyDescent="0.15">
      <c r="A39" s="24">
        <v>33</v>
      </c>
      <c r="B39" s="25"/>
      <c r="C39" s="26"/>
      <c r="D39" s="27"/>
      <c r="E39" s="28"/>
      <c r="F39" s="29">
        <f t="shared" si="1"/>
        <v>0</v>
      </c>
      <c r="G39" s="32" t="str">
        <f t="shared" si="6"/>
        <v>0.00</v>
      </c>
      <c r="H39" s="29">
        <f t="shared" si="2"/>
        <v>0</v>
      </c>
      <c r="I39" s="30"/>
      <c r="J39" s="44"/>
      <c r="K39" s="31"/>
      <c r="L39" s="33">
        <f t="shared" si="3"/>
        <v>0</v>
      </c>
      <c r="M39" s="32" t="str">
        <f t="shared" si="7"/>
        <v>0.00</v>
      </c>
      <c r="N39" s="42">
        <f t="shared" si="0"/>
        <v>0</v>
      </c>
      <c r="O39" s="52">
        <f t="shared" si="5"/>
        <v>0</v>
      </c>
      <c r="P39" s="49" t="e">
        <f t="shared" si="4"/>
        <v>#DIV/0!</v>
      </c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ht="18" x14ac:dyDescent="0.15">
      <c r="A40" s="34">
        <v>34</v>
      </c>
      <c r="B40" s="35"/>
      <c r="C40" s="36"/>
      <c r="D40" s="37"/>
      <c r="E40" s="38"/>
      <c r="F40" s="39">
        <f t="shared" si="1"/>
        <v>0</v>
      </c>
      <c r="G40" s="32" t="str">
        <f t="shared" si="6"/>
        <v>0.00</v>
      </c>
      <c r="H40" s="39">
        <f t="shared" si="2"/>
        <v>0</v>
      </c>
      <c r="I40" s="40"/>
      <c r="J40" s="45"/>
      <c r="K40" s="41"/>
      <c r="L40" s="42">
        <f t="shared" si="3"/>
        <v>0</v>
      </c>
      <c r="M40" s="32" t="str">
        <f t="shared" si="7"/>
        <v>0.00</v>
      </c>
      <c r="N40" s="42">
        <f t="shared" si="0"/>
        <v>0</v>
      </c>
      <c r="O40" s="52">
        <f t="shared" si="5"/>
        <v>0</v>
      </c>
      <c r="P40" s="49" t="e">
        <f t="shared" si="4"/>
        <v>#DIV/0!</v>
      </c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ht="18" x14ac:dyDescent="0.15">
      <c r="A41" s="24">
        <v>35</v>
      </c>
      <c r="B41" s="25"/>
      <c r="C41" s="26"/>
      <c r="D41" s="27"/>
      <c r="E41" s="28"/>
      <c r="F41" s="29">
        <f t="shared" si="1"/>
        <v>0</v>
      </c>
      <c r="G41" s="32" t="str">
        <f t="shared" si="6"/>
        <v>0.00</v>
      </c>
      <c r="H41" s="29">
        <f t="shared" si="2"/>
        <v>0</v>
      </c>
      <c r="I41" s="30"/>
      <c r="J41" s="44"/>
      <c r="K41" s="31"/>
      <c r="L41" s="33">
        <f t="shared" si="3"/>
        <v>0</v>
      </c>
      <c r="M41" s="32" t="str">
        <f t="shared" si="7"/>
        <v>0.00</v>
      </c>
      <c r="N41" s="42">
        <f t="shared" si="0"/>
        <v>0</v>
      </c>
      <c r="O41" s="52">
        <f t="shared" si="5"/>
        <v>0</v>
      </c>
      <c r="P41" s="49" t="e">
        <f t="shared" si="4"/>
        <v>#DIV/0!</v>
      </c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ht="18" x14ac:dyDescent="0.15">
      <c r="A42" s="34">
        <v>36</v>
      </c>
      <c r="B42" s="35"/>
      <c r="C42" s="36"/>
      <c r="D42" s="37"/>
      <c r="E42" s="38"/>
      <c r="F42" s="39">
        <f t="shared" si="1"/>
        <v>0</v>
      </c>
      <c r="G42" s="32" t="str">
        <f t="shared" si="6"/>
        <v>0.00</v>
      </c>
      <c r="H42" s="39">
        <f t="shared" si="2"/>
        <v>0</v>
      </c>
      <c r="I42" s="40"/>
      <c r="J42" s="45"/>
      <c r="K42" s="41"/>
      <c r="L42" s="42">
        <f t="shared" si="3"/>
        <v>0</v>
      </c>
      <c r="M42" s="32" t="str">
        <f t="shared" si="7"/>
        <v>0.00</v>
      </c>
      <c r="N42" s="42">
        <f t="shared" si="0"/>
        <v>0</v>
      </c>
      <c r="O42" s="52">
        <f t="shared" si="5"/>
        <v>0</v>
      </c>
      <c r="P42" s="49" t="e">
        <f t="shared" si="4"/>
        <v>#DIV/0!</v>
      </c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ht="18" x14ac:dyDescent="0.15">
      <c r="A43" s="24">
        <v>37</v>
      </c>
      <c r="B43" s="25"/>
      <c r="C43" s="26"/>
      <c r="D43" s="27"/>
      <c r="E43" s="28"/>
      <c r="F43" s="29">
        <f t="shared" si="1"/>
        <v>0</v>
      </c>
      <c r="G43" s="32" t="str">
        <f t="shared" si="6"/>
        <v>0.00</v>
      </c>
      <c r="H43" s="29">
        <f t="shared" si="2"/>
        <v>0</v>
      </c>
      <c r="I43" s="30"/>
      <c r="J43" s="44"/>
      <c r="K43" s="31"/>
      <c r="L43" s="33">
        <f t="shared" si="3"/>
        <v>0</v>
      </c>
      <c r="M43" s="32" t="str">
        <f t="shared" si="7"/>
        <v>0.00</v>
      </c>
      <c r="N43" s="42">
        <f t="shared" si="0"/>
        <v>0</v>
      </c>
      <c r="O43" s="52">
        <f t="shared" si="5"/>
        <v>0</v>
      </c>
      <c r="P43" s="49" t="e">
        <f t="shared" si="4"/>
        <v>#DIV/0!</v>
      </c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ht="18" x14ac:dyDescent="0.15">
      <c r="A44" s="34">
        <v>38</v>
      </c>
      <c r="B44" s="35"/>
      <c r="C44" s="36"/>
      <c r="D44" s="37"/>
      <c r="E44" s="38"/>
      <c r="F44" s="39">
        <f t="shared" si="1"/>
        <v>0</v>
      </c>
      <c r="G44" s="32" t="str">
        <f t="shared" si="6"/>
        <v>0.00</v>
      </c>
      <c r="H44" s="39">
        <f t="shared" si="2"/>
        <v>0</v>
      </c>
      <c r="I44" s="40"/>
      <c r="J44" s="45"/>
      <c r="K44" s="41"/>
      <c r="L44" s="42">
        <f t="shared" si="3"/>
        <v>0</v>
      </c>
      <c r="M44" s="32" t="str">
        <f t="shared" si="7"/>
        <v>0.00</v>
      </c>
      <c r="N44" s="42">
        <f t="shared" si="0"/>
        <v>0</v>
      </c>
      <c r="O44" s="52">
        <f t="shared" si="5"/>
        <v>0</v>
      </c>
      <c r="P44" s="49" t="e">
        <f t="shared" si="4"/>
        <v>#DIV/0!</v>
      </c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ht="18" x14ac:dyDescent="0.15">
      <c r="A45" s="24">
        <v>39</v>
      </c>
      <c r="B45" s="25"/>
      <c r="C45" s="26"/>
      <c r="D45" s="27"/>
      <c r="E45" s="28"/>
      <c r="F45" s="29">
        <f t="shared" si="1"/>
        <v>0</v>
      </c>
      <c r="G45" s="32" t="str">
        <f t="shared" si="6"/>
        <v>0.00</v>
      </c>
      <c r="H45" s="29">
        <f t="shared" si="2"/>
        <v>0</v>
      </c>
      <c r="I45" s="30"/>
      <c r="J45" s="44"/>
      <c r="K45" s="31"/>
      <c r="L45" s="33">
        <f t="shared" si="3"/>
        <v>0</v>
      </c>
      <c r="M45" s="32" t="str">
        <f t="shared" si="7"/>
        <v>0.00</v>
      </c>
      <c r="N45" s="42">
        <f t="shared" si="0"/>
        <v>0</v>
      </c>
      <c r="O45" s="52">
        <f t="shared" si="5"/>
        <v>0</v>
      </c>
      <c r="P45" s="49" t="e">
        <f t="shared" si="4"/>
        <v>#DIV/0!</v>
      </c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ht="18" x14ac:dyDescent="0.15">
      <c r="A46" s="34">
        <v>40</v>
      </c>
      <c r="B46" s="35"/>
      <c r="C46" s="36"/>
      <c r="D46" s="37"/>
      <c r="E46" s="38"/>
      <c r="F46" s="39">
        <f t="shared" si="1"/>
        <v>0</v>
      </c>
      <c r="G46" s="32" t="str">
        <f t="shared" si="6"/>
        <v>0.00</v>
      </c>
      <c r="H46" s="39">
        <f t="shared" si="2"/>
        <v>0</v>
      </c>
      <c r="I46" s="40"/>
      <c r="J46" s="45"/>
      <c r="K46" s="41"/>
      <c r="L46" s="42">
        <f t="shared" si="3"/>
        <v>0</v>
      </c>
      <c r="M46" s="32" t="str">
        <f t="shared" si="7"/>
        <v>0.00</v>
      </c>
      <c r="N46" s="42">
        <f t="shared" si="0"/>
        <v>0</v>
      </c>
      <c r="O46" s="52">
        <f t="shared" si="5"/>
        <v>0</v>
      </c>
      <c r="P46" s="49" t="e">
        <f t="shared" si="4"/>
        <v>#DIV/0!</v>
      </c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ht="18" x14ac:dyDescent="0.15">
      <c r="A47" s="24">
        <v>41</v>
      </c>
      <c r="B47" s="25"/>
      <c r="C47" s="26"/>
      <c r="D47" s="27"/>
      <c r="E47" s="28"/>
      <c r="F47" s="29">
        <f t="shared" si="1"/>
        <v>0</v>
      </c>
      <c r="G47" s="32" t="str">
        <f t="shared" si="6"/>
        <v>0.00</v>
      </c>
      <c r="H47" s="29">
        <f t="shared" si="2"/>
        <v>0</v>
      </c>
      <c r="I47" s="30"/>
      <c r="J47" s="44"/>
      <c r="K47" s="31"/>
      <c r="L47" s="33">
        <f t="shared" si="3"/>
        <v>0</v>
      </c>
      <c r="M47" s="32" t="str">
        <f t="shared" si="7"/>
        <v>0.00</v>
      </c>
      <c r="N47" s="42">
        <f t="shared" si="0"/>
        <v>0</v>
      </c>
      <c r="O47" s="52">
        <f t="shared" si="5"/>
        <v>0</v>
      </c>
      <c r="P47" s="49" t="e">
        <f t="shared" si="4"/>
        <v>#DIV/0!</v>
      </c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ht="18" x14ac:dyDescent="0.15">
      <c r="A48" s="34">
        <v>42</v>
      </c>
      <c r="B48" s="35"/>
      <c r="C48" s="36"/>
      <c r="D48" s="37"/>
      <c r="E48" s="38"/>
      <c r="F48" s="39">
        <f t="shared" si="1"/>
        <v>0</v>
      </c>
      <c r="G48" s="32" t="str">
        <f t="shared" si="6"/>
        <v>0.00</v>
      </c>
      <c r="H48" s="39">
        <f t="shared" si="2"/>
        <v>0</v>
      </c>
      <c r="I48" s="40"/>
      <c r="J48" s="45"/>
      <c r="K48" s="41"/>
      <c r="L48" s="42">
        <f t="shared" si="3"/>
        <v>0</v>
      </c>
      <c r="M48" s="32" t="str">
        <f t="shared" si="7"/>
        <v>0.00</v>
      </c>
      <c r="N48" s="42">
        <f t="shared" si="0"/>
        <v>0</v>
      </c>
      <c r="O48" s="52">
        <f t="shared" si="5"/>
        <v>0</v>
      </c>
      <c r="P48" s="49" t="e">
        <f t="shared" si="4"/>
        <v>#DIV/0!</v>
      </c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ht="14.25" x14ac:dyDescent="0.15">
      <c r="A49" s="3"/>
      <c r="B49" s="8"/>
      <c r="C49" s="8"/>
      <c r="D49" s="16"/>
      <c r="E49" s="13"/>
      <c r="F49" s="13"/>
      <c r="G49" s="4"/>
      <c r="H49" s="13"/>
      <c r="I49" s="4"/>
      <c r="J49" s="16"/>
      <c r="K49" s="13"/>
      <c r="L49" s="13"/>
      <c r="M49" s="4"/>
      <c r="N49" s="13"/>
      <c r="O49" s="53"/>
      <c r="P49" s="49" t="e">
        <f xml:space="preserve"> (K49-E49)/E49</f>
        <v>#DIV/0!</v>
      </c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1"/>
      <c r="AH49" s="1"/>
      <c r="AI49" s="1"/>
      <c r="AJ49" s="1"/>
      <c r="AK49" s="1"/>
      <c r="AL49" s="1"/>
      <c r="AM49" s="1"/>
      <c r="AN49" s="1"/>
      <c r="AO49" s="1"/>
      <c r="AP49" s="1"/>
    </row>
    <row r="50" spans="1:42" x14ac:dyDescent="0.15">
      <c r="A50" s="2"/>
      <c r="B50" s="154" t="s">
        <v>13</v>
      </c>
      <c r="C50" s="155"/>
      <c r="D50" s="160" t="s">
        <v>11</v>
      </c>
      <c r="E50" s="132" t="s">
        <v>12</v>
      </c>
      <c r="F50" s="130" t="s">
        <v>13</v>
      </c>
      <c r="G50" s="146" t="s">
        <v>14</v>
      </c>
      <c r="H50" s="56" t="s">
        <v>15</v>
      </c>
      <c r="I50" s="9"/>
      <c r="J50" s="162" t="s">
        <v>11</v>
      </c>
      <c r="K50" s="130" t="s">
        <v>12</v>
      </c>
      <c r="L50" s="132" t="s">
        <v>13</v>
      </c>
      <c r="M50" s="134" t="s">
        <v>14</v>
      </c>
      <c r="N50" s="132" t="s">
        <v>18</v>
      </c>
      <c r="O50" s="136" t="s">
        <v>2</v>
      </c>
      <c r="P50" s="128" t="s">
        <v>2</v>
      </c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x14ac:dyDescent="0.15">
      <c r="A51" s="2"/>
      <c r="B51" s="156"/>
      <c r="C51" s="157"/>
      <c r="D51" s="161"/>
      <c r="E51" s="133"/>
      <c r="F51" s="131"/>
      <c r="G51" s="147"/>
      <c r="H51" s="57"/>
      <c r="I51" s="10"/>
      <c r="J51" s="163"/>
      <c r="K51" s="131"/>
      <c r="L51" s="133"/>
      <c r="M51" s="135"/>
      <c r="N51" s="133"/>
      <c r="O51" s="137"/>
      <c r="P51" s="129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x14ac:dyDescent="0.15">
      <c r="A52" s="2"/>
      <c r="B52" s="156"/>
      <c r="C52" s="157"/>
      <c r="D52" s="164">
        <f>SUM(D10:D48)</f>
        <v>0</v>
      </c>
      <c r="E52" s="130">
        <f>SUM(E10:E48)</f>
        <v>0</v>
      </c>
      <c r="F52" s="132">
        <f>SUM(F10:F48)</f>
        <v>0</v>
      </c>
      <c r="G52" s="134">
        <f>SUM(G10,G8,G11,G12,G13,G14,G15,G9,G7,G16,G17,G18,G19,G20,G21,G22,G23,G24,G25,G26,G27,G28,G29,G30,G31,G32,G33,G34,G35,G36,G38,G39,G40,G41,G42,G43,G44,G45,G46,G47,G48)</f>
        <v>0</v>
      </c>
      <c r="H52" s="132">
        <f>SUM(H10:H48)</f>
        <v>0</v>
      </c>
      <c r="I52" s="11"/>
      <c r="J52" s="166">
        <f>SUM(J10:J48)</f>
        <v>0</v>
      </c>
      <c r="K52" s="132">
        <f>SUM(K10:K48)</f>
        <v>0</v>
      </c>
      <c r="L52" s="130">
        <f>SUM(L10:L48)</f>
        <v>0</v>
      </c>
      <c r="M52" s="146">
        <f>SUM(M7:M48)</f>
        <v>0</v>
      </c>
      <c r="N52" s="130">
        <f>SUM(N10:N48)</f>
        <v>0</v>
      </c>
      <c r="O52" s="175">
        <f>SUM(O7:O48)</f>
        <v>0</v>
      </c>
      <c r="P52" s="177" t="e">
        <f>SUM(P7:P14)</f>
        <v>#DIV/0!</v>
      </c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x14ac:dyDescent="0.15">
      <c r="A53" s="2"/>
      <c r="B53" s="158"/>
      <c r="C53" s="159"/>
      <c r="D53" s="165"/>
      <c r="E53" s="131"/>
      <c r="F53" s="133"/>
      <c r="G53" s="135"/>
      <c r="H53" s="133"/>
      <c r="I53" s="12"/>
      <c r="J53" s="167"/>
      <c r="K53" s="133"/>
      <c r="L53" s="131"/>
      <c r="M53" s="147"/>
      <c r="N53" s="131"/>
      <c r="O53" s="176"/>
      <c r="P53" s="178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x14ac:dyDescent="0.15">
      <c r="A54" s="2"/>
      <c r="B54" s="6"/>
      <c r="C54" s="6"/>
      <c r="D54" s="17"/>
      <c r="E54" s="14"/>
      <c r="F54" s="14"/>
      <c r="G54" s="6"/>
      <c r="H54" s="14"/>
      <c r="I54" s="6"/>
      <c r="J54" s="17"/>
      <c r="K54" s="14"/>
      <c r="L54" s="14"/>
      <c r="M54" s="6"/>
      <c r="N54" s="14"/>
      <c r="O54" s="54"/>
      <c r="P54" s="50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x14ac:dyDescent="0.15">
      <c r="A55" s="2"/>
      <c r="B55" s="4"/>
      <c r="C55" s="4"/>
      <c r="D55" s="16"/>
      <c r="E55" s="13"/>
      <c r="F55" s="13"/>
      <c r="G55" s="4"/>
      <c r="H55" s="13"/>
      <c r="I55" s="4"/>
      <c r="J55" s="16"/>
      <c r="K55" s="13"/>
      <c r="L55" s="13"/>
      <c r="M55" s="4"/>
      <c r="N55" s="13"/>
      <c r="O55" s="51"/>
      <c r="P55" s="48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x14ac:dyDescent="0.15">
      <c r="A56" s="2"/>
      <c r="B56" s="4"/>
      <c r="C56" s="6"/>
      <c r="D56" s="17"/>
      <c r="E56" s="14"/>
      <c r="F56" s="14"/>
      <c r="G56" s="6"/>
      <c r="H56" s="14"/>
      <c r="I56" s="6"/>
      <c r="J56" s="17"/>
      <c r="K56" s="14"/>
      <c r="L56" s="14"/>
      <c r="M56" s="4"/>
      <c r="N56" s="13"/>
      <c r="O56" s="51"/>
      <c r="P56" s="48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x14ac:dyDescent="0.15">
      <c r="A57" s="2"/>
      <c r="B57" s="4"/>
      <c r="C57" s="4"/>
      <c r="D57" s="16"/>
      <c r="E57" s="13"/>
      <c r="F57" s="13"/>
      <c r="G57" s="6"/>
      <c r="H57" s="13"/>
      <c r="I57" s="4"/>
      <c r="J57" s="16"/>
      <c r="K57" s="13"/>
      <c r="L57" s="13"/>
      <c r="M57" s="4"/>
      <c r="N57" s="13"/>
      <c r="O57" s="51"/>
      <c r="P57" s="48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x14ac:dyDescent="0.15">
      <c r="A58" s="2"/>
      <c r="B58" s="4"/>
      <c r="C58" s="4"/>
      <c r="D58" s="58"/>
      <c r="E58" s="13"/>
      <c r="F58" s="13"/>
      <c r="G58" s="4"/>
      <c r="H58" s="13"/>
      <c r="I58" s="4"/>
      <c r="J58" s="16"/>
      <c r="K58" s="13"/>
      <c r="L58" s="13"/>
      <c r="M58" s="4"/>
      <c r="N58" s="13"/>
      <c r="O58" s="51"/>
      <c r="P58" s="48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x14ac:dyDescent="0.15">
      <c r="A59" s="2"/>
      <c r="B59" s="4"/>
      <c r="C59" s="4"/>
      <c r="D59" s="16"/>
      <c r="E59" s="13"/>
      <c r="F59" s="13"/>
      <c r="G59" s="4"/>
      <c r="H59" s="13"/>
      <c r="I59" s="4"/>
      <c r="J59" s="16"/>
      <c r="K59" s="13"/>
      <c r="L59" s="13"/>
      <c r="M59" s="4"/>
      <c r="N59" s="13"/>
      <c r="O59" s="51"/>
      <c r="P59" s="48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x14ac:dyDescent="0.15">
      <c r="A60" s="2"/>
      <c r="B60" s="4"/>
      <c r="C60" s="4"/>
      <c r="D60" s="16"/>
      <c r="E60" s="13"/>
      <c r="F60" s="13"/>
      <c r="G60" s="4"/>
      <c r="H60" s="13"/>
      <c r="I60" s="4"/>
      <c r="J60" s="16"/>
      <c r="K60" s="13"/>
      <c r="L60" s="13"/>
      <c r="M60" s="4"/>
      <c r="N60" s="13"/>
      <c r="O60" s="51"/>
      <c r="P60" s="48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x14ac:dyDescent="0.15">
      <c r="A61" s="2"/>
      <c r="B61" s="4"/>
      <c r="C61" s="4"/>
      <c r="D61" s="16"/>
      <c r="E61" s="13"/>
      <c r="F61" s="13"/>
      <c r="G61" s="4"/>
      <c r="H61" s="13"/>
      <c r="I61" s="4"/>
      <c r="J61" s="16"/>
      <c r="K61" s="13"/>
      <c r="L61" s="13"/>
      <c r="M61" s="4"/>
      <c r="N61" s="13"/>
      <c r="O61" s="51"/>
      <c r="P61" s="48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x14ac:dyDescent="0.15">
      <c r="A62" s="2"/>
      <c r="B62" s="4"/>
      <c r="C62" s="4"/>
      <c r="D62" s="16"/>
      <c r="E62" s="13"/>
      <c r="F62" s="13"/>
      <c r="G62" s="4"/>
      <c r="H62" s="13"/>
      <c r="I62" s="4"/>
      <c r="J62" s="16"/>
      <c r="K62" s="13"/>
      <c r="L62" s="13"/>
      <c r="M62" s="4"/>
      <c r="N62" s="13"/>
      <c r="O62" s="51"/>
      <c r="P62" s="48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x14ac:dyDescent="0.15">
      <c r="A63" s="2"/>
      <c r="B63" s="4"/>
      <c r="C63" s="4"/>
      <c r="D63" s="16"/>
      <c r="E63" s="13"/>
      <c r="F63" s="13"/>
      <c r="G63" s="4"/>
      <c r="H63" s="13"/>
      <c r="I63" s="4"/>
      <c r="J63" s="16"/>
      <c r="K63" s="13"/>
      <c r="L63" s="13"/>
      <c r="M63" s="4"/>
      <c r="N63" s="13"/>
      <c r="O63" s="51"/>
      <c r="P63" s="48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x14ac:dyDescent="0.15">
      <c r="A64" s="2"/>
      <c r="B64" s="4"/>
      <c r="C64" s="4"/>
      <c r="D64" s="16"/>
      <c r="E64" s="13"/>
      <c r="F64" s="13"/>
      <c r="G64" s="4"/>
      <c r="H64" s="13"/>
      <c r="I64" s="4"/>
      <c r="J64" s="16"/>
      <c r="K64" s="13"/>
      <c r="L64" s="13"/>
      <c r="M64" s="4"/>
      <c r="N64" s="13"/>
      <c r="O64" s="51"/>
      <c r="P64" s="48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x14ac:dyDescent="0.15">
      <c r="A65" s="2"/>
      <c r="B65" s="4"/>
      <c r="C65" s="4"/>
      <c r="D65" s="16"/>
      <c r="E65" s="13"/>
      <c r="F65" s="13"/>
      <c r="G65" s="4"/>
      <c r="H65" s="13"/>
      <c r="I65" s="4"/>
      <c r="J65" s="16"/>
      <c r="K65" s="13"/>
      <c r="L65" s="13"/>
      <c r="M65" s="4"/>
      <c r="N65" s="13"/>
      <c r="O65" s="51"/>
      <c r="P65" s="48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x14ac:dyDescent="0.15">
      <c r="A66" s="2"/>
      <c r="B66" s="4"/>
      <c r="C66" s="4"/>
      <c r="D66" s="16"/>
      <c r="E66" s="13"/>
      <c r="F66" s="13"/>
      <c r="G66" s="4"/>
      <c r="H66" s="13"/>
      <c r="I66" s="4"/>
      <c r="J66" s="16"/>
      <c r="K66" s="13"/>
      <c r="L66" s="13"/>
      <c r="M66" s="4"/>
      <c r="N66" s="13"/>
      <c r="O66" s="51"/>
      <c r="P66" s="48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x14ac:dyDescent="0.15">
      <c r="A67" s="2"/>
      <c r="B67" s="4"/>
      <c r="C67" s="4"/>
      <c r="D67" s="16"/>
      <c r="E67" s="13"/>
      <c r="F67" s="13"/>
      <c r="G67" s="4"/>
      <c r="H67" s="13"/>
      <c r="I67" s="4"/>
      <c r="J67" s="16"/>
      <c r="K67" s="13"/>
      <c r="L67" s="13"/>
      <c r="M67" s="4"/>
      <c r="N67" s="13"/>
      <c r="O67" s="51"/>
      <c r="P67" s="48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x14ac:dyDescent="0.15">
      <c r="A68" s="2"/>
      <c r="B68" s="4"/>
      <c r="C68" s="4"/>
      <c r="D68" s="16"/>
      <c r="E68" s="13"/>
      <c r="F68" s="13"/>
      <c r="G68" s="4"/>
      <c r="H68" s="13"/>
      <c r="I68" s="4"/>
      <c r="J68" s="16"/>
      <c r="K68" s="13"/>
      <c r="L68" s="13"/>
      <c r="M68" s="4"/>
      <c r="N68" s="13"/>
      <c r="O68" s="51"/>
      <c r="P68" s="48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x14ac:dyDescent="0.15">
      <c r="A69" s="2"/>
      <c r="B69" s="4"/>
      <c r="C69" s="4"/>
      <c r="D69" s="16"/>
      <c r="E69" s="13"/>
      <c r="F69" s="13"/>
      <c r="G69" s="4"/>
      <c r="H69" s="13"/>
      <c r="I69" s="4"/>
      <c r="J69" s="16"/>
      <c r="K69" s="13"/>
      <c r="L69" s="13"/>
      <c r="M69" s="4"/>
      <c r="N69" s="13"/>
      <c r="O69" s="51"/>
      <c r="P69" s="48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x14ac:dyDescent="0.15">
      <c r="A70" s="2"/>
      <c r="B70" s="4"/>
      <c r="C70" s="4"/>
      <c r="D70" s="16"/>
      <c r="E70" s="13"/>
      <c r="F70" s="13"/>
      <c r="G70" s="4"/>
      <c r="H70" s="13"/>
      <c r="I70" s="4"/>
      <c r="J70" s="16"/>
      <c r="K70" s="13"/>
      <c r="L70" s="13"/>
      <c r="M70" s="4"/>
      <c r="N70" s="13"/>
      <c r="O70" s="51"/>
      <c r="P70" s="48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x14ac:dyDescent="0.15">
      <c r="A71" s="2"/>
      <c r="B71" s="4"/>
      <c r="C71" s="4"/>
      <c r="D71" s="16"/>
      <c r="E71" s="13"/>
      <c r="F71" s="13"/>
      <c r="G71" s="4"/>
      <c r="H71" s="13"/>
      <c r="I71" s="4"/>
      <c r="J71" s="16"/>
      <c r="K71" s="13"/>
      <c r="L71" s="13"/>
      <c r="M71" s="4"/>
      <c r="N71" s="13"/>
      <c r="O71" s="51"/>
      <c r="P71" s="48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x14ac:dyDescent="0.15">
      <c r="A72" s="2"/>
      <c r="B72" s="4"/>
      <c r="C72" s="4"/>
      <c r="D72" s="16"/>
      <c r="E72" s="13"/>
      <c r="F72" s="13"/>
      <c r="G72" s="4"/>
      <c r="H72" s="13"/>
      <c r="I72" s="4"/>
      <c r="J72" s="16"/>
      <c r="K72" s="13"/>
      <c r="L72" s="13"/>
      <c r="M72" s="4"/>
      <c r="N72" s="13"/>
      <c r="O72" s="51"/>
      <c r="P72" s="48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x14ac:dyDescent="0.15">
      <c r="A73" s="2"/>
      <c r="B73" s="4"/>
      <c r="C73" s="4"/>
      <c r="D73" s="16"/>
      <c r="E73" s="13"/>
      <c r="F73" s="13"/>
      <c r="G73" s="4"/>
      <c r="H73" s="13"/>
      <c r="I73" s="4"/>
      <c r="J73" s="16"/>
      <c r="K73" s="13"/>
      <c r="L73" s="13"/>
      <c r="M73" s="4"/>
      <c r="N73" s="13"/>
      <c r="O73" s="51"/>
      <c r="P73" s="48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x14ac:dyDescent="0.15">
      <c r="A74" s="2"/>
      <c r="B74" s="4"/>
      <c r="C74" s="4"/>
      <c r="D74" s="16"/>
      <c r="E74" s="13"/>
      <c r="F74" s="13"/>
      <c r="G74" s="4"/>
      <c r="H74" s="13"/>
      <c r="I74" s="4"/>
      <c r="J74" s="16"/>
      <c r="K74" s="13"/>
      <c r="L74" s="13"/>
      <c r="M74" s="4"/>
      <c r="N74" s="13"/>
      <c r="O74" s="51"/>
      <c r="P74" s="48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x14ac:dyDescent="0.15">
      <c r="A75" s="2"/>
      <c r="B75" s="4"/>
      <c r="C75" s="4"/>
      <c r="D75" s="16"/>
      <c r="E75" s="13"/>
      <c r="F75" s="13"/>
      <c r="G75" s="4"/>
      <c r="H75" s="13"/>
      <c r="I75" s="4"/>
      <c r="J75" s="16"/>
      <c r="K75" s="13"/>
      <c r="L75" s="13"/>
      <c r="M75" s="4"/>
      <c r="N75" s="13"/>
      <c r="O75" s="51"/>
      <c r="P75" s="48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x14ac:dyDescent="0.15">
      <c r="A76" s="2"/>
      <c r="B76" s="4"/>
      <c r="C76" s="4"/>
      <c r="D76" s="16"/>
      <c r="E76" s="13"/>
      <c r="F76" s="13"/>
      <c r="G76" s="4"/>
      <c r="H76" s="13"/>
      <c r="I76" s="4"/>
      <c r="J76" s="16"/>
      <c r="K76" s="13"/>
      <c r="L76" s="13"/>
      <c r="M76" s="4"/>
      <c r="N76" s="13"/>
      <c r="O76" s="51"/>
      <c r="P76" s="48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x14ac:dyDescent="0.15">
      <c r="A77" s="2"/>
      <c r="B77" s="4"/>
      <c r="C77" s="4"/>
      <c r="D77" s="16"/>
      <c r="E77" s="13"/>
      <c r="F77" s="13"/>
      <c r="G77" s="4"/>
      <c r="H77" s="13"/>
      <c r="I77" s="4"/>
      <c r="J77" s="16"/>
      <c r="K77" s="13"/>
      <c r="L77" s="13"/>
      <c r="M77" s="4"/>
      <c r="N77" s="13"/>
      <c r="O77" s="51"/>
      <c r="P77" s="48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x14ac:dyDescent="0.15">
      <c r="A78" s="2"/>
      <c r="B78" s="4"/>
      <c r="C78" s="4"/>
      <c r="D78" s="16"/>
      <c r="E78" s="13"/>
      <c r="F78" s="13"/>
      <c r="G78" s="4"/>
      <c r="H78" s="13"/>
      <c r="I78" s="4"/>
      <c r="J78" s="16"/>
      <c r="K78" s="13"/>
      <c r="L78" s="13"/>
      <c r="M78" s="4"/>
      <c r="N78" s="13"/>
      <c r="O78" s="51"/>
      <c r="P78" s="48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x14ac:dyDescent="0.15">
      <c r="A79" s="2"/>
      <c r="B79" s="4"/>
      <c r="C79" s="4"/>
      <c r="D79" s="16"/>
      <c r="E79" s="13"/>
      <c r="F79" s="13"/>
      <c r="G79" s="4"/>
      <c r="H79" s="13"/>
      <c r="I79" s="4"/>
      <c r="J79" s="16"/>
      <c r="K79" s="13"/>
      <c r="L79" s="13"/>
      <c r="M79" s="4"/>
      <c r="N79" s="13"/>
      <c r="O79" s="51"/>
      <c r="P79" s="48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x14ac:dyDescent="0.15">
      <c r="A80" s="2"/>
      <c r="B80" s="4"/>
      <c r="C80" s="4"/>
      <c r="D80" s="16"/>
      <c r="E80" s="13"/>
      <c r="F80" s="13"/>
      <c r="G80" s="4"/>
      <c r="H80" s="13"/>
      <c r="I80" s="4"/>
      <c r="J80" s="16"/>
      <c r="K80" s="13"/>
      <c r="L80" s="13"/>
      <c r="M80" s="4"/>
      <c r="N80" s="13"/>
      <c r="O80" s="51"/>
      <c r="P80" s="48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x14ac:dyDescent="0.15">
      <c r="A81" s="2"/>
      <c r="B81" s="4"/>
      <c r="C81" s="4"/>
      <c r="D81" s="16"/>
      <c r="E81" s="13"/>
      <c r="F81" s="13"/>
      <c r="G81" s="4"/>
      <c r="H81" s="13"/>
      <c r="I81" s="4"/>
      <c r="J81" s="16"/>
      <c r="K81" s="13"/>
      <c r="L81" s="13"/>
      <c r="M81" s="4"/>
      <c r="N81" s="13"/>
      <c r="O81" s="51"/>
      <c r="P81" s="48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x14ac:dyDescent="0.15">
      <c r="A82" s="2"/>
      <c r="B82" s="4"/>
      <c r="C82" s="4"/>
      <c r="D82" s="16"/>
      <c r="E82" s="13"/>
      <c r="F82" s="13"/>
      <c r="G82" s="4"/>
      <c r="H82" s="13"/>
      <c r="I82" s="4"/>
      <c r="J82" s="16"/>
      <c r="K82" s="13"/>
      <c r="L82" s="13"/>
      <c r="M82" s="4"/>
      <c r="N82" s="13"/>
      <c r="O82" s="51"/>
      <c r="P82" s="48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x14ac:dyDescent="0.15">
      <c r="A83" s="2"/>
      <c r="B83" s="4"/>
      <c r="C83" s="4"/>
      <c r="D83" s="16"/>
      <c r="E83" s="13"/>
      <c r="F83" s="13"/>
      <c r="G83" s="4"/>
      <c r="H83" s="13"/>
      <c r="I83" s="4"/>
      <c r="J83" s="16"/>
      <c r="K83" s="13"/>
      <c r="L83" s="13"/>
      <c r="M83" s="4"/>
      <c r="N83" s="13"/>
      <c r="O83" s="51"/>
      <c r="P83" s="48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x14ac:dyDescent="0.15">
      <c r="A84" s="2"/>
      <c r="B84" s="4"/>
      <c r="C84" s="4"/>
      <c r="D84" s="16"/>
      <c r="E84" s="13"/>
      <c r="F84" s="13"/>
      <c r="G84" s="4"/>
      <c r="H84" s="13"/>
      <c r="I84" s="4"/>
      <c r="J84" s="16"/>
      <c r="K84" s="13"/>
      <c r="L84" s="13"/>
      <c r="M84" s="4"/>
      <c r="N84" s="13"/>
      <c r="O84" s="51"/>
      <c r="P84" s="48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x14ac:dyDescent="0.15">
      <c r="A85" s="2"/>
      <c r="B85" s="4"/>
      <c r="C85" s="4"/>
      <c r="D85" s="16"/>
      <c r="E85" s="13"/>
      <c r="F85" s="13"/>
      <c r="G85" s="4"/>
      <c r="H85" s="13"/>
      <c r="I85" s="4"/>
      <c r="J85" s="16"/>
      <c r="K85" s="13"/>
      <c r="L85" s="13"/>
      <c r="M85" s="4"/>
      <c r="N85" s="13"/>
      <c r="O85" s="51"/>
      <c r="P85" s="48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x14ac:dyDescent="0.15">
      <c r="A86" s="2"/>
      <c r="B86" s="4"/>
      <c r="C86" s="4"/>
      <c r="D86" s="16"/>
      <c r="E86" s="13"/>
      <c r="F86" s="13"/>
      <c r="G86" s="4"/>
      <c r="H86" s="13"/>
      <c r="I86" s="4"/>
      <c r="J86" s="16"/>
      <c r="K86" s="13"/>
      <c r="L86" s="13"/>
      <c r="M86" s="4"/>
      <c r="N86" s="13"/>
      <c r="O86" s="51"/>
      <c r="P86" s="48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x14ac:dyDescent="0.15">
      <c r="A87" s="2"/>
      <c r="B87" s="4"/>
      <c r="C87" s="4"/>
      <c r="D87" s="16"/>
      <c r="E87" s="13"/>
      <c r="F87" s="13"/>
      <c r="G87" s="4"/>
      <c r="H87" s="13"/>
      <c r="I87" s="4"/>
      <c r="J87" s="16"/>
      <c r="K87" s="13"/>
      <c r="L87" s="13"/>
      <c r="M87" s="4"/>
      <c r="N87" s="13"/>
      <c r="O87" s="51"/>
      <c r="P87" s="48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x14ac:dyDescent="0.15">
      <c r="A88" s="2"/>
      <c r="B88" s="4"/>
      <c r="C88" s="4"/>
      <c r="D88" s="16"/>
      <c r="E88" s="13"/>
      <c r="F88" s="13"/>
      <c r="G88" s="4"/>
      <c r="H88" s="13"/>
      <c r="I88" s="4"/>
      <c r="J88" s="16"/>
      <c r="K88" s="13"/>
      <c r="L88" s="13"/>
      <c r="M88" s="4"/>
      <c r="N88" s="13"/>
      <c r="O88" s="51"/>
      <c r="P88" s="48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x14ac:dyDescent="0.15">
      <c r="A89" s="2"/>
      <c r="B89" s="4"/>
      <c r="C89" s="4"/>
      <c r="D89" s="16"/>
      <c r="E89" s="13"/>
      <c r="F89" s="13"/>
      <c r="G89" s="4"/>
      <c r="H89" s="13"/>
      <c r="I89" s="4"/>
      <c r="J89" s="16"/>
      <c r="K89" s="13"/>
      <c r="L89" s="13"/>
      <c r="M89" s="4"/>
      <c r="N89" s="13"/>
      <c r="O89" s="51"/>
      <c r="P89" s="48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x14ac:dyDescent="0.15">
      <c r="A90" s="2"/>
      <c r="B90" s="4"/>
      <c r="C90" s="4"/>
      <c r="D90" s="16"/>
      <c r="E90" s="13"/>
      <c r="F90" s="13"/>
      <c r="G90" s="4"/>
      <c r="H90" s="13"/>
      <c r="I90" s="4"/>
      <c r="J90" s="16"/>
      <c r="K90" s="13"/>
      <c r="L90" s="13"/>
      <c r="M90" s="4"/>
      <c r="N90" s="13"/>
      <c r="O90" s="51"/>
      <c r="P90" s="48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x14ac:dyDescent="0.15">
      <c r="A91" s="2"/>
      <c r="B91" s="4"/>
      <c r="C91" s="4"/>
      <c r="D91" s="16"/>
      <c r="E91" s="13"/>
      <c r="F91" s="13"/>
      <c r="G91" s="4"/>
      <c r="H91" s="13"/>
      <c r="I91" s="4"/>
      <c r="J91" s="16"/>
      <c r="K91" s="13"/>
      <c r="L91" s="13"/>
      <c r="M91" s="4"/>
      <c r="N91" s="13"/>
      <c r="O91" s="51"/>
      <c r="P91" s="48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x14ac:dyDescent="0.15">
      <c r="A92" s="2"/>
      <c r="B92" s="4"/>
      <c r="C92" s="4"/>
      <c r="D92" s="16"/>
      <c r="E92" s="13"/>
      <c r="F92" s="13"/>
      <c r="G92" s="4"/>
      <c r="H92" s="13"/>
      <c r="I92" s="4"/>
      <c r="J92" s="16"/>
      <c r="K92" s="13"/>
      <c r="L92" s="13"/>
      <c r="M92" s="4"/>
      <c r="N92" s="13"/>
      <c r="O92" s="51"/>
      <c r="P92" s="48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1:42" x14ac:dyDescent="0.15">
      <c r="A93" s="2"/>
      <c r="B93" s="4"/>
      <c r="C93" s="4"/>
      <c r="D93" s="16"/>
      <c r="E93" s="13"/>
      <c r="F93" s="13"/>
      <c r="G93" s="4"/>
      <c r="H93" s="13"/>
      <c r="I93" s="4"/>
      <c r="J93" s="16"/>
      <c r="K93" s="13"/>
      <c r="L93" s="13"/>
      <c r="M93" s="4"/>
      <c r="N93" s="13"/>
      <c r="O93" s="51"/>
      <c r="P93" s="48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1:42" x14ac:dyDescent="0.15">
      <c r="A94" s="2"/>
      <c r="B94" s="4"/>
      <c r="C94" s="4"/>
      <c r="D94" s="16"/>
      <c r="E94" s="13"/>
      <c r="F94" s="13"/>
      <c r="G94" s="4"/>
      <c r="H94" s="13"/>
      <c r="I94" s="4"/>
      <c r="J94" s="16"/>
      <c r="K94" s="13"/>
      <c r="L94" s="13"/>
      <c r="M94" s="4"/>
      <c r="N94" s="13"/>
      <c r="O94" s="51"/>
      <c r="P94" s="48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1:42" x14ac:dyDescent="0.15">
      <c r="A95" s="2"/>
      <c r="B95" s="4"/>
      <c r="C95" s="4"/>
      <c r="D95" s="16"/>
      <c r="E95" s="13"/>
      <c r="F95" s="13"/>
      <c r="G95" s="4"/>
      <c r="H95" s="13"/>
      <c r="I95" s="4"/>
      <c r="J95" s="16"/>
      <c r="K95" s="13"/>
      <c r="L95" s="13"/>
      <c r="M95" s="4"/>
      <c r="N95" s="13"/>
      <c r="O95" s="51"/>
      <c r="P95" s="48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1:42" x14ac:dyDescent="0.15">
      <c r="A96" s="2"/>
      <c r="B96" s="4"/>
      <c r="C96" s="4"/>
      <c r="D96" s="16"/>
      <c r="E96" s="13"/>
      <c r="F96" s="13"/>
      <c r="G96" s="4"/>
      <c r="H96" s="13"/>
      <c r="I96" s="4"/>
      <c r="J96" s="16"/>
      <c r="K96" s="13"/>
      <c r="L96" s="13"/>
      <c r="M96" s="4"/>
      <c r="N96" s="13"/>
      <c r="O96" s="51"/>
      <c r="P96" s="48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1:42" x14ac:dyDescent="0.15">
      <c r="A97" s="2"/>
      <c r="B97" s="4"/>
      <c r="C97" s="4"/>
      <c r="D97" s="16"/>
      <c r="E97" s="13"/>
      <c r="F97" s="13"/>
      <c r="G97" s="4"/>
      <c r="H97" s="13"/>
      <c r="I97" s="4"/>
      <c r="J97" s="16"/>
      <c r="K97" s="13"/>
      <c r="L97" s="13"/>
      <c r="M97" s="4"/>
      <c r="N97" s="13"/>
      <c r="O97" s="51"/>
      <c r="P97" s="48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1:42" x14ac:dyDescent="0.15">
      <c r="A98" s="2"/>
      <c r="B98" s="4"/>
      <c r="C98" s="4"/>
      <c r="D98" s="16"/>
      <c r="E98" s="13"/>
      <c r="F98" s="13"/>
      <c r="G98" s="4"/>
      <c r="H98" s="13"/>
      <c r="I98" s="4"/>
      <c r="J98" s="16"/>
      <c r="K98" s="13"/>
      <c r="L98" s="13"/>
      <c r="M98" s="4"/>
      <c r="N98" s="13"/>
      <c r="O98" s="51"/>
      <c r="P98" s="48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1:42" x14ac:dyDescent="0.15">
      <c r="A99" s="2"/>
      <c r="B99" s="4"/>
      <c r="C99" s="4"/>
      <c r="D99" s="16"/>
      <c r="E99" s="13"/>
      <c r="F99" s="13"/>
      <c r="G99" s="4"/>
      <c r="H99" s="13"/>
      <c r="I99" s="4"/>
      <c r="J99" s="16"/>
      <c r="K99" s="13"/>
      <c r="L99" s="13"/>
      <c r="M99" s="4"/>
      <c r="N99" s="13"/>
      <c r="O99" s="51"/>
      <c r="P99" s="48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1:42" x14ac:dyDescent="0.15">
      <c r="A100" s="2"/>
      <c r="B100" s="4"/>
      <c r="C100" s="4"/>
      <c r="D100" s="16"/>
      <c r="E100" s="13"/>
      <c r="F100" s="13"/>
      <c r="G100" s="4"/>
      <c r="H100" s="13"/>
      <c r="I100" s="4"/>
      <c r="J100" s="16"/>
      <c r="K100" s="13"/>
      <c r="L100" s="13"/>
      <c r="M100" s="4"/>
      <c r="N100" s="13"/>
      <c r="O100" s="51"/>
      <c r="P100" s="48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 x14ac:dyDescent="0.15">
      <c r="A101" s="2"/>
      <c r="B101" s="4"/>
      <c r="C101" s="4"/>
      <c r="D101" s="16"/>
      <c r="E101" s="13"/>
      <c r="F101" s="13"/>
      <c r="G101" s="4"/>
      <c r="H101" s="13"/>
      <c r="I101" s="4"/>
      <c r="J101" s="16"/>
      <c r="K101" s="13"/>
      <c r="L101" s="13"/>
      <c r="M101" s="4"/>
      <c r="N101" s="13"/>
      <c r="O101" s="51"/>
      <c r="P101" s="48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1:42" x14ac:dyDescent="0.15">
      <c r="A102" s="2"/>
      <c r="B102" s="4"/>
      <c r="C102" s="4"/>
      <c r="D102" s="16"/>
      <c r="E102" s="13"/>
      <c r="F102" s="13"/>
      <c r="G102" s="4"/>
      <c r="H102" s="13"/>
      <c r="I102" s="4"/>
      <c r="J102" s="16"/>
      <c r="K102" s="13"/>
      <c r="L102" s="13"/>
      <c r="M102" s="4"/>
      <c r="N102" s="13"/>
      <c r="O102" s="51"/>
      <c r="P102" s="48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1:42" x14ac:dyDescent="0.15">
      <c r="A103" s="2"/>
      <c r="B103" s="4"/>
      <c r="C103" s="4"/>
      <c r="D103" s="16"/>
      <c r="E103" s="13"/>
      <c r="F103" s="13"/>
      <c r="G103" s="4"/>
      <c r="H103" s="13"/>
      <c r="I103" s="4"/>
      <c r="J103" s="16"/>
      <c r="K103" s="13"/>
      <c r="L103" s="13"/>
      <c r="M103" s="4"/>
      <c r="N103" s="13"/>
      <c r="O103" s="51"/>
      <c r="P103" s="48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1:42" x14ac:dyDescent="0.15">
      <c r="A104" s="2"/>
      <c r="B104" s="4"/>
      <c r="C104" s="4"/>
      <c r="D104" s="16"/>
      <c r="E104" s="13"/>
      <c r="F104" s="13"/>
      <c r="G104" s="4"/>
      <c r="H104" s="13"/>
      <c r="I104" s="4"/>
      <c r="J104" s="16"/>
      <c r="K104" s="13"/>
      <c r="L104" s="13"/>
      <c r="M104" s="4"/>
      <c r="N104" s="13"/>
      <c r="O104" s="51"/>
      <c r="P104" s="48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 x14ac:dyDescent="0.15">
      <c r="A105" s="2"/>
      <c r="B105" s="4"/>
      <c r="C105" s="4"/>
      <c r="D105" s="16"/>
      <c r="E105" s="13"/>
      <c r="F105" s="13"/>
      <c r="G105" s="4"/>
      <c r="H105" s="13"/>
      <c r="I105" s="4"/>
      <c r="J105" s="16"/>
      <c r="K105" s="13"/>
      <c r="L105" s="13"/>
      <c r="M105" s="4"/>
      <c r="N105" s="13"/>
      <c r="O105" s="51"/>
      <c r="P105" s="48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x14ac:dyDescent="0.15">
      <c r="A106" s="2"/>
      <c r="B106" s="4"/>
      <c r="C106" s="4"/>
      <c r="D106" s="16"/>
      <c r="E106" s="13"/>
      <c r="F106" s="13"/>
      <c r="G106" s="4"/>
      <c r="H106" s="13"/>
      <c r="I106" s="4"/>
      <c r="J106" s="16"/>
      <c r="K106" s="13"/>
      <c r="L106" s="13"/>
      <c r="M106" s="4"/>
      <c r="N106" s="13"/>
      <c r="O106" s="51"/>
      <c r="P106" s="48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x14ac:dyDescent="0.15">
      <c r="A107" s="2"/>
      <c r="B107" s="4"/>
      <c r="C107" s="4"/>
      <c r="D107" s="16"/>
      <c r="E107" s="13"/>
      <c r="F107" s="13"/>
      <c r="G107" s="4"/>
      <c r="H107" s="13"/>
      <c r="I107" s="4"/>
      <c r="J107" s="16"/>
      <c r="K107" s="13"/>
      <c r="L107" s="13"/>
      <c r="M107" s="4"/>
      <c r="N107" s="13"/>
      <c r="O107" s="51"/>
      <c r="P107" s="48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1:42" x14ac:dyDescent="0.15">
      <c r="A108" s="2"/>
      <c r="B108" s="4"/>
      <c r="C108" s="4"/>
      <c r="D108" s="16"/>
      <c r="E108" s="13"/>
      <c r="F108" s="13"/>
      <c r="G108" s="4"/>
      <c r="H108" s="13"/>
      <c r="I108" s="4"/>
      <c r="J108" s="16"/>
      <c r="K108" s="13"/>
      <c r="L108" s="13"/>
      <c r="M108" s="4"/>
      <c r="N108" s="13"/>
      <c r="O108" s="51"/>
      <c r="P108" s="48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x14ac:dyDescent="0.15">
      <c r="A109" s="2"/>
      <c r="B109" s="4"/>
      <c r="C109" s="4"/>
      <c r="D109" s="16"/>
      <c r="E109" s="13"/>
      <c r="F109" s="13"/>
      <c r="G109" s="4"/>
      <c r="H109" s="13"/>
      <c r="I109" s="4"/>
      <c r="J109" s="16"/>
      <c r="K109" s="13"/>
      <c r="L109" s="13"/>
      <c r="M109" s="4"/>
      <c r="N109" s="13"/>
      <c r="O109" s="51"/>
      <c r="P109" s="48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1:42" x14ac:dyDescent="0.15">
      <c r="A110" s="2"/>
      <c r="B110" s="4"/>
      <c r="C110" s="4"/>
      <c r="D110" s="16"/>
      <c r="E110" s="13"/>
      <c r="F110" s="13"/>
      <c r="G110" s="4"/>
      <c r="H110" s="13"/>
      <c r="I110" s="4"/>
      <c r="J110" s="16"/>
      <c r="K110" s="13"/>
      <c r="L110" s="13"/>
      <c r="M110" s="4"/>
      <c r="N110" s="13"/>
      <c r="O110" s="51"/>
      <c r="P110" s="48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1:42" x14ac:dyDescent="0.15">
      <c r="A111" s="2"/>
      <c r="B111" s="4"/>
      <c r="C111" s="4"/>
      <c r="D111" s="16"/>
      <c r="E111" s="13"/>
      <c r="F111" s="13"/>
      <c r="G111" s="4"/>
      <c r="H111" s="13"/>
      <c r="I111" s="4"/>
      <c r="J111" s="16"/>
      <c r="K111" s="13"/>
      <c r="L111" s="13"/>
      <c r="M111" s="4"/>
      <c r="N111" s="13"/>
      <c r="O111" s="51"/>
      <c r="P111" s="48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x14ac:dyDescent="0.15">
      <c r="A112" s="2"/>
      <c r="B112" s="4"/>
      <c r="C112" s="4"/>
      <c r="D112" s="16"/>
      <c r="E112" s="13"/>
      <c r="F112" s="13"/>
      <c r="G112" s="4"/>
      <c r="H112" s="13"/>
      <c r="I112" s="4"/>
      <c r="J112" s="16"/>
      <c r="K112" s="13"/>
      <c r="L112" s="13"/>
      <c r="M112" s="4"/>
      <c r="N112" s="13"/>
      <c r="O112" s="51"/>
      <c r="P112" s="48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1:42" x14ac:dyDescent="0.15">
      <c r="A113" s="2"/>
      <c r="B113" s="4"/>
      <c r="C113" s="4"/>
      <c r="D113" s="16"/>
      <c r="E113" s="13"/>
      <c r="F113" s="13"/>
      <c r="G113" s="4"/>
      <c r="H113" s="13"/>
      <c r="I113" s="4"/>
      <c r="J113" s="16"/>
      <c r="K113" s="13"/>
      <c r="L113" s="13"/>
      <c r="M113" s="4"/>
      <c r="N113" s="13"/>
      <c r="O113" s="51"/>
      <c r="P113" s="48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1:42" x14ac:dyDescent="0.15">
      <c r="A114" s="2"/>
      <c r="B114" s="4"/>
      <c r="C114" s="4"/>
      <c r="D114" s="16"/>
      <c r="E114" s="13"/>
      <c r="F114" s="13"/>
      <c r="G114" s="4"/>
      <c r="H114" s="13"/>
      <c r="I114" s="4"/>
      <c r="J114" s="16"/>
      <c r="K114" s="13"/>
      <c r="L114" s="13"/>
      <c r="M114" s="4"/>
      <c r="N114" s="13"/>
      <c r="O114" s="51"/>
      <c r="P114" s="48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1:42" x14ac:dyDescent="0.15">
      <c r="A115" s="2"/>
      <c r="B115" s="4"/>
      <c r="C115" s="4"/>
      <c r="D115" s="16"/>
      <c r="E115" s="13"/>
      <c r="F115" s="13"/>
      <c r="G115" s="4"/>
      <c r="H115" s="13"/>
      <c r="I115" s="4"/>
      <c r="J115" s="16"/>
      <c r="K115" s="13"/>
      <c r="L115" s="13"/>
      <c r="M115" s="4"/>
      <c r="N115" s="13"/>
      <c r="O115" s="51"/>
      <c r="P115" s="48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1:42" x14ac:dyDescent="0.15">
      <c r="A116" s="2"/>
      <c r="B116" s="4"/>
      <c r="C116" s="4"/>
      <c r="D116" s="16"/>
      <c r="E116" s="13"/>
      <c r="F116" s="13"/>
      <c r="G116" s="4"/>
      <c r="H116" s="13"/>
      <c r="I116" s="4"/>
      <c r="J116" s="16"/>
      <c r="K116" s="13"/>
      <c r="L116" s="13"/>
      <c r="M116" s="4"/>
      <c r="N116" s="13"/>
      <c r="O116" s="51"/>
      <c r="P116" s="48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1:42" x14ac:dyDescent="0.15">
      <c r="A117" s="2"/>
      <c r="B117" s="4"/>
      <c r="C117" s="4"/>
      <c r="D117" s="16"/>
      <c r="E117" s="13"/>
      <c r="F117" s="13"/>
      <c r="G117" s="4"/>
      <c r="H117" s="13"/>
      <c r="I117" s="4"/>
      <c r="J117" s="16"/>
      <c r="K117" s="13"/>
      <c r="L117" s="13"/>
      <c r="M117" s="4"/>
      <c r="N117" s="13"/>
      <c r="O117" s="51"/>
      <c r="P117" s="48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1:42" x14ac:dyDescent="0.15">
      <c r="A118" s="2"/>
      <c r="B118" s="4"/>
      <c r="C118" s="4"/>
      <c r="D118" s="16"/>
      <c r="E118" s="13"/>
      <c r="F118" s="13"/>
      <c r="G118" s="4"/>
      <c r="H118" s="13"/>
      <c r="I118" s="4"/>
      <c r="J118" s="16"/>
      <c r="K118" s="13"/>
      <c r="L118" s="13"/>
      <c r="M118" s="4"/>
      <c r="N118" s="13"/>
      <c r="O118" s="51"/>
      <c r="P118" s="48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1:42" x14ac:dyDescent="0.15">
      <c r="A119" s="2"/>
      <c r="B119" s="4"/>
      <c r="C119" s="4"/>
      <c r="D119" s="16"/>
      <c r="E119" s="13"/>
      <c r="F119" s="13"/>
      <c r="G119" s="4"/>
      <c r="H119" s="13"/>
      <c r="I119" s="4"/>
      <c r="J119" s="16"/>
      <c r="K119" s="13"/>
      <c r="L119" s="13"/>
      <c r="M119" s="4"/>
      <c r="N119" s="13"/>
      <c r="O119" s="51"/>
      <c r="P119" s="48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1:42" x14ac:dyDescent="0.15">
      <c r="A120" s="2"/>
      <c r="B120" s="4"/>
      <c r="C120" s="4"/>
      <c r="D120" s="16"/>
      <c r="E120" s="13"/>
      <c r="F120" s="13"/>
      <c r="G120" s="4"/>
      <c r="H120" s="13"/>
      <c r="I120" s="4"/>
      <c r="J120" s="16"/>
      <c r="K120" s="13"/>
      <c r="L120" s="13"/>
      <c r="M120" s="4"/>
      <c r="N120" s="13"/>
      <c r="O120" s="51"/>
      <c r="P120" s="48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1:42" x14ac:dyDescent="0.15">
      <c r="A121" s="2"/>
      <c r="B121" s="4"/>
      <c r="C121" s="4"/>
      <c r="D121" s="16"/>
      <c r="E121" s="13"/>
      <c r="F121" s="13"/>
      <c r="G121" s="4"/>
      <c r="H121" s="13"/>
      <c r="I121" s="4"/>
      <c r="J121" s="16"/>
      <c r="K121" s="13"/>
      <c r="L121" s="13"/>
      <c r="M121" s="4"/>
      <c r="N121" s="13"/>
      <c r="O121" s="51"/>
      <c r="P121" s="48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1:42" x14ac:dyDescent="0.15">
      <c r="A122" s="2"/>
      <c r="B122" s="4"/>
      <c r="C122" s="4"/>
      <c r="D122" s="16"/>
      <c r="E122" s="13"/>
      <c r="F122" s="13"/>
      <c r="G122" s="4"/>
      <c r="H122" s="13"/>
      <c r="I122" s="4"/>
      <c r="J122" s="16"/>
      <c r="K122" s="13"/>
      <c r="L122" s="13"/>
      <c r="M122" s="4"/>
      <c r="N122" s="13"/>
      <c r="O122" s="51"/>
      <c r="P122" s="48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1:42" x14ac:dyDescent="0.15">
      <c r="A123" s="2"/>
      <c r="B123" s="4"/>
      <c r="C123" s="4"/>
      <c r="D123" s="16"/>
      <c r="E123" s="13"/>
      <c r="F123" s="13"/>
      <c r="G123" s="4"/>
      <c r="H123" s="13"/>
      <c r="I123" s="4"/>
      <c r="J123" s="16"/>
      <c r="K123" s="13"/>
      <c r="L123" s="13"/>
      <c r="M123" s="4"/>
      <c r="N123" s="13"/>
      <c r="O123" s="51"/>
      <c r="P123" s="48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1:42" x14ac:dyDescent="0.15">
      <c r="A124" s="2"/>
      <c r="B124" s="4"/>
      <c r="C124" s="4"/>
      <c r="D124" s="16"/>
      <c r="E124" s="13"/>
      <c r="F124" s="13"/>
      <c r="G124" s="4"/>
      <c r="H124" s="13"/>
      <c r="I124" s="4"/>
      <c r="J124" s="16"/>
      <c r="K124" s="13"/>
      <c r="L124" s="13"/>
      <c r="M124" s="4"/>
      <c r="N124" s="13"/>
      <c r="O124" s="51"/>
      <c r="P124" s="48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x14ac:dyDescent="0.15">
      <c r="A125" s="2"/>
      <c r="B125" s="4"/>
      <c r="C125" s="4"/>
      <c r="D125" s="16"/>
      <c r="E125" s="13"/>
      <c r="F125" s="13"/>
      <c r="G125" s="4"/>
      <c r="H125" s="13"/>
      <c r="I125" s="4"/>
      <c r="J125" s="16"/>
      <c r="K125" s="13"/>
      <c r="L125" s="13"/>
      <c r="M125" s="4"/>
      <c r="N125" s="13"/>
      <c r="O125" s="51"/>
      <c r="P125" s="48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x14ac:dyDescent="0.15">
      <c r="A126" s="2"/>
      <c r="B126" s="4"/>
      <c r="C126" s="4"/>
      <c r="D126" s="16"/>
      <c r="E126" s="13"/>
      <c r="F126" s="13"/>
      <c r="G126" s="4"/>
      <c r="H126" s="13"/>
      <c r="I126" s="4"/>
      <c r="J126" s="16"/>
      <c r="K126" s="13"/>
      <c r="L126" s="13"/>
      <c r="M126" s="4"/>
      <c r="N126" s="13"/>
      <c r="O126" s="51"/>
      <c r="P126" s="48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x14ac:dyDescent="0.15">
      <c r="A127" s="2"/>
      <c r="B127" s="4"/>
      <c r="C127" s="4"/>
      <c r="D127" s="16"/>
      <c r="E127" s="13"/>
      <c r="F127" s="13"/>
      <c r="G127" s="4"/>
      <c r="H127" s="13"/>
      <c r="I127" s="4"/>
      <c r="J127" s="16"/>
      <c r="K127" s="13"/>
      <c r="L127" s="13"/>
      <c r="M127" s="4"/>
      <c r="N127" s="13"/>
      <c r="O127" s="51"/>
      <c r="P127" s="48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1:42" x14ac:dyDescent="0.15">
      <c r="A128" s="2"/>
      <c r="B128" s="4"/>
      <c r="C128" s="4"/>
      <c r="D128" s="16"/>
      <c r="E128" s="13"/>
      <c r="F128" s="13"/>
      <c r="G128" s="4"/>
      <c r="H128" s="13"/>
      <c r="I128" s="4"/>
      <c r="J128" s="16"/>
      <c r="K128" s="13"/>
      <c r="L128" s="13"/>
      <c r="M128" s="4"/>
      <c r="N128" s="13"/>
      <c r="O128" s="51"/>
      <c r="P128" s="48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1:42" x14ac:dyDescent="0.15">
      <c r="A129" s="2"/>
      <c r="B129" s="4"/>
      <c r="C129" s="4"/>
      <c r="D129" s="16"/>
      <c r="E129" s="13"/>
      <c r="F129" s="13"/>
      <c r="G129" s="4"/>
      <c r="H129" s="13"/>
      <c r="I129" s="4"/>
      <c r="J129" s="16"/>
      <c r="K129" s="13"/>
      <c r="L129" s="13"/>
      <c r="M129" s="4"/>
      <c r="N129" s="13"/>
      <c r="O129" s="51"/>
      <c r="P129" s="48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1:42" x14ac:dyDescent="0.15">
      <c r="A130" s="2"/>
      <c r="B130" s="4"/>
      <c r="C130" s="4"/>
      <c r="D130" s="16"/>
      <c r="E130" s="13"/>
      <c r="F130" s="13"/>
      <c r="G130" s="4"/>
      <c r="H130" s="13"/>
      <c r="I130" s="4"/>
      <c r="J130" s="16"/>
      <c r="K130" s="13"/>
      <c r="L130" s="13"/>
      <c r="M130" s="4"/>
      <c r="N130" s="13"/>
      <c r="O130" s="51"/>
      <c r="P130" s="48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1:42" x14ac:dyDescent="0.15">
      <c r="A131" s="2"/>
      <c r="B131" s="4"/>
      <c r="C131" s="4"/>
      <c r="D131" s="16"/>
      <c r="E131" s="13"/>
      <c r="F131" s="13"/>
      <c r="G131" s="4"/>
      <c r="H131" s="13"/>
      <c r="I131" s="4"/>
      <c r="J131" s="16"/>
      <c r="K131" s="13"/>
      <c r="L131" s="13"/>
      <c r="M131" s="4"/>
      <c r="N131" s="13"/>
      <c r="O131" s="51"/>
      <c r="P131" s="48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1:42" x14ac:dyDescent="0.15">
      <c r="A132" s="2"/>
      <c r="B132" s="4"/>
      <c r="C132" s="4"/>
      <c r="D132" s="16"/>
      <c r="E132" s="13"/>
      <c r="F132" s="13"/>
      <c r="G132" s="4"/>
      <c r="H132" s="13"/>
      <c r="I132" s="4"/>
      <c r="J132" s="16"/>
      <c r="K132" s="13"/>
      <c r="L132" s="13"/>
      <c r="M132" s="4"/>
      <c r="N132" s="13"/>
      <c r="O132" s="51"/>
      <c r="P132" s="48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spans="1:42" x14ac:dyDescent="0.15">
      <c r="A133" s="2"/>
      <c r="B133" s="4"/>
      <c r="C133" s="4"/>
      <c r="D133" s="16"/>
      <c r="E133" s="13"/>
      <c r="F133" s="13"/>
      <c r="G133" s="4"/>
      <c r="H133" s="13"/>
      <c r="I133" s="4"/>
      <c r="J133" s="16"/>
      <c r="K133" s="13"/>
      <c r="L133" s="13"/>
      <c r="M133" s="4"/>
      <c r="N133" s="13"/>
      <c r="O133" s="51"/>
      <c r="P133" s="48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spans="1:42" x14ac:dyDescent="0.15">
      <c r="A134" s="2"/>
      <c r="B134" s="4"/>
      <c r="C134" s="4"/>
      <c r="D134" s="16"/>
      <c r="E134" s="13"/>
      <c r="F134" s="13"/>
      <c r="G134" s="4"/>
      <c r="H134" s="13"/>
      <c r="I134" s="4"/>
      <c r="J134" s="16"/>
      <c r="K134" s="13"/>
      <c r="L134" s="13"/>
      <c r="M134" s="4"/>
      <c r="N134" s="13"/>
      <c r="O134" s="51"/>
      <c r="P134" s="48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1:42" x14ac:dyDescent="0.15">
      <c r="A135" s="2"/>
      <c r="B135" s="4"/>
      <c r="C135" s="4"/>
      <c r="D135" s="16"/>
      <c r="E135" s="13"/>
      <c r="F135" s="13"/>
      <c r="G135" s="4"/>
      <c r="H135" s="13"/>
      <c r="I135" s="4"/>
      <c r="J135" s="16"/>
      <c r="K135" s="13"/>
      <c r="L135" s="13"/>
      <c r="M135" s="4"/>
      <c r="N135" s="13"/>
      <c r="O135" s="51"/>
      <c r="P135" s="48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1:42" x14ac:dyDescent="0.15">
      <c r="A136" s="2"/>
      <c r="B136" s="4"/>
      <c r="C136" s="4"/>
      <c r="D136" s="16"/>
      <c r="E136" s="13"/>
      <c r="F136" s="13"/>
      <c r="G136" s="4"/>
      <c r="H136" s="13"/>
      <c r="I136" s="4"/>
      <c r="J136" s="16"/>
      <c r="K136" s="13"/>
      <c r="L136" s="13"/>
      <c r="M136" s="4"/>
      <c r="N136" s="13"/>
      <c r="O136" s="51"/>
      <c r="P136" s="48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1:42" x14ac:dyDescent="0.15">
      <c r="A137" s="2"/>
      <c r="B137" s="4"/>
      <c r="C137" s="4"/>
      <c r="D137" s="16"/>
      <c r="E137" s="13"/>
      <c r="F137" s="13"/>
      <c r="G137" s="4"/>
      <c r="H137" s="13"/>
      <c r="I137" s="4"/>
      <c r="J137" s="16"/>
      <c r="K137" s="13"/>
      <c r="L137" s="13"/>
      <c r="M137" s="4"/>
      <c r="N137" s="13"/>
      <c r="O137" s="51"/>
      <c r="P137" s="48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1:42" x14ac:dyDescent="0.15">
      <c r="A138" s="2"/>
      <c r="B138" s="4"/>
      <c r="C138" s="4"/>
      <c r="D138" s="16"/>
      <c r="E138" s="13"/>
      <c r="F138" s="13"/>
      <c r="G138" s="4"/>
      <c r="H138" s="13"/>
      <c r="I138" s="4"/>
      <c r="J138" s="16"/>
      <c r="K138" s="13"/>
      <c r="L138" s="13"/>
      <c r="M138" s="4"/>
      <c r="N138" s="13"/>
      <c r="O138" s="51"/>
      <c r="P138" s="48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spans="1:42" x14ac:dyDescent="0.15">
      <c r="A139" s="2"/>
      <c r="B139" s="4"/>
      <c r="C139" s="4"/>
      <c r="D139" s="16"/>
      <c r="E139" s="13"/>
      <c r="F139" s="13"/>
      <c r="G139" s="4"/>
      <c r="H139" s="13"/>
      <c r="I139" s="4"/>
      <c r="J139" s="16"/>
      <c r="K139" s="13"/>
      <c r="L139" s="13"/>
      <c r="M139" s="4"/>
      <c r="N139" s="13"/>
      <c r="O139" s="51"/>
      <c r="P139" s="48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spans="1:42" x14ac:dyDescent="0.15">
      <c r="A140" s="2"/>
      <c r="B140" s="4"/>
      <c r="C140" s="4"/>
      <c r="D140" s="16"/>
      <c r="E140" s="13"/>
      <c r="F140" s="13"/>
      <c r="G140" s="4"/>
      <c r="H140" s="13"/>
      <c r="I140" s="4"/>
      <c r="J140" s="16"/>
      <c r="K140" s="13"/>
      <c r="L140" s="13"/>
      <c r="M140" s="4"/>
      <c r="N140" s="13"/>
      <c r="O140" s="51"/>
      <c r="P140" s="48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spans="1:42" x14ac:dyDescent="0.15">
      <c r="A141" s="2"/>
      <c r="B141" s="4"/>
      <c r="C141" s="4"/>
      <c r="D141" s="16"/>
      <c r="E141" s="13"/>
      <c r="F141" s="13"/>
      <c r="G141" s="4"/>
      <c r="H141" s="13"/>
      <c r="I141" s="4"/>
      <c r="J141" s="16"/>
      <c r="K141" s="13"/>
      <c r="L141" s="13"/>
      <c r="M141" s="4"/>
      <c r="N141" s="13"/>
      <c r="O141" s="51"/>
      <c r="P141" s="48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spans="1:42" x14ac:dyDescent="0.15">
      <c r="A142" s="2"/>
      <c r="B142" s="4"/>
      <c r="C142" s="4"/>
      <c r="D142" s="16"/>
      <c r="E142" s="13"/>
      <c r="F142" s="13"/>
      <c r="G142" s="4"/>
      <c r="H142" s="13"/>
      <c r="I142" s="4"/>
      <c r="J142" s="16"/>
      <c r="K142" s="13"/>
      <c r="L142" s="13"/>
      <c r="M142" s="4"/>
      <c r="N142" s="13"/>
      <c r="O142" s="51"/>
      <c r="P142" s="48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1:42" x14ac:dyDescent="0.15">
      <c r="A143" s="2"/>
      <c r="B143" s="4"/>
      <c r="C143" s="4"/>
      <c r="D143" s="16"/>
      <c r="E143" s="13"/>
      <c r="F143" s="13"/>
      <c r="G143" s="4"/>
      <c r="H143" s="13"/>
      <c r="I143" s="4"/>
      <c r="J143" s="16"/>
      <c r="K143" s="13"/>
      <c r="L143" s="13"/>
      <c r="M143" s="4"/>
      <c r="N143" s="13"/>
      <c r="O143" s="51"/>
      <c r="P143" s="48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1:42" x14ac:dyDescent="0.15">
      <c r="A144" s="2"/>
      <c r="B144" s="4"/>
      <c r="C144" s="4"/>
      <c r="D144" s="16"/>
      <c r="E144" s="13"/>
      <c r="F144" s="13"/>
      <c r="G144" s="4"/>
      <c r="H144" s="13"/>
      <c r="I144" s="4"/>
      <c r="J144" s="16"/>
      <c r="K144" s="13"/>
      <c r="L144" s="13"/>
      <c r="M144" s="4"/>
      <c r="N144" s="13"/>
      <c r="O144" s="51"/>
      <c r="P144" s="48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spans="1:42" x14ac:dyDescent="0.15">
      <c r="A145" s="2"/>
      <c r="B145" s="4"/>
      <c r="C145" s="4"/>
      <c r="D145" s="16"/>
      <c r="E145" s="13"/>
      <c r="F145" s="13"/>
      <c r="G145" s="4"/>
      <c r="H145" s="13"/>
      <c r="I145" s="4"/>
      <c r="J145" s="16"/>
      <c r="K145" s="13"/>
      <c r="L145" s="13"/>
      <c r="M145" s="4"/>
      <c r="N145" s="13"/>
      <c r="O145" s="51"/>
      <c r="P145" s="48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spans="1:42" x14ac:dyDescent="0.15">
      <c r="A146" s="2"/>
      <c r="B146" s="4"/>
      <c r="C146" s="4"/>
      <c r="D146" s="16"/>
      <c r="E146" s="13"/>
      <c r="F146" s="13"/>
      <c r="G146" s="4"/>
      <c r="H146" s="13"/>
      <c r="I146" s="4"/>
      <c r="J146" s="16"/>
      <c r="K146" s="13"/>
      <c r="L146" s="13"/>
      <c r="M146" s="4"/>
      <c r="N146" s="13"/>
      <c r="O146" s="51"/>
      <c r="P146" s="48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spans="1:42" x14ac:dyDescent="0.15">
      <c r="A147" s="2"/>
      <c r="B147" s="4"/>
      <c r="C147" s="4"/>
      <c r="D147" s="16"/>
      <c r="E147" s="13"/>
      <c r="F147" s="13"/>
      <c r="G147" s="4"/>
      <c r="H147" s="13"/>
      <c r="I147" s="4"/>
      <c r="J147" s="16"/>
      <c r="K147" s="13"/>
      <c r="L147" s="13"/>
      <c r="M147" s="4"/>
      <c r="N147" s="13"/>
      <c r="O147" s="51"/>
      <c r="P147" s="48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spans="1:42" x14ac:dyDescent="0.15">
      <c r="A148" s="2"/>
      <c r="B148" s="4"/>
      <c r="C148" s="4"/>
      <c r="D148" s="16"/>
      <c r="E148" s="13"/>
      <c r="F148" s="13"/>
      <c r="G148" s="4"/>
      <c r="H148" s="13"/>
      <c r="I148" s="4"/>
      <c r="J148" s="16"/>
      <c r="K148" s="13"/>
      <c r="L148" s="13"/>
      <c r="M148" s="4"/>
      <c r="N148" s="13"/>
      <c r="O148" s="51"/>
      <c r="P148" s="48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spans="1:42" x14ac:dyDescent="0.15">
      <c r="A149" s="2"/>
      <c r="B149" s="4"/>
      <c r="C149" s="4"/>
      <c r="D149" s="16"/>
      <c r="E149" s="13"/>
      <c r="F149" s="13"/>
      <c r="G149" s="4"/>
      <c r="H149" s="13"/>
      <c r="I149" s="4"/>
      <c r="J149" s="16"/>
      <c r="K149" s="13"/>
      <c r="L149" s="13"/>
      <c r="M149" s="4"/>
      <c r="N149" s="13"/>
      <c r="O149" s="51"/>
      <c r="P149" s="48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spans="1:42" x14ac:dyDescent="0.15">
      <c r="A150" s="2"/>
      <c r="B150" s="4"/>
      <c r="C150" s="4"/>
      <c r="D150" s="16"/>
      <c r="E150" s="13"/>
      <c r="F150" s="13"/>
      <c r="G150" s="4"/>
      <c r="H150" s="13"/>
      <c r="I150" s="4"/>
      <c r="J150" s="16"/>
      <c r="K150" s="13"/>
      <c r="L150" s="13"/>
      <c r="M150" s="4"/>
      <c r="N150" s="13"/>
      <c r="O150" s="51"/>
      <c r="P150" s="48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1:42" x14ac:dyDescent="0.15">
      <c r="A151" s="2"/>
      <c r="B151" s="4"/>
      <c r="C151" s="4"/>
      <c r="D151" s="16"/>
      <c r="E151" s="13"/>
      <c r="F151" s="13"/>
      <c r="G151" s="4"/>
      <c r="H151" s="13"/>
      <c r="I151" s="4"/>
      <c r="J151" s="16"/>
      <c r="K151" s="13"/>
      <c r="L151" s="13"/>
      <c r="M151" s="4"/>
      <c r="N151" s="13"/>
      <c r="O151" s="51"/>
      <c r="P151" s="48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1:42" x14ac:dyDescent="0.15">
      <c r="A152" s="2"/>
      <c r="B152" s="4"/>
      <c r="C152" s="4"/>
      <c r="D152" s="16"/>
      <c r="E152" s="13"/>
      <c r="F152" s="13"/>
      <c r="G152" s="4"/>
      <c r="H152" s="13"/>
      <c r="I152" s="4"/>
      <c r="J152" s="16"/>
      <c r="K152" s="13"/>
      <c r="L152" s="13"/>
      <c r="M152" s="4"/>
      <c r="N152" s="13"/>
      <c r="O152" s="51"/>
      <c r="P152" s="48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spans="1:42" x14ac:dyDescent="0.15">
      <c r="A153" s="2"/>
      <c r="B153" s="4"/>
      <c r="C153" s="4"/>
      <c r="D153" s="16"/>
      <c r="E153" s="13"/>
      <c r="F153" s="13"/>
      <c r="G153" s="4"/>
      <c r="H153" s="13"/>
      <c r="I153" s="4"/>
      <c r="J153" s="16"/>
      <c r="K153" s="13"/>
      <c r="L153" s="13"/>
      <c r="M153" s="4"/>
      <c r="N153" s="13"/>
      <c r="O153" s="51"/>
      <c r="P153" s="48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spans="1:42" x14ac:dyDescent="0.15">
      <c r="A154" s="2"/>
      <c r="B154" s="4"/>
      <c r="C154" s="4"/>
      <c r="D154" s="16"/>
      <c r="E154" s="13"/>
      <c r="F154" s="13"/>
      <c r="G154" s="4"/>
      <c r="H154" s="13"/>
      <c r="I154" s="4"/>
      <c r="J154" s="16"/>
      <c r="K154" s="13"/>
      <c r="L154" s="13"/>
      <c r="M154" s="4"/>
      <c r="N154" s="13"/>
      <c r="O154" s="51"/>
      <c r="P154" s="48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spans="1:42" x14ac:dyDescent="0.15">
      <c r="A155" s="2"/>
      <c r="B155" s="4"/>
      <c r="C155" s="4"/>
      <c r="D155" s="16"/>
      <c r="E155" s="13"/>
      <c r="F155" s="13"/>
      <c r="G155" s="4"/>
      <c r="H155" s="13"/>
      <c r="I155" s="4"/>
      <c r="J155" s="16"/>
      <c r="K155" s="13"/>
      <c r="L155" s="13"/>
      <c r="M155" s="4"/>
      <c r="N155" s="13"/>
      <c r="O155" s="51"/>
      <c r="P155" s="48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1:42" x14ac:dyDescent="0.15">
      <c r="A156" s="2"/>
      <c r="B156" s="4"/>
      <c r="C156" s="4"/>
      <c r="D156" s="16"/>
      <c r="E156" s="13"/>
      <c r="F156" s="13"/>
      <c r="G156" s="4"/>
      <c r="H156" s="13"/>
      <c r="I156" s="4"/>
      <c r="J156" s="16"/>
      <c r="K156" s="13"/>
      <c r="L156" s="13"/>
      <c r="M156" s="4"/>
      <c r="N156" s="13"/>
      <c r="O156" s="51"/>
      <c r="P156" s="48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spans="1:42" x14ac:dyDescent="0.15">
      <c r="A157" s="2"/>
      <c r="B157" s="4"/>
      <c r="C157" s="4"/>
      <c r="D157" s="16"/>
      <c r="E157" s="13"/>
      <c r="F157" s="13"/>
      <c r="G157" s="4"/>
      <c r="H157" s="13"/>
      <c r="I157" s="4"/>
      <c r="J157" s="16"/>
      <c r="K157" s="13"/>
      <c r="L157" s="13"/>
      <c r="M157" s="4"/>
      <c r="N157" s="13"/>
      <c r="O157" s="51"/>
      <c r="P157" s="48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spans="1:42" x14ac:dyDescent="0.15">
      <c r="A158" s="2"/>
      <c r="B158" s="4"/>
      <c r="C158" s="4"/>
      <c r="D158" s="16"/>
      <c r="E158" s="13"/>
      <c r="F158" s="13"/>
      <c r="G158" s="4"/>
      <c r="H158" s="13"/>
      <c r="I158" s="4"/>
      <c r="J158" s="16"/>
      <c r="K158" s="13"/>
      <c r="L158" s="13"/>
      <c r="M158" s="4"/>
      <c r="N158" s="13"/>
      <c r="O158" s="51"/>
      <c r="P158" s="48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spans="1:42" x14ac:dyDescent="0.15">
      <c r="A159" s="2"/>
      <c r="B159" s="4"/>
      <c r="C159" s="4"/>
      <c r="D159" s="16"/>
      <c r="E159" s="13"/>
      <c r="F159" s="13"/>
      <c r="G159" s="4"/>
      <c r="H159" s="13"/>
      <c r="I159" s="4"/>
      <c r="J159" s="16"/>
      <c r="K159" s="13"/>
      <c r="L159" s="13"/>
      <c r="M159" s="4"/>
      <c r="N159" s="13"/>
      <c r="O159" s="51"/>
      <c r="P159" s="48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spans="1:42" x14ac:dyDescent="0.15">
      <c r="A160" s="2"/>
      <c r="B160" s="4"/>
      <c r="C160" s="4"/>
      <c r="D160" s="16"/>
      <c r="E160" s="13"/>
      <c r="F160" s="13"/>
      <c r="G160" s="4"/>
      <c r="H160" s="13"/>
      <c r="I160" s="4"/>
      <c r="J160" s="16"/>
      <c r="K160" s="13"/>
      <c r="L160" s="13"/>
      <c r="M160" s="4"/>
      <c r="N160" s="13"/>
      <c r="O160" s="51"/>
      <c r="P160" s="48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spans="1:42" x14ac:dyDescent="0.15">
      <c r="A161" s="2"/>
      <c r="B161" s="4"/>
      <c r="C161" s="4"/>
      <c r="D161" s="16"/>
      <c r="E161" s="13"/>
      <c r="F161" s="13"/>
      <c r="G161" s="4"/>
      <c r="H161" s="13"/>
      <c r="I161" s="4"/>
      <c r="J161" s="16"/>
      <c r="K161" s="13"/>
      <c r="L161" s="13"/>
      <c r="M161" s="4"/>
      <c r="N161" s="13"/>
      <c r="O161" s="51"/>
      <c r="P161" s="48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spans="1:42" x14ac:dyDescent="0.15">
      <c r="A162" s="2"/>
      <c r="B162" s="4"/>
      <c r="C162" s="4"/>
      <c r="D162" s="16"/>
      <c r="E162" s="13"/>
      <c r="F162" s="13"/>
      <c r="G162" s="4"/>
      <c r="H162" s="13"/>
      <c r="I162" s="4"/>
      <c r="J162" s="16"/>
      <c r="K162" s="13"/>
      <c r="L162" s="13"/>
      <c r="M162" s="4"/>
      <c r="N162" s="13"/>
      <c r="O162" s="51"/>
      <c r="P162" s="48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spans="1:42" x14ac:dyDescent="0.15">
      <c r="A163" s="2"/>
      <c r="B163" s="4"/>
      <c r="C163" s="4"/>
      <c r="D163" s="16"/>
      <c r="E163" s="13"/>
      <c r="F163" s="13"/>
      <c r="G163" s="4"/>
      <c r="H163" s="13"/>
      <c r="I163" s="4"/>
      <c r="J163" s="16"/>
      <c r="K163" s="13"/>
      <c r="L163" s="13"/>
      <c r="M163" s="4"/>
      <c r="N163" s="13"/>
      <c r="O163" s="51"/>
      <c r="P163" s="48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spans="1:42" x14ac:dyDescent="0.15">
      <c r="A164" s="2"/>
      <c r="B164" s="4"/>
      <c r="C164" s="4"/>
      <c r="D164" s="16"/>
      <c r="E164" s="13"/>
      <c r="F164" s="13"/>
      <c r="G164" s="4"/>
      <c r="H164" s="13"/>
      <c r="I164" s="4"/>
      <c r="J164" s="16"/>
      <c r="K164" s="13"/>
      <c r="L164" s="13"/>
      <c r="M164" s="4"/>
      <c r="N164" s="13"/>
      <c r="O164" s="51"/>
      <c r="P164" s="48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spans="1:42" x14ac:dyDescent="0.15">
      <c r="A165" s="2"/>
      <c r="B165" s="4"/>
      <c r="C165" s="4"/>
      <c r="D165" s="16"/>
      <c r="E165" s="13"/>
      <c r="F165" s="13"/>
      <c r="G165" s="4"/>
      <c r="H165" s="13"/>
      <c r="I165" s="4"/>
      <c r="J165" s="16"/>
      <c r="K165" s="13"/>
      <c r="L165" s="13"/>
      <c r="M165" s="4"/>
      <c r="N165" s="13"/>
      <c r="O165" s="51"/>
      <c r="P165" s="48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spans="1:42" x14ac:dyDescent="0.15">
      <c r="A166" s="2"/>
      <c r="B166" s="4"/>
      <c r="C166" s="4"/>
      <c r="D166" s="16"/>
      <c r="E166" s="13"/>
      <c r="F166" s="13"/>
      <c r="G166" s="4"/>
      <c r="H166" s="13"/>
      <c r="I166" s="4"/>
      <c r="J166" s="16"/>
      <c r="K166" s="13"/>
      <c r="L166" s="13"/>
      <c r="M166" s="4"/>
      <c r="N166" s="13"/>
      <c r="O166" s="51"/>
      <c r="P166" s="48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spans="1:42" x14ac:dyDescent="0.15">
      <c r="A167" s="2"/>
      <c r="B167" s="4"/>
      <c r="C167" s="4"/>
      <c r="D167" s="16"/>
      <c r="E167" s="13"/>
      <c r="F167" s="13"/>
      <c r="G167" s="4"/>
      <c r="H167" s="13"/>
      <c r="I167" s="4"/>
      <c r="J167" s="16"/>
      <c r="K167" s="13"/>
      <c r="L167" s="13"/>
      <c r="M167" s="4"/>
      <c r="N167" s="13"/>
      <c r="O167" s="51"/>
      <c r="P167" s="48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spans="1:42" x14ac:dyDescent="0.15">
      <c r="A168" s="2"/>
      <c r="B168" s="4"/>
      <c r="C168" s="4"/>
      <c r="D168" s="16"/>
      <c r="E168" s="13"/>
      <c r="F168" s="13"/>
      <c r="G168" s="4"/>
      <c r="H168" s="13"/>
      <c r="I168" s="4"/>
      <c r="J168" s="16"/>
      <c r="K168" s="13"/>
      <c r="L168" s="13"/>
      <c r="M168" s="4"/>
      <c r="N168" s="13"/>
      <c r="O168" s="51"/>
      <c r="P168" s="48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spans="1:42" x14ac:dyDescent="0.15">
      <c r="A169" s="2"/>
      <c r="B169" s="4"/>
      <c r="C169" s="4"/>
      <c r="D169" s="16"/>
      <c r="E169" s="13"/>
      <c r="F169" s="13"/>
      <c r="G169" s="4"/>
      <c r="H169" s="13"/>
      <c r="I169" s="4"/>
      <c r="J169" s="16"/>
      <c r="K169" s="13"/>
      <c r="L169" s="13"/>
      <c r="M169" s="4"/>
      <c r="N169" s="13"/>
      <c r="O169" s="51"/>
      <c r="P169" s="48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spans="1:42" x14ac:dyDescent="0.15">
      <c r="A170" s="2"/>
      <c r="B170" s="4"/>
      <c r="C170" s="4"/>
      <c r="D170" s="16"/>
      <c r="E170" s="13"/>
      <c r="F170" s="13"/>
      <c r="G170" s="4"/>
      <c r="H170" s="13"/>
      <c r="I170" s="4"/>
      <c r="J170" s="16"/>
      <c r="K170" s="13"/>
      <c r="L170" s="13"/>
      <c r="M170" s="4"/>
      <c r="N170" s="13"/>
      <c r="O170" s="51"/>
      <c r="P170" s="48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spans="1:42" x14ac:dyDescent="0.15">
      <c r="A171" s="2"/>
      <c r="B171" s="4"/>
      <c r="C171" s="4"/>
      <c r="D171" s="16"/>
      <c r="E171" s="13"/>
      <c r="F171" s="13"/>
      <c r="G171" s="4"/>
      <c r="H171" s="13"/>
      <c r="I171" s="4"/>
      <c r="J171" s="16"/>
      <c r="K171" s="13"/>
      <c r="L171" s="13"/>
      <c r="M171" s="4"/>
      <c r="N171" s="13"/>
      <c r="O171" s="51"/>
      <c r="P171" s="48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spans="1:42" x14ac:dyDescent="0.15">
      <c r="A172" s="2"/>
      <c r="B172" s="4"/>
      <c r="C172" s="4"/>
      <c r="D172" s="16"/>
      <c r="E172" s="13"/>
      <c r="F172" s="13"/>
      <c r="G172" s="4"/>
      <c r="H172" s="13"/>
      <c r="I172" s="4"/>
      <c r="J172" s="16"/>
      <c r="K172" s="13"/>
      <c r="L172" s="13"/>
      <c r="M172" s="4"/>
      <c r="N172" s="13"/>
      <c r="O172" s="51"/>
      <c r="P172" s="48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spans="1:42" x14ac:dyDescent="0.15">
      <c r="A173" s="2"/>
      <c r="B173" s="4"/>
      <c r="C173" s="4"/>
      <c r="D173" s="16"/>
      <c r="E173" s="13"/>
      <c r="F173" s="13"/>
      <c r="G173" s="4"/>
      <c r="H173" s="13"/>
      <c r="I173" s="4"/>
      <c r="J173" s="16"/>
      <c r="K173" s="13"/>
      <c r="L173" s="13"/>
      <c r="M173" s="4"/>
      <c r="N173" s="13"/>
      <c r="O173" s="51"/>
      <c r="P173" s="48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1:42" x14ac:dyDescent="0.15">
      <c r="A174" s="2"/>
      <c r="B174" s="4"/>
      <c r="C174" s="4"/>
      <c r="D174" s="16"/>
      <c r="E174" s="13"/>
      <c r="F174" s="13"/>
      <c r="G174" s="4"/>
      <c r="H174" s="13"/>
      <c r="I174" s="4"/>
      <c r="J174" s="16"/>
      <c r="K174" s="13"/>
      <c r="L174" s="13"/>
      <c r="M174" s="4"/>
      <c r="N174" s="13"/>
      <c r="O174" s="51"/>
      <c r="P174" s="48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1:42" x14ac:dyDescent="0.15">
      <c r="A175" s="2"/>
      <c r="B175" s="4"/>
      <c r="C175" s="4"/>
      <c r="D175" s="16"/>
      <c r="E175" s="13"/>
      <c r="F175" s="13"/>
      <c r="G175" s="4"/>
      <c r="H175" s="13"/>
      <c r="I175" s="4"/>
      <c r="J175" s="16"/>
      <c r="K175" s="13"/>
      <c r="L175" s="13"/>
      <c r="M175" s="4"/>
      <c r="N175" s="13"/>
      <c r="O175" s="51"/>
      <c r="P175" s="48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spans="1:42" x14ac:dyDescent="0.15">
      <c r="A176" s="2"/>
      <c r="B176" s="4"/>
      <c r="C176" s="4"/>
      <c r="D176" s="16"/>
      <c r="E176" s="13"/>
      <c r="F176" s="13"/>
      <c r="G176" s="4"/>
      <c r="H176" s="13"/>
      <c r="I176" s="4"/>
      <c r="J176" s="16"/>
      <c r="K176" s="13"/>
      <c r="L176" s="13"/>
      <c r="M176" s="4"/>
      <c r="N176" s="13"/>
      <c r="O176" s="51"/>
      <c r="P176" s="48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spans="1:42" x14ac:dyDescent="0.15">
      <c r="A177" s="2"/>
      <c r="B177" s="4"/>
      <c r="C177" s="4"/>
      <c r="D177" s="16"/>
      <c r="E177" s="13"/>
      <c r="F177" s="13"/>
      <c r="G177" s="4"/>
      <c r="H177" s="13"/>
      <c r="I177" s="4"/>
      <c r="J177" s="16"/>
      <c r="K177" s="13"/>
      <c r="L177" s="13"/>
      <c r="M177" s="4"/>
      <c r="N177" s="13"/>
      <c r="O177" s="51"/>
      <c r="P177" s="48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spans="1:42" x14ac:dyDescent="0.15">
      <c r="A178" s="2"/>
      <c r="B178" s="4"/>
      <c r="C178" s="4"/>
      <c r="D178" s="16"/>
      <c r="E178" s="13"/>
      <c r="F178" s="13"/>
      <c r="G178" s="4"/>
      <c r="H178" s="13"/>
      <c r="I178" s="4"/>
      <c r="J178" s="16"/>
      <c r="K178" s="13"/>
      <c r="L178" s="13"/>
      <c r="M178" s="4"/>
      <c r="N178" s="13"/>
      <c r="O178" s="51"/>
      <c r="P178" s="48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spans="1:42" x14ac:dyDescent="0.15">
      <c r="A179" s="2"/>
      <c r="B179" s="4"/>
      <c r="C179" s="4"/>
      <c r="D179" s="16"/>
      <c r="E179" s="13"/>
      <c r="F179" s="13"/>
      <c r="G179" s="4"/>
      <c r="H179" s="13"/>
      <c r="I179" s="4"/>
      <c r="J179" s="16"/>
      <c r="K179" s="13"/>
      <c r="L179" s="13"/>
      <c r="M179" s="4"/>
      <c r="N179" s="13"/>
      <c r="O179" s="51"/>
      <c r="P179" s="48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spans="1:42" x14ac:dyDescent="0.15">
      <c r="A180" s="2"/>
      <c r="B180" s="4"/>
      <c r="C180" s="4"/>
      <c r="D180" s="16"/>
      <c r="E180" s="13"/>
      <c r="F180" s="13"/>
      <c r="G180" s="4"/>
      <c r="H180" s="13"/>
      <c r="I180" s="4"/>
      <c r="J180" s="16"/>
      <c r="K180" s="13"/>
      <c r="L180" s="13"/>
      <c r="M180" s="4"/>
      <c r="N180" s="13"/>
      <c r="O180" s="51"/>
      <c r="P180" s="48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spans="1:42" x14ac:dyDescent="0.15">
      <c r="A181" s="2"/>
      <c r="B181" s="4"/>
      <c r="C181" s="4"/>
      <c r="D181" s="16"/>
      <c r="E181" s="13"/>
      <c r="F181" s="13"/>
      <c r="G181" s="4"/>
      <c r="H181" s="13"/>
      <c r="I181" s="4"/>
      <c r="J181" s="16"/>
      <c r="K181" s="13"/>
      <c r="L181" s="13"/>
      <c r="M181" s="4"/>
      <c r="N181" s="13"/>
      <c r="O181" s="51"/>
      <c r="P181" s="48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spans="1:42" x14ac:dyDescent="0.15">
      <c r="A182" s="2"/>
      <c r="B182" s="4"/>
      <c r="C182" s="4"/>
      <c r="D182" s="16"/>
      <c r="E182" s="13"/>
      <c r="F182" s="13"/>
      <c r="G182" s="4"/>
      <c r="H182" s="13"/>
      <c r="I182" s="4"/>
      <c r="J182" s="16"/>
      <c r="K182" s="13"/>
      <c r="L182" s="13"/>
      <c r="M182" s="4"/>
      <c r="N182" s="13"/>
      <c r="O182" s="51"/>
      <c r="P182" s="48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spans="1:42" x14ac:dyDescent="0.15">
      <c r="A183" s="2"/>
      <c r="B183" s="4"/>
      <c r="C183" s="4"/>
      <c r="D183" s="16"/>
      <c r="E183" s="13"/>
      <c r="F183" s="13"/>
      <c r="G183" s="4"/>
      <c r="H183" s="13"/>
      <c r="I183" s="4"/>
      <c r="J183" s="16"/>
      <c r="K183" s="13"/>
      <c r="L183" s="13"/>
      <c r="M183" s="4"/>
      <c r="N183" s="13"/>
      <c r="O183" s="51"/>
      <c r="P183" s="48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spans="1:42" x14ac:dyDescent="0.15">
      <c r="A184" s="2"/>
      <c r="B184" s="4"/>
      <c r="C184" s="4"/>
      <c r="D184" s="16"/>
      <c r="E184" s="13"/>
      <c r="F184" s="13"/>
      <c r="G184" s="4"/>
      <c r="H184" s="13"/>
      <c r="I184" s="4"/>
      <c r="J184" s="16"/>
      <c r="K184" s="13"/>
      <c r="L184" s="13"/>
      <c r="M184" s="4"/>
      <c r="N184" s="13"/>
      <c r="O184" s="51"/>
      <c r="P184" s="48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spans="1:42" x14ac:dyDescent="0.15">
      <c r="A185" s="2"/>
      <c r="B185" s="4"/>
      <c r="C185" s="4"/>
      <c r="D185" s="16"/>
      <c r="E185" s="13"/>
      <c r="F185" s="13"/>
      <c r="G185" s="4"/>
      <c r="H185" s="13"/>
      <c r="I185" s="4"/>
      <c r="J185" s="16"/>
      <c r="K185" s="13"/>
      <c r="L185" s="13"/>
      <c r="M185" s="4"/>
      <c r="N185" s="13"/>
      <c r="O185" s="51"/>
      <c r="P185" s="48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1"/>
      <c r="AH185" s="1"/>
      <c r="AI185" s="1"/>
      <c r="AJ185" s="1"/>
      <c r="AK185" s="1"/>
      <c r="AL185" s="1"/>
      <c r="AM185" s="1"/>
      <c r="AN185" s="1"/>
      <c r="AO185" s="1"/>
      <c r="AP185" s="1"/>
    </row>
    <row r="186" spans="1:42" x14ac:dyDescent="0.15">
      <c r="A186" s="2"/>
      <c r="B186" s="4"/>
      <c r="C186" s="4"/>
      <c r="D186" s="16"/>
      <c r="E186" s="13"/>
      <c r="F186" s="13"/>
      <c r="G186" s="4"/>
      <c r="H186" s="13"/>
      <c r="I186" s="4"/>
      <c r="J186" s="16"/>
      <c r="K186" s="13"/>
      <c r="L186" s="13"/>
      <c r="M186" s="4"/>
      <c r="N186" s="13"/>
      <c r="O186" s="51"/>
      <c r="P186" s="48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1"/>
      <c r="AH186" s="1"/>
      <c r="AI186" s="1"/>
      <c r="AJ186" s="1"/>
      <c r="AK186" s="1"/>
      <c r="AL186" s="1"/>
      <c r="AM186" s="1"/>
      <c r="AN186" s="1"/>
      <c r="AO186" s="1"/>
      <c r="AP186" s="1"/>
    </row>
    <row r="187" spans="1:42" x14ac:dyDescent="0.15">
      <c r="A187" s="2"/>
      <c r="B187" s="4"/>
      <c r="C187" s="4"/>
      <c r="D187" s="16"/>
      <c r="E187" s="13"/>
      <c r="F187" s="13"/>
      <c r="G187" s="4"/>
      <c r="H187" s="13"/>
      <c r="I187" s="4"/>
      <c r="J187" s="16"/>
      <c r="K187" s="13"/>
      <c r="L187" s="13"/>
      <c r="M187" s="4"/>
      <c r="N187" s="13"/>
      <c r="O187" s="51"/>
      <c r="P187" s="48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1"/>
      <c r="AH187" s="1"/>
      <c r="AI187" s="1"/>
      <c r="AJ187" s="1"/>
      <c r="AK187" s="1"/>
      <c r="AL187" s="1"/>
      <c r="AM187" s="1"/>
      <c r="AN187" s="1"/>
      <c r="AO187" s="1"/>
      <c r="AP187" s="1"/>
    </row>
    <row r="188" spans="1:42" x14ac:dyDescent="0.15">
      <c r="A188" s="2"/>
      <c r="B188" s="4"/>
      <c r="C188" s="4"/>
      <c r="D188" s="16"/>
      <c r="E188" s="13"/>
      <c r="F188" s="13"/>
      <c r="G188" s="4"/>
      <c r="H188" s="13"/>
      <c r="I188" s="4"/>
      <c r="J188" s="16"/>
      <c r="K188" s="13"/>
      <c r="L188" s="13"/>
      <c r="M188" s="4"/>
      <c r="N188" s="13"/>
      <c r="O188" s="51"/>
      <c r="P188" s="48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1"/>
      <c r="AH188" s="1"/>
      <c r="AI188" s="1"/>
      <c r="AJ188" s="1"/>
      <c r="AK188" s="1"/>
      <c r="AL188" s="1"/>
      <c r="AM188" s="1"/>
      <c r="AN188" s="1"/>
      <c r="AO188" s="1"/>
      <c r="AP188" s="1"/>
    </row>
    <row r="189" spans="1:42" x14ac:dyDescent="0.15">
      <c r="A189" s="2"/>
      <c r="B189" s="4"/>
      <c r="C189" s="4"/>
      <c r="D189" s="16"/>
      <c r="E189" s="13"/>
      <c r="F189" s="13"/>
      <c r="G189" s="4"/>
      <c r="H189" s="13"/>
      <c r="I189" s="4"/>
      <c r="J189" s="16"/>
      <c r="K189" s="13"/>
      <c r="L189" s="13"/>
      <c r="M189" s="4"/>
      <c r="N189" s="13"/>
      <c r="O189" s="51"/>
      <c r="P189" s="48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spans="1:42" x14ac:dyDescent="0.15">
      <c r="A190" s="2"/>
      <c r="B190" s="4"/>
      <c r="C190" s="4"/>
      <c r="D190" s="16"/>
      <c r="E190" s="13"/>
      <c r="F190" s="13"/>
      <c r="G190" s="4"/>
      <c r="H190" s="13"/>
      <c r="I190" s="4"/>
      <c r="J190" s="16"/>
      <c r="K190" s="13"/>
      <c r="L190" s="13"/>
      <c r="M190" s="4"/>
      <c r="N190" s="13"/>
      <c r="O190" s="51"/>
      <c r="P190" s="48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spans="1:42" x14ac:dyDescent="0.15">
      <c r="A191" s="2"/>
      <c r="B191" s="4"/>
      <c r="C191" s="4"/>
      <c r="D191" s="16"/>
      <c r="E191" s="13"/>
      <c r="F191" s="13"/>
      <c r="G191" s="4"/>
      <c r="H191" s="13"/>
      <c r="I191" s="4"/>
      <c r="J191" s="16"/>
      <c r="K191" s="13"/>
      <c r="L191" s="13"/>
      <c r="M191" s="4"/>
      <c r="N191" s="13"/>
      <c r="O191" s="51"/>
      <c r="P191" s="48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spans="1:42" x14ac:dyDescent="0.15">
      <c r="A192" s="2"/>
      <c r="B192" s="4"/>
      <c r="C192" s="4"/>
      <c r="D192" s="16"/>
      <c r="E192" s="13"/>
      <c r="F192" s="13"/>
      <c r="G192" s="4"/>
      <c r="H192" s="13"/>
      <c r="I192" s="4"/>
      <c r="J192" s="16"/>
      <c r="K192" s="13"/>
      <c r="L192" s="13"/>
      <c r="M192" s="4"/>
      <c r="N192" s="13"/>
      <c r="O192" s="51"/>
      <c r="P192" s="48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spans="1:42" x14ac:dyDescent="0.15">
      <c r="A193" s="2"/>
      <c r="B193" s="4"/>
      <c r="C193" s="4"/>
      <c r="D193" s="16"/>
      <c r="E193" s="13"/>
      <c r="F193" s="13"/>
      <c r="G193" s="4"/>
      <c r="H193" s="13"/>
      <c r="I193" s="4"/>
      <c r="J193" s="16"/>
      <c r="K193" s="13"/>
      <c r="L193" s="13"/>
      <c r="M193" s="4"/>
      <c r="N193" s="13"/>
      <c r="O193" s="51"/>
      <c r="P193" s="48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1"/>
      <c r="AH193" s="1"/>
      <c r="AI193" s="1"/>
      <c r="AJ193" s="1"/>
      <c r="AK193" s="1"/>
      <c r="AL193" s="1"/>
      <c r="AM193" s="1"/>
      <c r="AN193" s="1"/>
      <c r="AO193" s="1"/>
      <c r="AP193" s="1"/>
    </row>
    <row r="194" spans="1:42" x14ac:dyDescent="0.15">
      <c r="A194" s="2"/>
      <c r="B194" s="4"/>
      <c r="C194" s="4"/>
      <c r="D194" s="16"/>
      <c r="E194" s="13"/>
      <c r="F194" s="13"/>
      <c r="G194" s="4"/>
      <c r="H194" s="13"/>
      <c r="I194" s="4"/>
      <c r="J194" s="16"/>
      <c r="K194" s="13"/>
      <c r="L194" s="13"/>
      <c r="M194" s="4"/>
      <c r="N194" s="13"/>
      <c r="O194" s="51"/>
      <c r="P194" s="48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1"/>
      <c r="AH194" s="1"/>
      <c r="AI194" s="1"/>
      <c r="AJ194" s="1"/>
      <c r="AK194" s="1"/>
      <c r="AL194" s="1"/>
      <c r="AM194" s="1"/>
      <c r="AN194" s="1"/>
      <c r="AO194" s="1"/>
      <c r="AP194" s="1"/>
    </row>
    <row r="195" spans="1:42" x14ac:dyDescent="0.15">
      <c r="A195" s="2"/>
      <c r="B195" s="4"/>
      <c r="C195" s="4"/>
      <c r="D195" s="16"/>
      <c r="E195" s="13"/>
      <c r="F195" s="13"/>
      <c r="G195" s="4"/>
      <c r="H195" s="13"/>
      <c r="I195" s="4"/>
      <c r="J195" s="16"/>
      <c r="K195" s="13"/>
      <c r="L195" s="13"/>
      <c r="M195" s="4"/>
      <c r="N195" s="13"/>
      <c r="O195" s="51"/>
      <c r="P195" s="48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1"/>
      <c r="AH195" s="1"/>
      <c r="AI195" s="1"/>
      <c r="AJ195" s="1"/>
      <c r="AK195" s="1"/>
      <c r="AL195" s="1"/>
      <c r="AM195" s="1"/>
      <c r="AN195" s="1"/>
      <c r="AO195" s="1"/>
      <c r="AP195" s="1"/>
    </row>
    <row r="196" spans="1:42" x14ac:dyDescent="0.15">
      <c r="A196" s="2"/>
      <c r="B196" s="4"/>
      <c r="C196" s="4"/>
      <c r="D196" s="16"/>
      <c r="E196" s="13"/>
      <c r="F196" s="13"/>
      <c r="G196" s="4"/>
      <c r="H196" s="13"/>
      <c r="I196" s="4"/>
      <c r="J196" s="16"/>
      <c r="K196" s="13"/>
      <c r="L196" s="13"/>
      <c r="M196" s="4"/>
      <c r="N196" s="13"/>
      <c r="O196" s="51"/>
      <c r="P196" s="48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1"/>
      <c r="AH196" s="1"/>
      <c r="AI196" s="1"/>
      <c r="AJ196" s="1"/>
      <c r="AK196" s="1"/>
      <c r="AL196" s="1"/>
      <c r="AM196" s="1"/>
      <c r="AN196" s="1"/>
      <c r="AO196" s="1"/>
      <c r="AP196" s="1"/>
    </row>
    <row r="197" spans="1:42" x14ac:dyDescent="0.15">
      <c r="A197" s="2"/>
      <c r="B197" s="4"/>
      <c r="C197" s="4"/>
      <c r="D197" s="16"/>
      <c r="E197" s="13"/>
      <c r="F197" s="13"/>
      <c r="G197" s="4"/>
      <c r="H197" s="13"/>
      <c r="I197" s="4"/>
      <c r="J197" s="16"/>
      <c r="K197" s="13"/>
      <c r="L197" s="13"/>
      <c r="M197" s="4"/>
      <c r="N197" s="13"/>
      <c r="O197" s="51"/>
      <c r="P197" s="48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1"/>
      <c r="AH197" s="1"/>
      <c r="AI197" s="1"/>
      <c r="AJ197" s="1"/>
      <c r="AK197" s="1"/>
      <c r="AL197" s="1"/>
      <c r="AM197" s="1"/>
      <c r="AN197" s="1"/>
      <c r="AO197" s="1"/>
      <c r="AP197" s="1"/>
    </row>
    <row r="198" spans="1:42" x14ac:dyDescent="0.15">
      <c r="A198" s="2"/>
      <c r="B198" s="4"/>
      <c r="C198" s="4"/>
      <c r="D198" s="16"/>
      <c r="E198" s="13"/>
      <c r="F198" s="13"/>
      <c r="G198" s="4"/>
      <c r="H198" s="13"/>
      <c r="I198" s="4"/>
      <c r="J198" s="16"/>
      <c r="K198" s="13"/>
      <c r="L198" s="13"/>
      <c r="M198" s="4"/>
      <c r="N198" s="13"/>
      <c r="O198" s="51"/>
      <c r="P198" s="48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spans="1:42" x14ac:dyDescent="0.15">
      <c r="A199" s="2"/>
      <c r="B199" s="4"/>
      <c r="C199" s="4"/>
      <c r="D199" s="16"/>
      <c r="E199" s="13"/>
      <c r="F199" s="13"/>
      <c r="G199" s="4"/>
      <c r="H199" s="13"/>
      <c r="I199" s="4"/>
      <c r="J199" s="16"/>
      <c r="K199" s="13"/>
      <c r="L199" s="13"/>
      <c r="M199" s="4"/>
      <c r="N199" s="13"/>
      <c r="O199" s="51"/>
      <c r="P199" s="48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spans="1:42" x14ac:dyDescent="0.15">
      <c r="A200" s="2"/>
      <c r="B200" s="4"/>
      <c r="C200" s="4"/>
      <c r="D200" s="16"/>
      <c r="E200" s="13"/>
      <c r="F200" s="13"/>
      <c r="G200" s="4"/>
      <c r="H200" s="13"/>
      <c r="I200" s="4"/>
      <c r="J200" s="16"/>
      <c r="K200" s="13"/>
      <c r="L200" s="13"/>
      <c r="M200" s="4"/>
      <c r="N200" s="13"/>
      <c r="O200" s="51"/>
      <c r="P200" s="48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spans="1:42" x14ac:dyDescent="0.15">
      <c r="A201" s="2"/>
      <c r="B201" s="4"/>
      <c r="C201" s="4"/>
      <c r="D201" s="16"/>
      <c r="E201" s="13"/>
      <c r="F201" s="13"/>
      <c r="G201" s="4"/>
      <c r="H201" s="13"/>
      <c r="I201" s="4"/>
      <c r="J201" s="16"/>
      <c r="K201" s="13"/>
      <c r="L201" s="13"/>
      <c r="M201" s="4"/>
      <c r="N201" s="13"/>
      <c r="O201" s="51"/>
      <c r="P201" s="48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spans="1:42" x14ac:dyDescent="0.15">
      <c r="A202" s="2"/>
      <c r="B202" s="4"/>
      <c r="C202" s="4"/>
      <c r="D202" s="16"/>
      <c r="E202" s="13"/>
      <c r="F202" s="13"/>
      <c r="G202" s="4"/>
      <c r="H202" s="13"/>
      <c r="I202" s="4"/>
      <c r="J202" s="16"/>
      <c r="K202" s="13"/>
      <c r="L202" s="13"/>
      <c r="M202" s="4"/>
      <c r="N202" s="13"/>
      <c r="O202" s="51"/>
      <c r="P202" s="48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1"/>
      <c r="AH202" s="1"/>
      <c r="AI202" s="1"/>
      <c r="AJ202" s="1"/>
      <c r="AK202" s="1"/>
      <c r="AL202" s="1"/>
      <c r="AM202" s="1"/>
      <c r="AN202" s="1"/>
      <c r="AO202" s="1"/>
      <c r="AP202" s="1"/>
    </row>
    <row r="203" spans="1:42" x14ac:dyDescent="0.15">
      <c r="A203" s="2"/>
      <c r="B203" s="4"/>
      <c r="C203" s="4"/>
      <c r="D203" s="16"/>
      <c r="E203" s="13"/>
      <c r="F203" s="13"/>
      <c r="G203" s="4"/>
      <c r="H203" s="13"/>
      <c r="I203" s="4"/>
      <c r="J203" s="16"/>
      <c r="K203" s="13"/>
      <c r="L203" s="13"/>
      <c r="M203" s="4"/>
      <c r="N203" s="13"/>
      <c r="O203" s="51"/>
      <c r="P203" s="48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1"/>
      <c r="AH203" s="1"/>
      <c r="AI203" s="1"/>
      <c r="AJ203" s="1"/>
      <c r="AK203" s="1"/>
      <c r="AL203" s="1"/>
      <c r="AM203" s="1"/>
      <c r="AN203" s="1"/>
      <c r="AO203" s="1"/>
      <c r="AP203" s="1"/>
    </row>
    <row r="204" spans="1:42" x14ac:dyDescent="0.15">
      <c r="A204" s="2"/>
      <c r="B204" s="4"/>
      <c r="C204" s="4"/>
      <c r="D204" s="16"/>
      <c r="E204" s="13"/>
      <c r="F204" s="13"/>
      <c r="G204" s="4"/>
      <c r="H204" s="13"/>
      <c r="I204" s="4"/>
      <c r="J204" s="16"/>
      <c r="K204" s="13"/>
      <c r="L204" s="13"/>
      <c r="M204" s="4"/>
      <c r="N204" s="13"/>
      <c r="O204" s="51"/>
      <c r="P204" s="48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1"/>
      <c r="AH204" s="1"/>
      <c r="AI204" s="1"/>
      <c r="AJ204" s="1"/>
      <c r="AK204" s="1"/>
      <c r="AL204" s="1"/>
      <c r="AM204" s="1"/>
      <c r="AN204" s="1"/>
      <c r="AO204" s="1"/>
      <c r="AP204" s="1"/>
    </row>
    <row r="205" spans="1:42" x14ac:dyDescent="0.15">
      <c r="A205" s="2"/>
      <c r="B205" s="4"/>
      <c r="C205" s="4"/>
      <c r="D205" s="16"/>
      <c r="E205" s="13"/>
      <c r="F205" s="13"/>
      <c r="G205" s="4"/>
      <c r="H205" s="13"/>
      <c r="I205" s="4"/>
      <c r="J205" s="16"/>
      <c r="K205" s="13"/>
      <c r="L205" s="13"/>
      <c r="M205" s="4"/>
      <c r="N205" s="13"/>
      <c r="O205" s="51"/>
      <c r="P205" s="48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1"/>
      <c r="AH205" s="1"/>
      <c r="AI205" s="1"/>
      <c r="AJ205" s="1"/>
      <c r="AK205" s="1"/>
      <c r="AL205" s="1"/>
      <c r="AM205" s="1"/>
      <c r="AN205" s="1"/>
      <c r="AO205" s="1"/>
      <c r="AP205" s="1"/>
    </row>
    <row r="206" spans="1:42" x14ac:dyDescent="0.15">
      <c r="A206" s="2"/>
      <c r="B206" s="4"/>
      <c r="C206" s="4"/>
      <c r="D206" s="16"/>
      <c r="E206" s="13"/>
      <c r="F206" s="13"/>
      <c r="G206" s="4"/>
      <c r="H206" s="13"/>
      <c r="I206" s="4"/>
      <c r="J206" s="16"/>
      <c r="K206" s="13"/>
      <c r="L206" s="13"/>
      <c r="M206" s="4"/>
      <c r="N206" s="13"/>
      <c r="O206" s="51"/>
      <c r="P206" s="48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spans="1:42" x14ac:dyDescent="0.15">
      <c r="A207" s="2"/>
      <c r="B207" s="4"/>
      <c r="C207" s="4"/>
      <c r="D207" s="16"/>
      <c r="E207" s="13"/>
      <c r="F207" s="13"/>
      <c r="G207" s="4"/>
      <c r="H207" s="13"/>
      <c r="I207" s="4"/>
      <c r="J207" s="16"/>
      <c r="K207" s="13"/>
      <c r="L207" s="13"/>
      <c r="M207" s="4"/>
      <c r="N207" s="13"/>
      <c r="O207" s="51"/>
      <c r="P207" s="48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spans="1:42" x14ac:dyDescent="0.15">
      <c r="A208" s="2"/>
      <c r="B208" s="4"/>
      <c r="C208" s="4"/>
      <c r="D208" s="16"/>
      <c r="E208" s="13"/>
      <c r="F208" s="13"/>
      <c r="G208" s="4"/>
      <c r="H208" s="13"/>
      <c r="I208" s="4"/>
      <c r="J208" s="16"/>
      <c r="K208" s="13"/>
      <c r="L208" s="13"/>
      <c r="M208" s="4"/>
      <c r="N208" s="13"/>
      <c r="O208" s="51"/>
      <c r="P208" s="48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spans="1:42" x14ac:dyDescent="0.15">
      <c r="A209" s="2"/>
      <c r="B209" s="4"/>
      <c r="C209" s="4"/>
      <c r="D209" s="16"/>
      <c r="E209" s="13"/>
      <c r="F209" s="13"/>
      <c r="G209" s="4"/>
      <c r="H209" s="13"/>
      <c r="I209" s="4"/>
      <c r="J209" s="16"/>
      <c r="K209" s="13"/>
      <c r="L209" s="13"/>
      <c r="M209" s="4"/>
      <c r="N209" s="13"/>
      <c r="O209" s="51"/>
      <c r="P209" s="48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0" spans="1:42" x14ac:dyDescent="0.15">
      <c r="A210" s="2"/>
      <c r="B210" s="4"/>
      <c r="C210" s="4"/>
      <c r="D210" s="16"/>
      <c r="E210" s="13"/>
      <c r="F210" s="13"/>
      <c r="G210" s="4"/>
      <c r="H210" s="13"/>
      <c r="I210" s="4"/>
      <c r="J210" s="16"/>
      <c r="K210" s="13"/>
      <c r="L210" s="13"/>
      <c r="M210" s="4"/>
      <c r="N210" s="13"/>
      <c r="O210" s="51"/>
      <c r="P210" s="48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spans="1:42" x14ac:dyDescent="0.15">
      <c r="A211" s="2"/>
      <c r="B211" s="4"/>
      <c r="C211" s="4"/>
      <c r="D211" s="16"/>
      <c r="E211" s="13"/>
      <c r="F211" s="13"/>
      <c r="G211" s="4"/>
      <c r="H211" s="13"/>
      <c r="I211" s="4"/>
      <c r="J211" s="16"/>
      <c r="K211" s="13"/>
      <c r="L211" s="13"/>
      <c r="M211" s="4"/>
      <c r="N211" s="13"/>
      <c r="O211" s="51"/>
      <c r="P211" s="48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spans="1:42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spans="1:42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spans="1:42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spans="1:42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spans="1:42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spans="1:42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1:42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</row>
    <row r="219" spans="1:42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spans="1:42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  <row r="221" spans="1:42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spans="1:42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</row>
    <row r="223" spans="1:42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</row>
    <row r="224" spans="1:42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</row>
    <row r="225" spans="1:42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42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spans="1:42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spans="1:42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spans="1:42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spans="1:42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spans="1:42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spans="1:42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spans="1:42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spans="1:42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spans="1:42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spans="1:42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spans="1:42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spans="1:42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spans="1:42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spans="1:42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</row>
    <row r="256" spans="1:42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</row>
    <row r="257" spans="1:42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</row>
    <row r="258" spans="1:42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</row>
    <row r="259" spans="1:42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</row>
    <row r="260" spans="1:42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</row>
    <row r="261" spans="1:42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</row>
    <row r="262" spans="1:42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</row>
    <row r="263" spans="1:42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</row>
    <row r="264" spans="1:42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</row>
    <row r="265" spans="1:42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</row>
    <row r="266" spans="1:42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</row>
    <row r="267" spans="1:42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</row>
    <row r="268" spans="1:42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</row>
    <row r="269" spans="1:42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</row>
    <row r="270" spans="1:42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</row>
    <row r="271" spans="1:42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</row>
    <row r="272" spans="1:42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</row>
    <row r="273" spans="1:42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</sheetData>
  <mergeCells count="48">
    <mergeCell ref="P52:P53"/>
    <mergeCell ref="K52:K53"/>
    <mergeCell ref="L52:L53"/>
    <mergeCell ref="M52:M53"/>
    <mergeCell ref="N52:N53"/>
    <mergeCell ref="O52:O53"/>
    <mergeCell ref="E52:E53"/>
    <mergeCell ref="F52:F53"/>
    <mergeCell ref="G52:G53"/>
    <mergeCell ref="H52:H53"/>
    <mergeCell ref="J52:J53"/>
    <mergeCell ref="Q5:Q6"/>
    <mergeCell ref="Q7:Q9"/>
    <mergeCell ref="Q10:Q14"/>
    <mergeCell ref="B50:C53"/>
    <mergeCell ref="D50:D51"/>
    <mergeCell ref="E50:E51"/>
    <mergeCell ref="F50:F51"/>
    <mergeCell ref="G50:G51"/>
    <mergeCell ref="J50:J51"/>
    <mergeCell ref="K50:K51"/>
    <mergeCell ref="L50:L51"/>
    <mergeCell ref="M50:M51"/>
    <mergeCell ref="N50:N51"/>
    <mergeCell ref="O50:O51"/>
    <mergeCell ref="P50:P51"/>
    <mergeCell ref="D52:D53"/>
    <mergeCell ref="A5:A6"/>
    <mergeCell ref="B5:B6"/>
    <mergeCell ref="C5:C6"/>
    <mergeCell ref="D5:H5"/>
    <mergeCell ref="I5:I6"/>
    <mergeCell ref="R5:R6"/>
    <mergeCell ref="R7:R9"/>
    <mergeCell ref="R10:R14"/>
    <mergeCell ref="B2:D2"/>
    <mergeCell ref="F2:G2"/>
    <mergeCell ref="H2:I2"/>
    <mergeCell ref="K2:L2"/>
    <mergeCell ref="M2:N2"/>
    <mergeCell ref="B3:D3"/>
    <mergeCell ref="F3:G3"/>
    <mergeCell ref="H3:I3"/>
    <mergeCell ref="K3:L3"/>
    <mergeCell ref="M3:N3"/>
    <mergeCell ref="J5:N5"/>
    <mergeCell ref="O5:O6"/>
    <mergeCell ref="P5:P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E4B36-7699-4265-97EB-AEAADEFC34C0}">
  <sheetPr>
    <tabColor rgb="FF7030A0"/>
  </sheetPr>
  <dimension ref="A1:AP382"/>
  <sheetViews>
    <sheetView rightToLeft="1" workbookViewId="0">
      <selection sqref="A1:XFD1048576"/>
    </sheetView>
  </sheetViews>
  <sheetFormatPr defaultRowHeight="12.75" x14ac:dyDescent="0.15"/>
  <cols>
    <col min="2" max="2" width="15.1015625" customWidth="1"/>
    <col min="3" max="3" width="13.75390625" customWidth="1"/>
    <col min="4" max="4" width="13.21484375" customWidth="1"/>
    <col min="5" max="5" width="12.9453125" customWidth="1"/>
    <col min="6" max="6" width="13.484375" customWidth="1"/>
    <col min="7" max="7" width="15.1015625" customWidth="1"/>
    <col min="8" max="8" width="12.9453125" customWidth="1"/>
    <col min="9" max="9" width="14.29296875" customWidth="1"/>
    <col min="10" max="10" width="11.8671875" customWidth="1"/>
    <col min="15" max="15" width="16.71875" customWidth="1"/>
    <col min="16" max="16" width="25.890625" customWidth="1"/>
  </cols>
  <sheetData>
    <row r="1" spans="1:42" x14ac:dyDescent="0.15">
      <c r="A1" s="2"/>
      <c r="B1" s="4"/>
      <c r="C1" s="4"/>
      <c r="D1" s="16"/>
      <c r="E1" s="13"/>
      <c r="F1" s="13"/>
      <c r="G1" s="4"/>
      <c r="H1" s="15"/>
      <c r="I1" s="5"/>
      <c r="J1" s="16"/>
      <c r="K1" s="13"/>
      <c r="L1" s="13"/>
      <c r="M1" s="4"/>
      <c r="N1" s="13"/>
      <c r="O1" s="61"/>
      <c r="P1" s="48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x14ac:dyDescent="0.15">
      <c r="A2" s="70"/>
      <c r="B2" s="148" t="s">
        <v>0</v>
      </c>
      <c r="C2" s="168"/>
      <c r="D2" s="149"/>
      <c r="E2" s="13"/>
      <c r="F2" s="148" t="s">
        <v>1</v>
      </c>
      <c r="G2" s="149"/>
      <c r="H2" s="169">
        <f>SUM(G52+M52)</f>
        <v>0</v>
      </c>
      <c r="I2" s="149"/>
      <c r="J2" s="16"/>
      <c r="K2" s="148" t="s">
        <v>2</v>
      </c>
      <c r="L2" s="149"/>
      <c r="M2" s="170">
        <f>SUM(O7:O48)</f>
        <v>0</v>
      </c>
      <c r="N2" s="171"/>
      <c r="O2" s="51"/>
      <c r="P2" s="60" t="s">
        <v>3</v>
      </c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x14ac:dyDescent="0.15">
      <c r="A3" s="70"/>
      <c r="B3" s="143">
        <v>91756.89</v>
      </c>
      <c r="C3" s="144"/>
      <c r="D3" s="145"/>
      <c r="E3" s="13"/>
      <c r="F3" s="148" t="s">
        <v>4</v>
      </c>
      <c r="G3" s="149"/>
      <c r="H3" s="150">
        <f>SUM(D15-J15)</f>
        <v>0</v>
      </c>
      <c r="I3" s="151"/>
      <c r="J3" s="16"/>
      <c r="K3" s="148" t="s">
        <v>5</v>
      </c>
      <c r="L3" s="149"/>
      <c r="M3" s="152">
        <f>SUM(B3+O52)</f>
        <v>91756.89</v>
      </c>
      <c r="N3" s="153"/>
      <c r="O3" s="51"/>
      <c r="P3" s="59">
        <f>(K52*E52)/B3</f>
        <v>0</v>
      </c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x14ac:dyDescent="0.15">
      <c r="A4" s="70"/>
      <c r="B4" s="6"/>
      <c r="C4" s="6"/>
      <c r="D4" s="16"/>
      <c r="E4" s="13"/>
      <c r="F4" s="13"/>
      <c r="G4" s="4"/>
      <c r="H4" s="13"/>
      <c r="I4" s="4"/>
      <c r="J4" s="16"/>
      <c r="K4" s="13"/>
      <c r="L4" s="13"/>
      <c r="M4" s="4"/>
      <c r="N4" s="13"/>
      <c r="O4" s="51"/>
      <c r="P4" s="82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ht="18" x14ac:dyDescent="0.15">
      <c r="A5" s="138"/>
      <c r="B5" s="139" t="s">
        <v>44</v>
      </c>
      <c r="C5" s="139" t="s">
        <v>6</v>
      </c>
      <c r="D5" s="141" t="s">
        <v>7</v>
      </c>
      <c r="E5" s="141"/>
      <c r="F5" s="141"/>
      <c r="G5" s="141"/>
      <c r="H5" s="141"/>
      <c r="I5" s="139" t="s">
        <v>44</v>
      </c>
      <c r="J5" s="142" t="s">
        <v>8</v>
      </c>
      <c r="K5" s="142"/>
      <c r="L5" s="142"/>
      <c r="M5" s="142"/>
      <c r="N5" s="142"/>
      <c r="O5" s="179" t="s">
        <v>9</v>
      </c>
      <c r="P5" s="184" t="s">
        <v>10</v>
      </c>
      <c r="Q5" s="183"/>
      <c r="R5" s="172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ht="18" x14ac:dyDescent="0.15">
      <c r="A6" s="138"/>
      <c r="B6" s="140"/>
      <c r="C6" s="140"/>
      <c r="D6" s="19" t="s">
        <v>11</v>
      </c>
      <c r="E6" s="20" t="s">
        <v>12</v>
      </c>
      <c r="F6" s="20" t="s">
        <v>13</v>
      </c>
      <c r="G6" s="21" t="s">
        <v>14</v>
      </c>
      <c r="H6" s="22" t="s">
        <v>15</v>
      </c>
      <c r="I6" s="139"/>
      <c r="J6" s="43" t="s">
        <v>11</v>
      </c>
      <c r="K6" s="23" t="s">
        <v>12</v>
      </c>
      <c r="L6" s="23" t="s">
        <v>13</v>
      </c>
      <c r="M6" s="81" t="s">
        <v>14</v>
      </c>
      <c r="N6" s="23" t="s">
        <v>16</v>
      </c>
      <c r="O6" s="179"/>
      <c r="P6" s="184"/>
      <c r="Q6" s="183"/>
      <c r="R6" s="172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ht="18" x14ac:dyDescent="0.15">
      <c r="A7" s="24">
        <v>1</v>
      </c>
      <c r="B7" s="46"/>
      <c r="C7" s="26"/>
      <c r="D7" s="27"/>
      <c r="E7" s="28"/>
      <c r="F7" s="29">
        <f>D7*E7</f>
        <v>0</v>
      </c>
      <c r="G7" s="32" t="str">
        <f>IF(F7=0,"0.00",IF(F7&lt;10000,"12",F7*0.00155+D27))</f>
        <v>0.00</v>
      </c>
      <c r="H7" s="29">
        <f>F7+G7</f>
        <v>0</v>
      </c>
      <c r="I7" s="47"/>
      <c r="J7" s="44"/>
      <c r="K7" s="31"/>
      <c r="L7" s="33">
        <f>J7*K7</f>
        <v>0</v>
      </c>
      <c r="M7" s="32" t="str">
        <f>IF(L7=0,"0.00",IF(L7&lt;10000,"12",L7*0.00155+J27))</f>
        <v>0.00</v>
      </c>
      <c r="N7" s="42">
        <f>L7-M7</f>
        <v>0</v>
      </c>
      <c r="O7" s="52">
        <f>IF(N7=0,0,H7-N7)*-1</f>
        <v>0</v>
      </c>
      <c r="P7" s="49" t="e">
        <f xml:space="preserve"> (K7-E7)/E7</f>
        <v>#DIV/0!</v>
      </c>
      <c r="Q7" s="180"/>
      <c r="R7" s="173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ht="18" x14ac:dyDescent="0.15">
      <c r="A8" s="34">
        <v>2</v>
      </c>
      <c r="B8" s="62"/>
      <c r="C8" s="26"/>
      <c r="D8" s="37"/>
      <c r="E8" s="38"/>
      <c r="F8" s="39">
        <f>D8*E8</f>
        <v>0</v>
      </c>
      <c r="G8" s="32" t="str">
        <f>IF(F8=0,"0.00",IF(F8&lt;10000,"12",F8*0.00155+D19))</f>
        <v>0.00</v>
      </c>
      <c r="H8" s="39">
        <f>F8+G8</f>
        <v>0</v>
      </c>
      <c r="I8" s="63"/>
      <c r="J8" s="45"/>
      <c r="K8" s="41"/>
      <c r="L8" s="42">
        <f>J8*K8</f>
        <v>0</v>
      </c>
      <c r="M8" s="32" t="str">
        <f>IF(L8=0,"0.00",IF(L8&lt;10000,"12",L8*0.00155+J19))</f>
        <v>0.00</v>
      </c>
      <c r="N8" s="42">
        <f>L8-M8</f>
        <v>0</v>
      </c>
      <c r="O8" s="52">
        <f>IF(N8=0,0,H8-N8)*-1</f>
        <v>0</v>
      </c>
      <c r="P8" s="49" t="e">
        <f xml:space="preserve"> (K8-E8)/E8</f>
        <v>#DIV/0!</v>
      </c>
      <c r="Q8" s="180"/>
      <c r="R8" s="173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ht="18" x14ac:dyDescent="0.15">
      <c r="A9" s="34">
        <v>3</v>
      </c>
      <c r="B9" s="46"/>
      <c r="C9" s="26"/>
      <c r="D9" s="37"/>
      <c r="E9" s="38"/>
      <c r="F9" s="39">
        <f>D9*E9</f>
        <v>0</v>
      </c>
      <c r="G9" s="32" t="str">
        <f>IF(F9=0,"0.00",IF(F9&lt;10000,"12",F9*0.00155+D20))</f>
        <v>0.00</v>
      </c>
      <c r="H9" s="39">
        <f>F9+G9</f>
        <v>0</v>
      </c>
      <c r="I9" s="47"/>
      <c r="J9" s="45"/>
      <c r="K9" s="41"/>
      <c r="L9" s="42">
        <f>J9*K9</f>
        <v>0</v>
      </c>
      <c r="M9" s="32" t="str">
        <f>IF(L9=0,"0.00",IF(L9&lt;10000,"12",L9*0.00155+J20))</f>
        <v>0.00</v>
      </c>
      <c r="N9" s="42">
        <f t="shared" ref="N9:N48" si="0">L9-M9</f>
        <v>0</v>
      </c>
      <c r="O9" s="52">
        <f>IF(N9=0,0,H9-N9)*-1</f>
        <v>0</v>
      </c>
      <c r="P9" s="49" t="e">
        <f xml:space="preserve"> (K9-E9)/E9</f>
        <v>#DIV/0!</v>
      </c>
      <c r="Q9" s="180"/>
      <c r="R9" s="173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ht="18" x14ac:dyDescent="0.15">
      <c r="A10" s="24">
        <v>4</v>
      </c>
      <c r="B10" s="46"/>
      <c r="C10" s="26"/>
      <c r="D10" s="27"/>
      <c r="E10" s="28"/>
      <c r="F10" s="29">
        <f>D10*E10</f>
        <v>0</v>
      </c>
      <c r="G10" s="32" t="str">
        <f>IF(F10=0,"0.00",IF(F10&lt;10000,"12",F10*0.00155+D21))</f>
        <v>0.00</v>
      </c>
      <c r="H10" s="29">
        <f>F10+G10</f>
        <v>0</v>
      </c>
      <c r="I10" s="47"/>
      <c r="J10" s="44"/>
      <c r="K10" s="31"/>
      <c r="L10" s="33">
        <f>J10*K10</f>
        <v>0</v>
      </c>
      <c r="M10" s="32" t="str">
        <f>IF(L10=0,"0.00",IF(L10&lt;10000,"12",L10*0.00155+J21))</f>
        <v>0.00</v>
      </c>
      <c r="N10" s="42">
        <f t="shared" si="0"/>
        <v>0</v>
      </c>
      <c r="O10" s="52">
        <f>IF(N10=0,0,H10-N10)*-1</f>
        <v>0</v>
      </c>
      <c r="P10" s="49" t="e">
        <f xml:space="preserve"> (K10-E10)/E10</f>
        <v>#DIV/0!</v>
      </c>
      <c r="Q10" s="181"/>
      <c r="R10" s="17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ht="18" x14ac:dyDescent="0.15">
      <c r="A11" s="24">
        <v>5</v>
      </c>
      <c r="B11" s="46"/>
      <c r="C11" s="26"/>
      <c r="D11" s="27"/>
      <c r="E11" s="28"/>
      <c r="F11" s="39">
        <f t="shared" ref="F11:F48" si="1">D11*E11</f>
        <v>0</v>
      </c>
      <c r="G11" s="32" t="str">
        <f>IF(F11=0,"0.00",IF(F11&lt;10000,"12",F11*0.00155+D22))</f>
        <v>0.00</v>
      </c>
      <c r="H11" s="29">
        <f t="shared" ref="H11:H48" si="2">F11+G11</f>
        <v>0</v>
      </c>
      <c r="I11" s="47"/>
      <c r="J11" s="44"/>
      <c r="K11" s="31"/>
      <c r="L11" s="33">
        <f t="shared" ref="L11:L48" si="3">J11*K11</f>
        <v>0</v>
      </c>
      <c r="M11" s="32" t="str">
        <f>IF(L11=0,"0.00",IF(L11&lt;10000,"12",L11*0.00155+J22))</f>
        <v>0.00</v>
      </c>
      <c r="N11" s="42">
        <f t="shared" si="0"/>
        <v>0</v>
      </c>
      <c r="O11" s="52">
        <f>IF(N11=0,0,H11-N11)*-1</f>
        <v>0</v>
      </c>
      <c r="P11" s="49" t="e">
        <f t="shared" ref="P11:P48" si="4" xml:space="preserve"> (K11-E11)/E11</f>
        <v>#DIV/0!</v>
      </c>
      <c r="Q11" s="182"/>
      <c r="R11" s="17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ht="18" x14ac:dyDescent="0.15">
      <c r="A12" s="34">
        <v>6</v>
      </c>
      <c r="B12" s="46"/>
      <c r="C12" s="36"/>
      <c r="D12" s="37"/>
      <c r="E12" s="38"/>
      <c r="F12" s="39">
        <f t="shared" si="1"/>
        <v>0</v>
      </c>
      <c r="G12" s="32" t="str">
        <f>IF(F12=0,"0.00",IF(F12&lt;10000,"12",F12*0.00155+D23))</f>
        <v>0.00</v>
      </c>
      <c r="H12" s="39">
        <f>F12+G12</f>
        <v>0</v>
      </c>
      <c r="I12" s="47"/>
      <c r="J12" s="45"/>
      <c r="K12" s="41"/>
      <c r="L12" s="42">
        <f t="shared" si="3"/>
        <v>0</v>
      </c>
      <c r="M12" s="32" t="str">
        <f>IF(L12=0,"0.00",IF(L12&lt;10000,"12",L12*0.00155+J23))</f>
        <v>0.00</v>
      </c>
      <c r="N12" s="42">
        <f t="shared" si="0"/>
        <v>0</v>
      </c>
      <c r="O12" s="52">
        <f t="shared" ref="O12:O48" si="5">IF(N12=0,0,H12-N12)*-1</f>
        <v>0</v>
      </c>
      <c r="P12" s="49" t="e">
        <f t="shared" si="4"/>
        <v>#DIV/0!</v>
      </c>
      <c r="Q12" s="182"/>
      <c r="R12" s="17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ht="18" x14ac:dyDescent="0.15">
      <c r="A13" s="24">
        <v>7</v>
      </c>
      <c r="B13" s="46"/>
      <c r="C13" s="26"/>
      <c r="D13" s="27"/>
      <c r="E13" s="28"/>
      <c r="F13" s="29">
        <f t="shared" si="1"/>
        <v>0</v>
      </c>
      <c r="G13" s="32" t="str">
        <f>IF(F13=0,"0.00",IF(F13&lt;10000,"12",F13*0.00155+D24))</f>
        <v>0.00</v>
      </c>
      <c r="H13" s="29">
        <f t="shared" si="2"/>
        <v>0</v>
      </c>
      <c r="I13" s="47"/>
      <c r="J13" s="44"/>
      <c r="K13" s="31"/>
      <c r="L13" s="33">
        <f t="shared" si="3"/>
        <v>0</v>
      </c>
      <c r="M13" s="32" t="str">
        <f>IF(L13=0,"0.00",IF(L13&lt;10000,"12",L13*0.00155+J24))</f>
        <v>0.00</v>
      </c>
      <c r="N13" s="42">
        <f t="shared" si="0"/>
        <v>0</v>
      </c>
      <c r="O13" s="52">
        <f t="shared" si="5"/>
        <v>0</v>
      </c>
      <c r="P13" s="49" t="e">
        <f t="shared" si="4"/>
        <v>#DIV/0!</v>
      </c>
      <c r="Q13" s="182"/>
      <c r="R13" s="17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s="98" customFormat="1" ht="18" x14ac:dyDescent="0.15">
      <c r="A14" s="84">
        <v>8</v>
      </c>
      <c r="B14" s="85"/>
      <c r="C14" s="86"/>
      <c r="D14" s="87"/>
      <c r="E14" s="88"/>
      <c r="F14" s="89">
        <f t="shared" si="1"/>
        <v>0</v>
      </c>
      <c r="G14" s="90" t="str">
        <f>IF(F14=0,"0.00",IF(F14&lt;10000,"12",F14*0.00155+D25))</f>
        <v>0.00</v>
      </c>
      <c r="H14" s="89">
        <f t="shared" si="2"/>
        <v>0</v>
      </c>
      <c r="I14" s="91"/>
      <c r="J14" s="92"/>
      <c r="K14" s="93"/>
      <c r="L14" s="94">
        <f t="shared" si="3"/>
        <v>0</v>
      </c>
      <c r="M14" s="90" t="str">
        <f>IF(L14=0,"0.00",IF(L14&lt;10000,"12",L14*0.00155+J25))</f>
        <v>0.00</v>
      </c>
      <c r="N14" s="94">
        <f t="shared" si="0"/>
        <v>0</v>
      </c>
      <c r="O14" s="95">
        <f t="shared" si="5"/>
        <v>0</v>
      </c>
      <c r="P14" s="96" t="e">
        <f t="shared" si="4"/>
        <v>#DIV/0!</v>
      </c>
      <c r="Q14" s="182"/>
      <c r="R14" s="174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97"/>
      <c r="AH14" s="97"/>
      <c r="AI14" s="97"/>
      <c r="AJ14" s="97"/>
      <c r="AK14" s="97"/>
      <c r="AL14" s="97"/>
      <c r="AM14" s="97"/>
      <c r="AN14" s="97"/>
      <c r="AO14" s="97"/>
      <c r="AP14" s="97"/>
    </row>
    <row r="15" spans="1:42" ht="18" x14ac:dyDescent="0.15">
      <c r="A15" s="24">
        <v>9</v>
      </c>
      <c r="B15" s="46"/>
      <c r="C15" s="26"/>
      <c r="D15" s="27"/>
      <c r="E15" s="28"/>
      <c r="F15" s="29">
        <f t="shared" si="1"/>
        <v>0</v>
      </c>
      <c r="G15" s="32" t="str">
        <f>IF(F15=0,"0.00",IF(F15&lt;10000,"12",F15*0.00155+D26))</f>
        <v>0.00</v>
      </c>
      <c r="H15" s="29">
        <f t="shared" si="2"/>
        <v>0</v>
      </c>
      <c r="I15" s="47"/>
      <c r="J15" s="44"/>
      <c r="K15" s="31"/>
      <c r="L15" s="33">
        <f t="shared" si="3"/>
        <v>0</v>
      </c>
      <c r="M15" s="32" t="str">
        <f>IF(L15=0,"0.00",IF(L15&lt;10000,"12",L15*0.00155+J26))</f>
        <v>0.00</v>
      </c>
      <c r="N15" s="42">
        <f t="shared" si="0"/>
        <v>0</v>
      </c>
      <c r="O15" s="52">
        <f t="shared" si="5"/>
        <v>0</v>
      </c>
      <c r="P15" s="49" t="e">
        <f t="shared" si="4"/>
        <v>#DIV/0!</v>
      </c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ht="18" x14ac:dyDescent="0.15">
      <c r="A16" s="34">
        <v>10</v>
      </c>
      <c r="B16" s="35"/>
      <c r="C16" s="36"/>
      <c r="D16" s="37"/>
      <c r="E16" s="38"/>
      <c r="F16" s="39">
        <f t="shared" si="1"/>
        <v>0</v>
      </c>
      <c r="G16" s="32" t="str">
        <f t="shared" ref="G16:G48" si="6">IF(F16=0,"0.00",IF(F16&lt;10000,"12",F16*0.00155+D28))</f>
        <v>0.00</v>
      </c>
      <c r="H16" s="39">
        <f t="shared" si="2"/>
        <v>0</v>
      </c>
      <c r="I16" s="40"/>
      <c r="J16" s="45"/>
      <c r="K16" s="41"/>
      <c r="L16" s="42">
        <f t="shared" si="3"/>
        <v>0</v>
      </c>
      <c r="M16" s="32" t="str">
        <f t="shared" ref="M16:M48" si="7">IF(L16=0,"0.00",IF(L16&lt;10000,"12",L16*0.00155+J28))</f>
        <v>0.00</v>
      </c>
      <c r="N16" s="42">
        <f t="shared" si="0"/>
        <v>0</v>
      </c>
      <c r="O16" s="52">
        <f t="shared" si="5"/>
        <v>0</v>
      </c>
      <c r="P16" s="49" t="e">
        <f t="shared" si="4"/>
        <v>#DIV/0!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ht="18" x14ac:dyDescent="0.15">
      <c r="A17" s="24">
        <v>11</v>
      </c>
      <c r="B17" s="25"/>
      <c r="C17" s="26"/>
      <c r="D17" s="27"/>
      <c r="E17" s="28"/>
      <c r="F17" s="29">
        <f t="shared" si="1"/>
        <v>0</v>
      </c>
      <c r="G17" s="32" t="str">
        <f t="shared" si="6"/>
        <v>0.00</v>
      </c>
      <c r="H17" s="29">
        <f t="shared" si="2"/>
        <v>0</v>
      </c>
      <c r="I17" s="30"/>
      <c r="J17" s="44"/>
      <c r="K17" s="31"/>
      <c r="L17" s="33">
        <f t="shared" si="3"/>
        <v>0</v>
      </c>
      <c r="M17" s="32" t="str">
        <f t="shared" si="7"/>
        <v>0.00</v>
      </c>
      <c r="N17" s="42">
        <f t="shared" si="0"/>
        <v>0</v>
      </c>
      <c r="O17" s="52">
        <f t="shared" si="5"/>
        <v>0</v>
      </c>
      <c r="P17" s="49" t="e">
        <f t="shared" si="4"/>
        <v>#DIV/0!</v>
      </c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ht="18" x14ac:dyDescent="0.15">
      <c r="A18" s="34">
        <v>12</v>
      </c>
      <c r="B18" s="35"/>
      <c r="C18" s="36"/>
      <c r="D18" s="37"/>
      <c r="E18" s="38"/>
      <c r="F18" s="39">
        <f t="shared" si="1"/>
        <v>0</v>
      </c>
      <c r="G18" s="32" t="str">
        <f t="shared" si="6"/>
        <v>0.00</v>
      </c>
      <c r="H18" s="39">
        <f t="shared" si="2"/>
        <v>0</v>
      </c>
      <c r="I18" s="40"/>
      <c r="J18" s="45"/>
      <c r="K18" s="41"/>
      <c r="L18" s="42">
        <f t="shared" si="3"/>
        <v>0</v>
      </c>
      <c r="M18" s="32" t="str">
        <f t="shared" si="7"/>
        <v>0.00</v>
      </c>
      <c r="N18" s="42">
        <f t="shared" si="0"/>
        <v>0</v>
      </c>
      <c r="O18" s="52">
        <f t="shared" si="5"/>
        <v>0</v>
      </c>
      <c r="P18" s="49" t="e">
        <f t="shared" si="4"/>
        <v>#DIV/0!</v>
      </c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ht="18" x14ac:dyDescent="0.15">
      <c r="A19" s="24">
        <v>13</v>
      </c>
      <c r="B19" s="25"/>
      <c r="C19" s="26"/>
      <c r="D19" s="27"/>
      <c r="E19" s="28"/>
      <c r="F19" s="29">
        <f t="shared" si="1"/>
        <v>0</v>
      </c>
      <c r="G19" s="32" t="str">
        <f t="shared" si="6"/>
        <v>0.00</v>
      </c>
      <c r="H19" s="29">
        <f t="shared" si="2"/>
        <v>0</v>
      </c>
      <c r="I19" s="30"/>
      <c r="J19" s="44"/>
      <c r="K19" s="31"/>
      <c r="L19" s="33">
        <f t="shared" si="3"/>
        <v>0</v>
      </c>
      <c r="M19" s="32" t="str">
        <f t="shared" si="7"/>
        <v>0.00</v>
      </c>
      <c r="N19" s="42">
        <f t="shared" si="0"/>
        <v>0</v>
      </c>
      <c r="O19" s="52">
        <f t="shared" si="5"/>
        <v>0</v>
      </c>
      <c r="P19" s="49" t="e">
        <f t="shared" si="4"/>
        <v>#DIV/0!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ht="18" x14ac:dyDescent="0.15">
      <c r="A20" s="34">
        <v>14</v>
      </c>
      <c r="B20" s="35"/>
      <c r="C20" s="36"/>
      <c r="D20" s="37"/>
      <c r="E20" s="38"/>
      <c r="F20" s="39">
        <f t="shared" si="1"/>
        <v>0</v>
      </c>
      <c r="G20" s="32" t="str">
        <f t="shared" si="6"/>
        <v>0.00</v>
      </c>
      <c r="H20" s="39">
        <f t="shared" si="2"/>
        <v>0</v>
      </c>
      <c r="I20" s="40"/>
      <c r="J20" s="45"/>
      <c r="K20" s="41"/>
      <c r="L20" s="42">
        <f t="shared" si="3"/>
        <v>0</v>
      </c>
      <c r="M20" s="32" t="str">
        <f t="shared" si="7"/>
        <v>0.00</v>
      </c>
      <c r="N20" s="42">
        <f t="shared" si="0"/>
        <v>0</v>
      </c>
      <c r="O20" s="52">
        <f t="shared" si="5"/>
        <v>0</v>
      </c>
      <c r="P20" s="49" t="e">
        <f t="shared" si="4"/>
        <v>#DIV/0!</v>
      </c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ht="18" x14ac:dyDescent="0.15">
      <c r="A21" s="24">
        <v>15</v>
      </c>
      <c r="B21" s="25"/>
      <c r="C21" s="26"/>
      <c r="D21" s="27"/>
      <c r="E21" s="28"/>
      <c r="F21" s="29">
        <f t="shared" si="1"/>
        <v>0</v>
      </c>
      <c r="G21" s="32" t="str">
        <f t="shared" si="6"/>
        <v>0.00</v>
      </c>
      <c r="H21" s="29">
        <f t="shared" si="2"/>
        <v>0</v>
      </c>
      <c r="I21" s="30"/>
      <c r="J21" s="45"/>
      <c r="K21" s="31"/>
      <c r="L21" s="33">
        <f t="shared" si="3"/>
        <v>0</v>
      </c>
      <c r="M21" s="32" t="str">
        <f t="shared" si="7"/>
        <v>0.00</v>
      </c>
      <c r="N21" s="42">
        <f t="shared" si="0"/>
        <v>0</v>
      </c>
      <c r="O21" s="52">
        <f t="shared" si="5"/>
        <v>0</v>
      </c>
      <c r="P21" s="49" t="e">
        <f t="shared" si="4"/>
        <v>#DIV/0!</v>
      </c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ht="18" x14ac:dyDescent="0.15">
      <c r="A22" s="34">
        <v>16</v>
      </c>
      <c r="B22" s="35"/>
      <c r="C22" s="36"/>
      <c r="D22" s="37"/>
      <c r="E22" s="38"/>
      <c r="F22" s="39">
        <f t="shared" si="1"/>
        <v>0</v>
      </c>
      <c r="G22" s="32" t="str">
        <f t="shared" si="6"/>
        <v>0.00</v>
      </c>
      <c r="H22" s="39">
        <f t="shared" si="2"/>
        <v>0</v>
      </c>
      <c r="I22" s="40"/>
      <c r="J22" s="45"/>
      <c r="K22" s="41"/>
      <c r="L22" s="42">
        <f t="shared" si="3"/>
        <v>0</v>
      </c>
      <c r="M22" s="32" t="str">
        <f t="shared" si="7"/>
        <v>0.00</v>
      </c>
      <c r="N22" s="42">
        <f t="shared" si="0"/>
        <v>0</v>
      </c>
      <c r="O22" s="52">
        <f t="shared" si="5"/>
        <v>0</v>
      </c>
      <c r="P22" s="49" t="e">
        <f t="shared" si="4"/>
        <v>#DIV/0!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ht="18" x14ac:dyDescent="0.15">
      <c r="A23" s="24">
        <v>17</v>
      </c>
      <c r="B23" s="25"/>
      <c r="C23" s="26"/>
      <c r="D23" s="27"/>
      <c r="E23" s="28"/>
      <c r="F23" s="29">
        <f t="shared" si="1"/>
        <v>0</v>
      </c>
      <c r="G23" s="32" t="str">
        <f t="shared" si="6"/>
        <v>0.00</v>
      </c>
      <c r="H23" s="29">
        <f t="shared" si="2"/>
        <v>0</v>
      </c>
      <c r="I23" s="30"/>
      <c r="J23" s="44"/>
      <c r="K23" s="31"/>
      <c r="L23" s="33">
        <f t="shared" si="3"/>
        <v>0</v>
      </c>
      <c r="M23" s="32" t="str">
        <f t="shared" si="7"/>
        <v>0.00</v>
      </c>
      <c r="N23" s="42">
        <f t="shared" si="0"/>
        <v>0</v>
      </c>
      <c r="O23" s="52">
        <f t="shared" si="5"/>
        <v>0</v>
      </c>
      <c r="P23" s="49" t="e">
        <f t="shared" si="4"/>
        <v>#DIV/0!</v>
      </c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ht="18" x14ac:dyDescent="0.15">
      <c r="A24" s="34">
        <v>18</v>
      </c>
      <c r="B24" s="35"/>
      <c r="C24" s="26"/>
      <c r="D24" s="37"/>
      <c r="E24" s="38"/>
      <c r="F24" s="39">
        <f t="shared" si="1"/>
        <v>0</v>
      </c>
      <c r="G24" s="32" t="str">
        <f t="shared" si="6"/>
        <v>0.00</v>
      </c>
      <c r="H24" s="39">
        <f t="shared" si="2"/>
        <v>0</v>
      </c>
      <c r="I24" s="40"/>
      <c r="J24" s="45"/>
      <c r="K24" s="41"/>
      <c r="L24" s="42">
        <f t="shared" si="3"/>
        <v>0</v>
      </c>
      <c r="M24" s="32" t="str">
        <f t="shared" si="7"/>
        <v>0.00</v>
      </c>
      <c r="N24" s="42">
        <f t="shared" si="0"/>
        <v>0</v>
      </c>
      <c r="O24" s="52">
        <f t="shared" si="5"/>
        <v>0</v>
      </c>
      <c r="P24" s="49" t="e">
        <f t="shared" si="4"/>
        <v>#DIV/0!</v>
      </c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ht="18" x14ac:dyDescent="0.15">
      <c r="A25" s="24">
        <v>19</v>
      </c>
      <c r="B25" s="25"/>
      <c r="C25" s="26"/>
      <c r="D25" s="27"/>
      <c r="E25" s="28"/>
      <c r="F25" s="29">
        <f t="shared" si="1"/>
        <v>0</v>
      </c>
      <c r="G25" s="32" t="str">
        <f t="shared" si="6"/>
        <v>0.00</v>
      </c>
      <c r="H25" s="29">
        <f t="shared" si="2"/>
        <v>0</v>
      </c>
      <c r="I25" s="30"/>
      <c r="J25" s="44"/>
      <c r="K25" s="31"/>
      <c r="L25" s="33">
        <f t="shared" si="3"/>
        <v>0</v>
      </c>
      <c r="M25" s="32" t="str">
        <f t="shared" si="7"/>
        <v>0.00</v>
      </c>
      <c r="N25" s="42">
        <f t="shared" si="0"/>
        <v>0</v>
      </c>
      <c r="O25" s="52">
        <f t="shared" si="5"/>
        <v>0</v>
      </c>
      <c r="P25" s="49" t="e">
        <f t="shared" si="4"/>
        <v>#DIV/0!</v>
      </c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ht="18" x14ac:dyDescent="0.15">
      <c r="A26" s="34">
        <v>20</v>
      </c>
      <c r="B26" s="35"/>
      <c r="C26" s="36"/>
      <c r="D26" s="37"/>
      <c r="E26" s="38"/>
      <c r="F26" s="39">
        <f t="shared" si="1"/>
        <v>0</v>
      </c>
      <c r="G26" s="32" t="str">
        <f t="shared" si="6"/>
        <v>0.00</v>
      </c>
      <c r="H26" s="39">
        <f t="shared" si="2"/>
        <v>0</v>
      </c>
      <c r="I26" s="40"/>
      <c r="J26" s="45"/>
      <c r="K26" s="41"/>
      <c r="L26" s="42">
        <f t="shared" si="3"/>
        <v>0</v>
      </c>
      <c r="M26" s="32" t="str">
        <f t="shared" si="7"/>
        <v>0.00</v>
      </c>
      <c r="N26" s="42">
        <f t="shared" si="0"/>
        <v>0</v>
      </c>
      <c r="O26" s="52">
        <f t="shared" si="5"/>
        <v>0</v>
      </c>
      <c r="P26" s="49" t="e">
        <f t="shared" si="4"/>
        <v>#DIV/0!</v>
      </c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ht="18" x14ac:dyDescent="0.15">
      <c r="A27" s="24">
        <v>21</v>
      </c>
      <c r="B27" s="25"/>
      <c r="C27" s="26"/>
      <c r="D27" s="27"/>
      <c r="E27" s="28"/>
      <c r="F27" s="29">
        <f t="shared" si="1"/>
        <v>0</v>
      </c>
      <c r="G27" s="32" t="str">
        <f t="shared" si="6"/>
        <v>0.00</v>
      </c>
      <c r="H27" s="29">
        <f t="shared" si="2"/>
        <v>0</v>
      </c>
      <c r="I27" s="30"/>
      <c r="J27" s="44"/>
      <c r="K27" s="31"/>
      <c r="L27" s="33">
        <f t="shared" si="3"/>
        <v>0</v>
      </c>
      <c r="M27" s="32" t="str">
        <f t="shared" si="7"/>
        <v>0.00</v>
      </c>
      <c r="N27" s="42">
        <f t="shared" si="0"/>
        <v>0</v>
      </c>
      <c r="O27" s="52">
        <f t="shared" si="5"/>
        <v>0</v>
      </c>
      <c r="P27" s="49" t="e">
        <f t="shared" si="4"/>
        <v>#DIV/0!</v>
      </c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ht="18" x14ac:dyDescent="0.15">
      <c r="A28" s="34">
        <v>22</v>
      </c>
      <c r="B28" s="35"/>
      <c r="C28" s="36"/>
      <c r="D28" s="37"/>
      <c r="E28" s="38"/>
      <c r="F28" s="39">
        <f t="shared" si="1"/>
        <v>0</v>
      </c>
      <c r="G28" s="32" t="str">
        <f t="shared" si="6"/>
        <v>0.00</v>
      </c>
      <c r="H28" s="39">
        <f t="shared" si="2"/>
        <v>0</v>
      </c>
      <c r="I28" s="40"/>
      <c r="J28" s="45"/>
      <c r="K28" s="41"/>
      <c r="L28" s="42">
        <f t="shared" si="3"/>
        <v>0</v>
      </c>
      <c r="M28" s="32" t="str">
        <f t="shared" si="7"/>
        <v>0.00</v>
      </c>
      <c r="N28" s="42">
        <f t="shared" si="0"/>
        <v>0</v>
      </c>
      <c r="O28" s="52">
        <f t="shared" si="5"/>
        <v>0</v>
      </c>
      <c r="P28" s="49" t="e">
        <f t="shared" si="4"/>
        <v>#DIV/0!</v>
      </c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ht="18" x14ac:dyDescent="0.15">
      <c r="A29" s="24">
        <v>23</v>
      </c>
      <c r="B29" s="25"/>
      <c r="C29" s="26"/>
      <c r="D29" s="27"/>
      <c r="E29" s="28"/>
      <c r="F29" s="29">
        <f t="shared" si="1"/>
        <v>0</v>
      </c>
      <c r="G29" s="32" t="str">
        <f t="shared" si="6"/>
        <v>0.00</v>
      </c>
      <c r="H29" s="29">
        <f t="shared" si="2"/>
        <v>0</v>
      </c>
      <c r="I29" s="30"/>
      <c r="J29" s="44"/>
      <c r="K29" s="31"/>
      <c r="L29" s="33">
        <f t="shared" si="3"/>
        <v>0</v>
      </c>
      <c r="M29" s="32" t="str">
        <f t="shared" si="7"/>
        <v>0.00</v>
      </c>
      <c r="N29" s="42">
        <f t="shared" si="0"/>
        <v>0</v>
      </c>
      <c r="O29" s="52">
        <f t="shared" si="5"/>
        <v>0</v>
      </c>
      <c r="P29" s="49" t="e">
        <f t="shared" si="4"/>
        <v>#DIV/0!</v>
      </c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ht="18" x14ac:dyDescent="0.15">
      <c r="A30" s="34">
        <v>24</v>
      </c>
      <c r="B30" s="35"/>
      <c r="C30" s="36"/>
      <c r="D30" s="37"/>
      <c r="E30" s="38"/>
      <c r="F30" s="39">
        <f t="shared" si="1"/>
        <v>0</v>
      </c>
      <c r="G30" s="32" t="str">
        <f t="shared" si="6"/>
        <v>0.00</v>
      </c>
      <c r="H30" s="39">
        <f t="shared" si="2"/>
        <v>0</v>
      </c>
      <c r="I30" s="40"/>
      <c r="J30" s="45"/>
      <c r="K30" s="41"/>
      <c r="L30" s="42">
        <f t="shared" si="3"/>
        <v>0</v>
      </c>
      <c r="M30" s="32" t="str">
        <f t="shared" si="7"/>
        <v>0.00</v>
      </c>
      <c r="N30" s="42">
        <f t="shared" si="0"/>
        <v>0</v>
      </c>
      <c r="O30" s="52">
        <f t="shared" si="5"/>
        <v>0</v>
      </c>
      <c r="P30" s="49" t="e">
        <f t="shared" si="4"/>
        <v>#DIV/0!</v>
      </c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ht="18" x14ac:dyDescent="0.15">
      <c r="A31" s="24">
        <v>25</v>
      </c>
      <c r="B31" s="25"/>
      <c r="C31" s="26"/>
      <c r="D31" s="27"/>
      <c r="E31" s="28"/>
      <c r="F31" s="29">
        <f t="shared" si="1"/>
        <v>0</v>
      </c>
      <c r="G31" s="32" t="str">
        <f t="shared" si="6"/>
        <v>0.00</v>
      </c>
      <c r="H31" s="29">
        <f t="shared" si="2"/>
        <v>0</v>
      </c>
      <c r="I31" s="30"/>
      <c r="J31" s="44"/>
      <c r="K31" s="31"/>
      <c r="L31" s="33">
        <f t="shared" si="3"/>
        <v>0</v>
      </c>
      <c r="M31" s="32" t="str">
        <f t="shared" si="7"/>
        <v>0.00</v>
      </c>
      <c r="N31" s="42">
        <f t="shared" si="0"/>
        <v>0</v>
      </c>
      <c r="O31" s="52">
        <f t="shared" si="5"/>
        <v>0</v>
      </c>
      <c r="P31" s="49" t="e">
        <f t="shared" si="4"/>
        <v>#DIV/0!</v>
      </c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ht="18" x14ac:dyDescent="0.15">
      <c r="A32" s="34">
        <v>26</v>
      </c>
      <c r="B32" s="35"/>
      <c r="C32" s="36"/>
      <c r="D32" s="37"/>
      <c r="E32" s="38"/>
      <c r="F32" s="39">
        <f t="shared" si="1"/>
        <v>0</v>
      </c>
      <c r="G32" s="32" t="str">
        <f t="shared" si="6"/>
        <v>0.00</v>
      </c>
      <c r="H32" s="39">
        <f t="shared" si="2"/>
        <v>0</v>
      </c>
      <c r="I32" s="40"/>
      <c r="J32" s="45"/>
      <c r="K32" s="41"/>
      <c r="L32" s="42">
        <f t="shared" si="3"/>
        <v>0</v>
      </c>
      <c r="M32" s="32" t="str">
        <f t="shared" si="7"/>
        <v>0.00</v>
      </c>
      <c r="N32" s="42">
        <f t="shared" si="0"/>
        <v>0</v>
      </c>
      <c r="O32" s="52">
        <f t="shared" si="5"/>
        <v>0</v>
      </c>
      <c r="P32" s="49" t="e">
        <f t="shared" si="4"/>
        <v>#DIV/0!</v>
      </c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ht="18" x14ac:dyDescent="0.15">
      <c r="A33" s="24">
        <v>27</v>
      </c>
      <c r="B33" s="25"/>
      <c r="C33" s="26"/>
      <c r="D33" s="27"/>
      <c r="E33" s="28"/>
      <c r="F33" s="29">
        <f t="shared" si="1"/>
        <v>0</v>
      </c>
      <c r="G33" s="32" t="str">
        <f t="shared" si="6"/>
        <v>0.00</v>
      </c>
      <c r="H33" s="29">
        <f t="shared" si="2"/>
        <v>0</v>
      </c>
      <c r="I33" s="30"/>
      <c r="J33" s="44"/>
      <c r="K33" s="31"/>
      <c r="L33" s="33">
        <f t="shared" si="3"/>
        <v>0</v>
      </c>
      <c r="M33" s="32" t="str">
        <f t="shared" si="7"/>
        <v>0.00</v>
      </c>
      <c r="N33" s="42">
        <f t="shared" si="0"/>
        <v>0</v>
      </c>
      <c r="O33" s="52">
        <f t="shared" si="5"/>
        <v>0</v>
      </c>
      <c r="P33" s="49" t="e">
        <f t="shared" si="4"/>
        <v>#DIV/0!</v>
      </c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ht="18" x14ac:dyDescent="0.15">
      <c r="A34" s="34">
        <v>28</v>
      </c>
      <c r="B34" s="35"/>
      <c r="C34" s="36"/>
      <c r="D34" s="37"/>
      <c r="E34" s="38"/>
      <c r="F34" s="39">
        <f t="shared" si="1"/>
        <v>0</v>
      </c>
      <c r="G34" s="32" t="str">
        <f t="shared" si="6"/>
        <v>0.00</v>
      </c>
      <c r="H34" s="39">
        <f t="shared" si="2"/>
        <v>0</v>
      </c>
      <c r="I34" s="40"/>
      <c r="J34" s="45"/>
      <c r="K34" s="41"/>
      <c r="L34" s="42">
        <f t="shared" si="3"/>
        <v>0</v>
      </c>
      <c r="M34" s="32" t="str">
        <f t="shared" si="7"/>
        <v>0.00</v>
      </c>
      <c r="N34" s="42">
        <f t="shared" si="0"/>
        <v>0</v>
      </c>
      <c r="O34" s="52">
        <f t="shared" si="5"/>
        <v>0</v>
      </c>
      <c r="P34" s="49" t="e">
        <f t="shared" si="4"/>
        <v>#DIV/0!</v>
      </c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ht="18" x14ac:dyDescent="0.15">
      <c r="A35" s="24">
        <v>29</v>
      </c>
      <c r="B35" s="25"/>
      <c r="C35" s="26"/>
      <c r="D35" s="27"/>
      <c r="E35" s="28"/>
      <c r="F35" s="29">
        <f t="shared" si="1"/>
        <v>0</v>
      </c>
      <c r="G35" s="32" t="str">
        <f t="shared" si="6"/>
        <v>0.00</v>
      </c>
      <c r="H35" s="29">
        <f t="shared" si="2"/>
        <v>0</v>
      </c>
      <c r="I35" s="30"/>
      <c r="J35" s="44"/>
      <c r="K35" s="31"/>
      <c r="L35" s="33">
        <f t="shared" si="3"/>
        <v>0</v>
      </c>
      <c r="M35" s="32" t="str">
        <f t="shared" si="7"/>
        <v>0.00</v>
      </c>
      <c r="N35" s="42">
        <f t="shared" si="0"/>
        <v>0</v>
      </c>
      <c r="O35" s="52">
        <f t="shared" si="5"/>
        <v>0</v>
      </c>
      <c r="P35" s="49" t="e">
        <f t="shared" si="4"/>
        <v>#DIV/0!</v>
      </c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ht="18" x14ac:dyDescent="0.15">
      <c r="A36" s="34">
        <v>30</v>
      </c>
      <c r="B36" s="35"/>
      <c r="C36" s="36"/>
      <c r="D36" s="37"/>
      <c r="E36" s="38"/>
      <c r="F36" s="39">
        <f t="shared" si="1"/>
        <v>0</v>
      </c>
      <c r="G36" s="32" t="str">
        <f t="shared" si="6"/>
        <v>0.00</v>
      </c>
      <c r="H36" s="39">
        <f t="shared" si="2"/>
        <v>0</v>
      </c>
      <c r="I36" s="40"/>
      <c r="J36" s="45"/>
      <c r="K36" s="41"/>
      <c r="L36" s="42">
        <f t="shared" si="3"/>
        <v>0</v>
      </c>
      <c r="M36" s="32" t="str">
        <f t="shared" si="7"/>
        <v>0.00</v>
      </c>
      <c r="N36" s="42">
        <f t="shared" si="0"/>
        <v>0</v>
      </c>
      <c r="O36" s="52">
        <f t="shared" si="5"/>
        <v>0</v>
      </c>
      <c r="P36" s="49" t="e">
        <f t="shared" si="4"/>
        <v>#DIV/0!</v>
      </c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ht="18" x14ac:dyDescent="0.15">
      <c r="A37" s="24">
        <v>31</v>
      </c>
      <c r="B37" s="25"/>
      <c r="C37" s="26"/>
      <c r="D37" s="27"/>
      <c r="E37" s="28"/>
      <c r="F37" s="29">
        <f t="shared" si="1"/>
        <v>0</v>
      </c>
      <c r="G37" s="32" t="str">
        <f t="shared" si="6"/>
        <v>0.00</v>
      </c>
      <c r="H37" s="29">
        <f t="shared" si="2"/>
        <v>0</v>
      </c>
      <c r="I37" s="30"/>
      <c r="J37" s="44"/>
      <c r="K37" s="31"/>
      <c r="L37" s="33">
        <f t="shared" si="3"/>
        <v>0</v>
      </c>
      <c r="M37" s="32" t="str">
        <f t="shared" si="7"/>
        <v>0.00</v>
      </c>
      <c r="N37" s="42">
        <f t="shared" si="0"/>
        <v>0</v>
      </c>
      <c r="O37" s="52">
        <f t="shared" si="5"/>
        <v>0</v>
      </c>
      <c r="P37" s="49" t="e">
        <f t="shared" si="4"/>
        <v>#DIV/0!</v>
      </c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ht="18" x14ac:dyDescent="0.15">
      <c r="A38" s="34">
        <v>32</v>
      </c>
      <c r="B38" s="35"/>
      <c r="C38" s="36"/>
      <c r="D38" s="37"/>
      <c r="E38" s="38"/>
      <c r="F38" s="39">
        <f t="shared" si="1"/>
        <v>0</v>
      </c>
      <c r="G38" s="32" t="str">
        <f t="shared" si="6"/>
        <v>0.00</v>
      </c>
      <c r="H38" s="39">
        <f t="shared" si="2"/>
        <v>0</v>
      </c>
      <c r="I38" s="40"/>
      <c r="J38" s="45"/>
      <c r="K38" s="41"/>
      <c r="L38" s="42">
        <f t="shared" si="3"/>
        <v>0</v>
      </c>
      <c r="M38" s="32" t="str">
        <f t="shared" si="7"/>
        <v>0.00</v>
      </c>
      <c r="N38" s="42">
        <f t="shared" si="0"/>
        <v>0</v>
      </c>
      <c r="O38" s="52">
        <f t="shared" si="5"/>
        <v>0</v>
      </c>
      <c r="P38" s="49" t="e">
        <f t="shared" si="4"/>
        <v>#DIV/0!</v>
      </c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ht="18" x14ac:dyDescent="0.15">
      <c r="A39" s="24">
        <v>33</v>
      </c>
      <c r="B39" s="25"/>
      <c r="C39" s="26"/>
      <c r="D39" s="27"/>
      <c r="E39" s="28"/>
      <c r="F39" s="29">
        <f t="shared" si="1"/>
        <v>0</v>
      </c>
      <c r="G39" s="32" t="str">
        <f t="shared" si="6"/>
        <v>0.00</v>
      </c>
      <c r="H39" s="29">
        <f t="shared" si="2"/>
        <v>0</v>
      </c>
      <c r="I39" s="30"/>
      <c r="J39" s="44"/>
      <c r="K39" s="31"/>
      <c r="L39" s="33">
        <f t="shared" si="3"/>
        <v>0</v>
      </c>
      <c r="M39" s="32" t="str">
        <f t="shared" si="7"/>
        <v>0.00</v>
      </c>
      <c r="N39" s="42">
        <f t="shared" si="0"/>
        <v>0</v>
      </c>
      <c r="O39" s="52">
        <f t="shared" si="5"/>
        <v>0</v>
      </c>
      <c r="P39" s="49" t="e">
        <f t="shared" si="4"/>
        <v>#DIV/0!</v>
      </c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ht="18" x14ac:dyDescent="0.15">
      <c r="A40" s="34">
        <v>34</v>
      </c>
      <c r="B40" s="35"/>
      <c r="C40" s="36"/>
      <c r="D40" s="37"/>
      <c r="E40" s="38"/>
      <c r="F40" s="39">
        <f t="shared" si="1"/>
        <v>0</v>
      </c>
      <c r="G40" s="32" t="str">
        <f t="shared" si="6"/>
        <v>0.00</v>
      </c>
      <c r="H40" s="39">
        <f t="shared" si="2"/>
        <v>0</v>
      </c>
      <c r="I40" s="40"/>
      <c r="J40" s="45"/>
      <c r="K40" s="41"/>
      <c r="L40" s="42">
        <f t="shared" si="3"/>
        <v>0</v>
      </c>
      <c r="M40" s="32" t="str">
        <f t="shared" si="7"/>
        <v>0.00</v>
      </c>
      <c r="N40" s="42">
        <f t="shared" si="0"/>
        <v>0</v>
      </c>
      <c r="O40" s="52">
        <f t="shared" si="5"/>
        <v>0</v>
      </c>
      <c r="P40" s="49" t="e">
        <f t="shared" si="4"/>
        <v>#DIV/0!</v>
      </c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ht="18" x14ac:dyDescent="0.15">
      <c r="A41" s="24">
        <v>35</v>
      </c>
      <c r="B41" s="25"/>
      <c r="C41" s="26"/>
      <c r="D41" s="27"/>
      <c r="E41" s="28"/>
      <c r="F41" s="29">
        <f t="shared" si="1"/>
        <v>0</v>
      </c>
      <c r="G41" s="32" t="str">
        <f t="shared" si="6"/>
        <v>0.00</v>
      </c>
      <c r="H41" s="29">
        <f t="shared" si="2"/>
        <v>0</v>
      </c>
      <c r="I41" s="30"/>
      <c r="J41" s="44"/>
      <c r="K41" s="31"/>
      <c r="L41" s="33">
        <f t="shared" si="3"/>
        <v>0</v>
      </c>
      <c r="M41" s="32" t="str">
        <f t="shared" si="7"/>
        <v>0.00</v>
      </c>
      <c r="N41" s="42">
        <f t="shared" si="0"/>
        <v>0</v>
      </c>
      <c r="O41" s="52">
        <f t="shared" si="5"/>
        <v>0</v>
      </c>
      <c r="P41" s="49" t="e">
        <f t="shared" si="4"/>
        <v>#DIV/0!</v>
      </c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ht="18" x14ac:dyDescent="0.15">
      <c r="A42" s="34">
        <v>36</v>
      </c>
      <c r="B42" s="35"/>
      <c r="C42" s="36"/>
      <c r="D42" s="37"/>
      <c r="E42" s="38"/>
      <c r="F42" s="39">
        <f t="shared" si="1"/>
        <v>0</v>
      </c>
      <c r="G42" s="32" t="str">
        <f t="shared" si="6"/>
        <v>0.00</v>
      </c>
      <c r="H42" s="39">
        <f t="shared" si="2"/>
        <v>0</v>
      </c>
      <c r="I42" s="40"/>
      <c r="J42" s="45"/>
      <c r="K42" s="41"/>
      <c r="L42" s="42">
        <f t="shared" si="3"/>
        <v>0</v>
      </c>
      <c r="M42" s="32" t="str">
        <f t="shared" si="7"/>
        <v>0.00</v>
      </c>
      <c r="N42" s="42">
        <f t="shared" si="0"/>
        <v>0</v>
      </c>
      <c r="O42" s="52">
        <f t="shared" si="5"/>
        <v>0</v>
      </c>
      <c r="P42" s="49" t="e">
        <f t="shared" si="4"/>
        <v>#DIV/0!</v>
      </c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ht="18" x14ac:dyDescent="0.15">
      <c r="A43" s="24">
        <v>37</v>
      </c>
      <c r="B43" s="25"/>
      <c r="C43" s="26"/>
      <c r="D43" s="27"/>
      <c r="E43" s="28"/>
      <c r="F43" s="29">
        <f t="shared" si="1"/>
        <v>0</v>
      </c>
      <c r="G43" s="32" t="str">
        <f t="shared" si="6"/>
        <v>0.00</v>
      </c>
      <c r="H43" s="29">
        <f t="shared" si="2"/>
        <v>0</v>
      </c>
      <c r="I43" s="30"/>
      <c r="J43" s="44"/>
      <c r="K43" s="31"/>
      <c r="L43" s="33">
        <f t="shared" si="3"/>
        <v>0</v>
      </c>
      <c r="M43" s="32" t="str">
        <f t="shared" si="7"/>
        <v>0.00</v>
      </c>
      <c r="N43" s="42">
        <f t="shared" si="0"/>
        <v>0</v>
      </c>
      <c r="O43" s="52">
        <f t="shared" si="5"/>
        <v>0</v>
      </c>
      <c r="P43" s="49" t="e">
        <f t="shared" si="4"/>
        <v>#DIV/0!</v>
      </c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ht="18" x14ac:dyDescent="0.15">
      <c r="A44" s="34">
        <v>38</v>
      </c>
      <c r="B44" s="35"/>
      <c r="C44" s="36"/>
      <c r="D44" s="37"/>
      <c r="E44" s="38"/>
      <c r="F44" s="39">
        <f t="shared" si="1"/>
        <v>0</v>
      </c>
      <c r="G44" s="32" t="str">
        <f t="shared" si="6"/>
        <v>0.00</v>
      </c>
      <c r="H44" s="39">
        <f t="shared" si="2"/>
        <v>0</v>
      </c>
      <c r="I44" s="40"/>
      <c r="J44" s="45"/>
      <c r="K44" s="41"/>
      <c r="L44" s="42">
        <f t="shared" si="3"/>
        <v>0</v>
      </c>
      <c r="M44" s="32" t="str">
        <f t="shared" si="7"/>
        <v>0.00</v>
      </c>
      <c r="N44" s="42">
        <f t="shared" si="0"/>
        <v>0</v>
      </c>
      <c r="O44" s="52">
        <f t="shared" si="5"/>
        <v>0</v>
      </c>
      <c r="P44" s="49" t="e">
        <f t="shared" si="4"/>
        <v>#DIV/0!</v>
      </c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ht="18" x14ac:dyDescent="0.15">
      <c r="A45" s="24">
        <v>39</v>
      </c>
      <c r="B45" s="25"/>
      <c r="C45" s="26"/>
      <c r="D45" s="27"/>
      <c r="E45" s="28"/>
      <c r="F45" s="29">
        <f t="shared" si="1"/>
        <v>0</v>
      </c>
      <c r="G45" s="32" t="str">
        <f t="shared" si="6"/>
        <v>0.00</v>
      </c>
      <c r="H45" s="29">
        <f t="shared" si="2"/>
        <v>0</v>
      </c>
      <c r="I45" s="30"/>
      <c r="J45" s="44"/>
      <c r="K45" s="31"/>
      <c r="L45" s="33">
        <f t="shared" si="3"/>
        <v>0</v>
      </c>
      <c r="M45" s="32" t="str">
        <f t="shared" si="7"/>
        <v>0.00</v>
      </c>
      <c r="N45" s="42">
        <f t="shared" si="0"/>
        <v>0</v>
      </c>
      <c r="O45" s="52">
        <f t="shared" si="5"/>
        <v>0</v>
      </c>
      <c r="P45" s="49" t="e">
        <f t="shared" si="4"/>
        <v>#DIV/0!</v>
      </c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ht="18" x14ac:dyDescent="0.15">
      <c r="A46" s="34">
        <v>40</v>
      </c>
      <c r="B46" s="35"/>
      <c r="C46" s="36"/>
      <c r="D46" s="37"/>
      <c r="E46" s="38"/>
      <c r="F46" s="39">
        <f t="shared" si="1"/>
        <v>0</v>
      </c>
      <c r="G46" s="32" t="str">
        <f t="shared" si="6"/>
        <v>0.00</v>
      </c>
      <c r="H46" s="39">
        <f t="shared" si="2"/>
        <v>0</v>
      </c>
      <c r="I46" s="40"/>
      <c r="J46" s="45"/>
      <c r="K46" s="41"/>
      <c r="L46" s="42">
        <f t="shared" si="3"/>
        <v>0</v>
      </c>
      <c r="M46" s="32" t="str">
        <f t="shared" si="7"/>
        <v>0.00</v>
      </c>
      <c r="N46" s="42">
        <f t="shared" si="0"/>
        <v>0</v>
      </c>
      <c r="O46" s="52">
        <f t="shared" si="5"/>
        <v>0</v>
      </c>
      <c r="P46" s="49" t="e">
        <f t="shared" si="4"/>
        <v>#DIV/0!</v>
      </c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ht="18" x14ac:dyDescent="0.15">
      <c r="A47" s="24">
        <v>41</v>
      </c>
      <c r="B47" s="25"/>
      <c r="C47" s="26"/>
      <c r="D47" s="27"/>
      <c r="E47" s="28"/>
      <c r="F47" s="29">
        <f t="shared" si="1"/>
        <v>0</v>
      </c>
      <c r="G47" s="32" t="str">
        <f t="shared" si="6"/>
        <v>0.00</v>
      </c>
      <c r="H47" s="29">
        <f t="shared" si="2"/>
        <v>0</v>
      </c>
      <c r="I47" s="30"/>
      <c r="J47" s="44"/>
      <c r="K47" s="31"/>
      <c r="L47" s="33">
        <f t="shared" si="3"/>
        <v>0</v>
      </c>
      <c r="M47" s="32" t="str">
        <f t="shared" si="7"/>
        <v>0.00</v>
      </c>
      <c r="N47" s="42">
        <f t="shared" si="0"/>
        <v>0</v>
      </c>
      <c r="O47" s="52">
        <f t="shared" si="5"/>
        <v>0</v>
      </c>
      <c r="P47" s="49" t="e">
        <f t="shared" si="4"/>
        <v>#DIV/0!</v>
      </c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ht="18" x14ac:dyDescent="0.15">
      <c r="A48" s="34">
        <v>42</v>
      </c>
      <c r="B48" s="35"/>
      <c r="C48" s="36"/>
      <c r="D48" s="37"/>
      <c r="E48" s="38"/>
      <c r="F48" s="39">
        <f t="shared" si="1"/>
        <v>0</v>
      </c>
      <c r="G48" s="32" t="str">
        <f t="shared" si="6"/>
        <v>0.00</v>
      </c>
      <c r="H48" s="39">
        <f t="shared" si="2"/>
        <v>0</v>
      </c>
      <c r="I48" s="40"/>
      <c r="J48" s="45"/>
      <c r="K48" s="41"/>
      <c r="L48" s="42">
        <f t="shared" si="3"/>
        <v>0</v>
      </c>
      <c r="M48" s="32" t="str">
        <f t="shared" si="7"/>
        <v>0.00</v>
      </c>
      <c r="N48" s="42">
        <f t="shared" si="0"/>
        <v>0</v>
      </c>
      <c r="O48" s="52">
        <f t="shared" si="5"/>
        <v>0</v>
      </c>
      <c r="P48" s="49" t="e">
        <f t="shared" si="4"/>
        <v>#DIV/0!</v>
      </c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ht="14.25" x14ac:dyDescent="0.15">
      <c r="A49" s="3"/>
      <c r="B49" s="8"/>
      <c r="C49" s="8"/>
      <c r="D49" s="16"/>
      <c r="E49" s="13"/>
      <c r="F49" s="13"/>
      <c r="G49" s="4"/>
      <c r="H49" s="13"/>
      <c r="I49" s="4"/>
      <c r="J49" s="16"/>
      <c r="K49" s="13"/>
      <c r="L49" s="13"/>
      <c r="M49" s="4"/>
      <c r="N49" s="13"/>
      <c r="O49" s="53"/>
      <c r="P49" s="49" t="e">
        <f xml:space="preserve"> (K49-E49)/E49</f>
        <v>#DIV/0!</v>
      </c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1"/>
      <c r="AH49" s="1"/>
      <c r="AI49" s="1"/>
      <c r="AJ49" s="1"/>
      <c r="AK49" s="1"/>
      <c r="AL49" s="1"/>
      <c r="AM49" s="1"/>
      <c r="AN49" s="1"/>
      <c r="AO49" s="1"/>
      <c r="AP49" s="1"/>
    </row>
    <row r="50" spans="1:42" x14ac:dyDescent="0.15">
      <c r="A50" s="2"/>
      <c r="B50" s="154" t="s">
        <v>13</v>
      </c>
      <c r="C50" s="155"/>
      <c r="D50" s="160" t="s">
        <v>11</v>
      </c>
      <c r="E50" s="132" t="s">
        <v>12</v>
      </c>
      <c r="F50" s="130" t="s">
        <v>13</v>
      </c>
      <c r="G50" s="146" t="s">
        <v>14</v>
      </c>
      <c r="H50" s="56" t="s">
        <v>15</v>
      </c>
      <c r="I50" s="9"/>
      <c r="J50" s="162" t="s">
        <v>11</v>
      </c>
      <c r="K50" s="130" t="s">
        <v>12</v>
      </c>
      <c r="L50" s="132" t="s">
        <v>13</v>
      </c>
      <c r="M50" s="134" t="s">
        <v>14</v>
      </c>
      <c r="N50" s="132" t="s">
        <v>18</v>
      </c>
      <c r="O50" s="136" t="s">
        <v>2</v>
      </c>
      <c r="P50" s="128" t="s">
        <v>2</v>
      </c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x14ac:dyDescent="0.15">
      <c r="A51" s="2"/>
      <c r="B51" s="156"/>
      <c r="C51" s="157"/>
      <c r="D51" s="161"/>
      <c r="E51" s="133"/>
      <c r="F51" s="131"/>
      <c r="G51" s="147"/>
      <c r="H51" s="57"/>
      <c r="I51" s="10"/>
      <c r="J51" s="163"/>
      <c r="K51" s="131"/>
      <c r="L51" s="133"/>
      <c r="M51" s="135"/>
      <c r="N51" s="133"/>
      <c r="O51" s="137"/>
      <c r="P51" s="129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x14ac:dyDescent="0.15">
      <c r="A52" s="2"/>
      <c r="B52" s="156"/>
      <c r="C52" s="157"/>
      <c r="D52" s="164">
        <f>SUM(D10:D48)</f>
        <v>0</v>
      </c>
      <c r="E52" s="130">
        <f>SUM(E10:E48)</f>
        <v>0</v>
      </c>
      <c r="F52" s="132">
        <f>SUM(F10:F48)</f>
        <v>0</v>
      </c>
      <c r="G52" s="134">
        <f>SUM(G10,G8,G11,G12,G13,G14,G15,G9,G7,G16,G17,G18,G19,G20,G21,G22,G23,G24,G25,G26,G27,G28,G29,G30,G31,G32,G33,G34,G35,G36,G38,G39,G40,G41,G42,G43,G44,G45,G46,G47,G48)</f>
        <v>0</v>
      </c>
      <c r="H52" s="132">
        <f>SUM(H10:H48)</f>
        <v>0</v>
      </c>
      <c r="I52" s="11"/>
      <c r="J52" s="166">
        <f>SUM(J10:J48)</f>
        <v>0</v>
      </c>
      <c r="K52" s="132">
        <f>SUM(K10:K48)</f>
        <v>0</v>
      </c>
      <c r="L52" s="130">
        <f>SUM(L10:L48)</f>
        <v>0</v>
      </c>
      <c r="M52" s="146">
        <f>SUM(M7:M48)</f>
        <v>0</v>
      </c>
      <c r="N52" s="130">
        <f>SUM(N10:N48)</f>
        <v>0</v>
      </c>
      <c r="O52" s="175">
        <f>SUM(O7:O48)</f>
        <v>0</v>
      </c>
      <c r="P52" s="177" t="e">
        <f>SUM(P7:P14)</f>
        <v>#DIV/0!</v>
      </c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x14ac:dyDescent="0.15">
      <c r="A53" s="2"/>
      <c r="B53" s="158"/>
      <c r="C53" s="159"/>
      <c r="D53" s="165"/>
      <c r="E53" s="131"/>
      <c r="F53" s="133"/>
      <c r="G53" s="135"/>
      <c r="H53" s="133"/>
      <c r="I53" s="12"/>
      <c r="J53" s="167"/>
      <c r="K53" s="133"/>
      <c r="L53" s="131"/>
      <c r="M53" s="147"/>
      <c r="N53" s="131"/>
      <c r="O53" s="176"/>
      <c r="P53" s="178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x14ac:dyDescent="0.15">
      <c r="A54" s="2"/>
      <c r="B54" s="6"/>
      <c r="C54" s="6"/>
      <c r="D54" s="17"/>
      <c r="E54" s="14"/>
      <c r="F54" s="14"/>
      <c r="G54" s="6"/>
      <c r="H54" s="14"/>
      <c r="I54" s="6"/>
      <c r="J54" s="17"/>
      <c r="K54" s="14"/>
      <c r="L54" s="14"/>
      <c r="M54" s="6"/>
      <c r="N54" s="14"/>
      <c r="O54" s="54"/>
      <c r="P54" s="50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x14ac:dyDescent="0.15">
      <c r="A55" s="2"/>
      <c r="B55" s="4"/>
      <c r="C55" s="4"/>
      <c r="D55" s="16"/>
      <c r="E55" s="13"/>
      <c r="F55" s="13"/>
      <c r="G55" s="4"/>
      <c r="H55" s="13"/>
      <c r="I55" s="4"/>
      <c r="J55" s="16"/>
      <c r="K55" s="13"/>
      <c r="L55" s="13"/>
      <c r="M55" s="4"/>
      <c r="N55" s="13"/>
      <c r="O55" s="51"/>
      <c r="P55" s="48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x14ac:dyDescent="0.15">
      <c r="A56" s="2"/>
      <c r="B56" s="4"/>
      <c r="C56" s="6"/>
      <c r="D56" s="17"/>
      <c r="E56" s="14"/>
      <c r="F56" s="14"/>
      <c r="G56" s="6"/>
      <c r="H56" s="14"/>
      <c r="I56" s="6"/>
      <c r="J56" s="17"/>
      <c r="K56" s="14"/>
      <c r="L56" s="14"/>
      <c r="M56" s="4"/>
      <c r="N56" s="13"/>
      <c r="O56" s="51"/>
      <c r="P56" s="48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x14ac:dyDescent="0.15">
      <c r="A57" s="2"/>
      <c r="B57" s="4"/>
      <c r="C57" s="4"/>
      <c r="D57" s="16"/>
      <c r="E57" s="13"/>
      <c r="F57" s="13"/>
      <c r="G57" s="6"/>
      <c r="H57" s="13"/>
      <c r="I57" s="4"/>
      <c r="J57" s="16"/>
      <c r="K57" s="13"/>
      <c r="L57" s="13"/>
      <c r="M57" s="4"/>
      <c r="N57" s="13"/>
      <c r="O57" s="51"/>
      <c r="P57" s="48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x14ac:dyDescent="0.15">
      <c r="A58" s="2"/>
      <c r="B58" s="4"/>
      <c r="C58" s="4"/>
      <c r="D58" s="58"/>
      <c r="E58" s="13"/>
      <c r="F58" s="13"/>
      <c r="G58" s="4"/>
      <c r="H58" s="13"/>
      <c r="I58" s="4"/>
      <c r="J58" s="16"/>
      <c r="K58" s="13"/>
      <c r="L58" s="13"/>
      <c r="M58" s="4"/>
      <c r="N58" s="13"/>
      <c r="O58" s="51"/>
      <c r="P58" s="48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x14ac:dyDescent="0.15">
      <c r="A59" s="2"/>
      <c r="B59" s="4"/>
      <c r="C59" s="4"/>
      <c r="D59" s="16"/>
      <c r="E59" s="13"/>
      <c r="F59" s="13"/>
      <c r="G59" s="4"/>
      <c r="H59" s="13"/>
      <c r="I59" s="4"/>
      <c r="J59" s="16"/>
      <c r="K59" s="13"/>
      <c r="L59" s="13"/>
      <c r="M59" s="4"/>
      <c r="N59" s="13"/>
      <c r="O59" s="51"/>
      <c r="P59" s="48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x14ac:dyDescent="0.15">
      <c r="A60" s="2"/>
      <c r="B60" s="4"/>
      <c r="C60" s="4"/>
      <c r="D60" s="16"/>
      <c r="E60" s="13"/>
      <c r="F60" s="13"/>
      <c r="G60" s="4"/>
      <c r="H60" s="13"/>
      <c r="I60" s="4"/>
      <c r="J60" s="16"/>
      <c r="K60" s="13"/>
      <c r="L60" s="13"/>
      <c r="M60" s="4"/>
      <c r="N60" s="13"/>
      <c r="O60" s="51"/>
      <c r="P60" s="48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x14ac:dyDescent="0.15">
      <c r="A61" s="2"/>
      <c r="B61" s="4"/>
      <c r="C61" s="4"/>
      <c r="D61" s="16"/>
      <c r="E61" s="13"/>
      <c r="F61" s="13"/>
      <c r="G61" s="4"/>
      <c r="H61" s="13"/>
      <c r="I61" s="4"/>
      <c r="J61" s="16"/>
      <c r="K61" s="13"/>
      <c r="L61" s="13"/>
      <c r="M61" s="4"/>
      <c r="N61" s="13"/>
      <c r="O61" s="51"/>
      <c r="P61" s="48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x14ac:dyDescent="0.15">
      <c r="A62" s="2"/>
      <c r="B62" s="4"/>
      <c r="C62" s="4"/>
      <c r="D62" s="16"/>
      <c r="E62" s="13"/>
      <c r="F62" s="13"/>
      <c r="G62" s="4"/>
      <c r="H62" s="13"/>
      <c r="I62" s="4"/>
      <c r="J62" s="16"/>
      <c r="K62" s="13"/>
      <c r="L62" s="13"/>
      <c r="M62" s="4"/>
      <c r="N62" s="13"/>
      <c r="O62" s="51"/>
      <c r="P62" s="48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x14ac:dyDescent="0.15">
      <c r="A63" s="2"/>
      <c r="B63" s="4"/>
      <c r="C63" s="4"/>
      <c r="D63" s="16"/>
      <c r="E63" s="13"/>
      <c r="F63" s="13"/>
      <c r="G63" s="4"/>
      <c r="H63" s="13"/>
      <c r="I63" s="4"/>
      <c r="J63" s="16"/>
      <c r="K63" s="13"/>
      <c r="L63" s="13"/>
      <c r="M63" s="4"/>
      <c r="N63" s="13"/>
      <c r="O63" s="51"/>
      <c r="P63" s="48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x14ac:dyDescent="0.15">
      <c r="A64" s="2"/>
      <c r="B64" s="4"/>
      <c r="C64" s="4"/>
      <c r="D64" s="16"/>
      <c r="E64" s="13"/>
      <c r="F64" s="13"/>
      <c r="G64" s="4"/>
      <c r="H64" s="13"/>
      <c r="I64" s="4"/>
      <c r="J64" s="16"/>
      <c r="K64" s="13"/>
      <c r="L64" s="13"/>
      <c r="M64" s="4"/>
      <c r="N64" s="13"/>
      <c r="O64" s="51"/>
      <c r="P64" s="48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x14ac:dyDescent="0.15">
      <c r="A65" s="2"/>
      <c r="B65" s="4"/>
      <c r="C65" s="4"/>
      <c r="D65" s="16"/>
      <c r="E65" s="13"/>
      <c r="F65" s="13"/>
      <c r="G65" s="4"/>
      <c r="H65" s="13"/>
      <c r="I65" s="4"/>
      <c r="J65" s="16"/>
      <c r="K65" s="13"/>
      <c r="L65" s="13"/>
      <c r="M65" s="4"/>
      <c r="N65" s="13"/>
      <c r="O65" s="51"/>
      <c r="P65" s="48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x14ac:dyDescent="0.15">
      <c r="A66" s="2"/>
      <c r="B66" s="4"/>
      <c r="C66" s="4"/>
      <c r="D66" s="16"/>
      <c r="E66" s="13"/>
      <c r="F66" s="13"/>
      <c r="G66" s="4"/>
      <c r="H66" s="13"/>
      <c r="I66" s="4"/>
      <c r="J66" s="16"/>
      <c r="K66" s="13"/>
      <c r="L66" s="13"/>
      <c r="M66" s="4"/>
      <c r="N66" s="13"/>
      <c r="O66" s="51"/>
      <c r="P66" s="48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x14ac:dyDescent="0.15">
      <c r="A67" s="2"/>
      <c r="B67" s="4"/>
      <c r="C67" s="4"/>
      <c r="D67" s="16"/>
      <c r="E67" s="13"/>
      <c r="F67" s="13"/>
      <c r="G67" s="4"/>
      <c r="H67" s="13"/>
      <c r="I67" s="4"/>
      <c r="J67" s="16"/>
      <c r="K67" s="13"/>
      <c r="L67" s="13"/>
      <c r="M67" s="4"/>
      <c r="N67" s="13"/>
      <c r="O67" s="51"/>
      <c r="P67" s="48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x14ac:dyDescent="0.15">
      <c r="A68" s="2"/>
      <c r="B68" s="4"/>
      <c r="C68" s="4"/>
      <c r="D68" s="16"/>
      <c r="E68" s="13"/>
      <c r="F68" s="13"/>
      <c r="G68" s="4"/>
      <c r="H68" s="13"/>
      <c r="I68" s="4"/>
      <c r="J68" s="16"/>
      <c r="K68" s="13"/>
      <c r="L68" s="13"/>
      <c r="M68" s="4"/>
      <c r="N68" s="13"/>
      <c r="O68" s="51"/>
      <c r="P68" s="48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x14ac:dyDescent="0.15">
      <c r="A69" s="2"/>
      <c r="B69" s="4"/>
      <c r="C69" s="4"/>
      <c r="D69" s="16"/>
      <c r="E69" s="13"/>
      <c r="F69" s="13"/>
      <c r="G69" s="4"/>
      <c r="H69" s="13"/>
      <c r="I69" s="4"/>
      <c r="J69" s="16"/>
      <c r="K69" s="13"/>
      <c r="L69" s="13"/>
      <c r="M69" s="4"/>
      <c r="N69" s="13"/>
      <c r="O69" s="51"/>
      <c r="P69" s="48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x14ac:dyDescent="0.15">
      <c r="A70" s="2"/>
      <c r="B70" s="4"/>
      <c r="C70" s="4"/>
      <c r="D70" s="16"/>
      <c r="E70" s="13"/>
      <c r="F70" s="13"/>
      <c r="G70" s="4"/>
      <c r="H70" s="13"/>
      <c r="I70" s="4"/>
      <c r="J70" s="16"/>
      <c r="K70" s="13"/>
      <c r="L70" s="13"/>
      <c r="M70" s="4"/>
      <c r="N70" s="13"/>
      <c r="O70" s="51"/>
      <c r="P70" s="48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x14ac:dyDescent="0.15">
      <c r="A71" s="2"/>
      <c r="B71" s="4"/>
      <c r="C71" s="4"/>
      <c r="D71" s="16"/>
      <c r="E71" s="13"/>
      <c r="F71" s="13"/>
      <c r="G71" s="4"/>
      <c r="H71" s="13"/>
      <c r="I71" s="4"/>
      <c r="J71" s="16"/>
      <c r="K71" s="13"/>
      <c r="L71" s="13"/>
      <c r="M71" s="4"/>
      <c r="N71" s="13"/>
      <c r="O71" s="51"/>
      <c r="P71" s="48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x14ac:dyDescent="0.15">
      <c r="A72" s="2"/>
      <c r="B72" s="4"/>
      <c r="C72" s="4"/>
      <c r="D72" s="16"/>
      <c r="E72" s="13"/>
      <c r="F72" s="13"/>
      <c r="G72" s="4"/>
      <c r="H72" s="13"/>
      <c r="I72" s="4"/>
      <c r="J72" s="16"/>
      <c r="K72" s="13"/>
      <c r="L72" s="13"/>
      <c r="M72" s="4"/>
      <c r="N72" s="13"/>
      <c r="O72" s="51"/>
      <c r="P72" s="48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x14ac:dyDescent="0.15">
      <c r="A73" s="2"/>
      <c r="B73" s="4"/>
      <c r="C73" s="4"/>
      <c r="D73" s="16"/>
      <c r="E73" s="13"/>
      <c r="F73" s="13"/>
      <c r="G73" s="4"/>
      <c r="H73" s="13"/>
      <c r="I73" s="4"/>
      <c r="J73" s="16"/>
      <c r="K73" s="13"/>
      <c r="L73" s="13"/>
      <c r="M73" s="4"/>
      <c r="N73" s="13"/>
      <c r="O73" s="51"/>
      <c r="P73" s="48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x14ac:dyDescent="0.15">
      <c r="A74" s="2"/>
      <c r="B74" s="4"/>
      <c r="C74" s="4"/>
      <c r="D74" s="16"/>
      <c r="E74" s="13"/>
      <c r="F74" s="13"/>
      <c r="G74" s="4"/>
      <c r="H74" s="13"/>
      <c r="I74" s="4"/>
      <c r="J74" s="16"/>
      <c r="K74" s="13"/>
      <c r="L74" s="13"/>
      <c r="M74" s="4"/>
      <c r="N74" s="13"/>
      <c r="O74" s="51"/>
      <c r="P74" s="48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x14ac:dyDescent="0.15">
      <c r="A75" s="2"/>
      <c r="B75" s="4"/>
      <c r="C75" s="4"/>
      <c r="D75" s="16"/>
      <c r="E75" s="13"/>
      <c r="F75" s="13"/>
      <c r="G75" s="4"/>
      <c r="H75" s="13"/>
      <c r="I75" s="4"/>
      <c r="J75" s="16"/>
      <c r="K75" s="13"/>
      <c r="L75" s="13"/>
      <c r="M75" s="4"/>
      <c r="N75" s="13"/>
      <c r="O75" s="51"/>
      <c r="P75" s="48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x14ac:dyDescent="0.15">
      <c r="A76" s="2"/>
      <c r="B76" s="4"/>
      <c r="C76" s="4"/>
      <c r="D76" s="16"/>
      <c r="E76" s="13"/>
      <c r="F76" s="13"/>
      <c r="G76" s="4"/>
      <c r="H76" s="13"/>
      <c r="I76" s="4"/>
      <c r="J76" s="16"/>
      <c r="K76" s="13"/>
      <c r="L76" s="13"/>
      <c r="M76" s="4"/>
      <c r="N76" s="13"/>
      <c r="O76" s="51"/>
      <c r="P76" s="48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x14ac:dyDescent="0.15">
      <c r="A77" s="2"/>
      <c r="B77" s="4"/>
      <c r="C77" s="4"/>
      <c r="D77" s="16"/>
      <c r="E77" s="13"/>
      <c r="F77" s="13"/>
      <c r="G77" s="4"/>
      <c r="H77" s="13"/>
      <c r="I77" s="4"/>
      <c r="J77" s="16"/>
      <c r="K77" s="13"/>
      <c r="L77" s="13"/>
      <c r="M77" s="4"/>
      <c r="N77" s="13"/>
      <c r="O77" s="51"/>
      <c r="P77" s="48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x14ac:dyDescent="0.15">
      <c r="A78" s="2"/>
      <c r="B78" s="4"/>
      <c r="C78" s="4"/>
      <c r="D78" s="16"/>
      <c r="E78" s="13"/>
      <c r="F78" s="13"/>
      <c r="G78" s="4"/>
      <c r="H78" s="13"/>
      <c r="I78" s="4"/>
      <c r="J78" s="16"/>
      <c r="K78" s="13"/>
      <c r="L78" s="13"/>
      <c r="M78" s="4"/>
      <c r="N78" s="13"/>
      <c r="O78" s="51"/>
      <c r="P78" s="48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x14ac:dyDescent="0.15">
      <c r="A79" s="2"/>
      <c r="B79" s="4"/>
      <c r="C79" s="4"/>
      <c r="D79" s="16"/>
      <c r="E79" s="13"/>
      <c r="F79" s="13"/>
      <c r="G79" s="4"/>
      <c r="H79" s="13"/>
      <c r="I79" s="4"/>
      <c r="J79" s="16"/>
      <c r="K79" s="13"/>
      <c r="L79" s="13"/>
      <c r="M79" s="4"/>
      <c r="N79" s="13"/>
      <c r="O79" s="51"/>
      <c r="P79" s="48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x14ac:dyDescent="0.15">
      <c r="A80" s="2"/>
      <c r="B80" s="4"/>
      <c r="C80" s="4"/>
      <c r="D80" s="16"/>
      <c r="E80" s="13"/>
      <c r="F80" s="13"/>
      <c r="G80" s="4"/>
      <c r="H80" s="13"/>
      <c r="I80" s="4"/>
      <c r="J80" s="16"/>
      <c r="K80" s="13"/>
      <c r="L80" s="13"/>
      <c r="M80" s="4"/>
      <c r="N80" s="13"/>
      <c r="O80" s="51"/>
      <c r="P80" s="48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x14ac:dyDescent="0.15">
      <c r="A81" s="2"/>
      <c r="B81" s="4"/>
      <c r="C81" s="4"/>
      <c r="D81" s="16"/>
      <c r="E81" s="13"/>
      <c r="F81" s="13"/>
      <c r="G81" s="4"/>
      <c r="H81" s="13"/>
      <c r="I81" s="4"/>
      <c r="J81" s="16"/>
      <c r="K81" s="13"/>
      <c r="L81" s="13"/>
      <c r="M81" s="4"/>
      <c r="N81" s="13"/>
      <c r="O81" s="51"/>
      <c r="P81" s="48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x14ac:dyDescent="0.15">
      <c r="A82" s="2"/>
      <c r="B82" s="4"/>
      <c r="C82" s="4"/>
      <c r="D82" s="16"/>
      <c r="E82" s="13"/>
      <c r="F82" s="13"/>
      <c r="G82" s="4"/>
      <c r="H82" s="13"/>
      <c r="I82" s="4"/>
      <c r="J82" s="16"/>
      <c r="K82" s="13"/>
      <c r="L82" s="13"/>
      <c r="M82" s="4"/>
      <c r="N82" s="13"/>
      <c r="O82" s="51"/>
      <c r="P82" s="48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x14ac:dyDescent="0.15">
      <c r="A83" s="2"/>
      <c r="B83" s="4"/>
      <c r="C83" s="4"/>
      <c r="D83" s="16"/>
      <c r="E83" s="13"/>
      <c r="F83" s="13"/>
      <c r="G83" s="4"/>
      <c r="H83" s="13"/>
      <c r="I83" s="4"/>
      <c r="J83" s="16"/>
      <c r="K83" s="13"/>
      <c r="L83" s="13"/>
      <c r="M83" s="4"/>
      <c r="N83" s="13"/>
      <c r="O83" s="51"/>
      <c r="P83" s="48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x14ac:dyDescent="0.15">
      <c r="A84" s="2"/>
      <c r="B84" s="4"/>
      <c r="C84" s="4"/>
      <c r="D84" s="16"/>
      <c r="E84" s="13"/>
      <c r="F84" s="13"/>
      <c r="G84" s="4"/>
      <c r="H84" s="13"/>
      <c r="I84" s="4"/>
      <c r="J84" s="16"/>
      <c r="K84" s="13"/>
      <c r="L84" s="13"/>
      <c r="M84" s="4"/>
      <c r="N84" s="13"/>
      <c r="O84" s="51"/>
      <c r="P84" s="48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x14ac:dyDescent="0.15">
      <c r="A85" s="2"/>
      <c r="B85" s="4"/>
      <c r="C85" s="4"/>
      <c r="D85" s="16"/>
      <c r="E85" s="13"/>
      <c r="F85" s="13"/>
      <c r="G85" s="4"/>
      <c r="H85" s="13"/>
      <c r="I85" s="4"/>
      <c r="J85" s="16"/>
      <c r="K85" s="13"/>
      <c r="L85" s="13"/>
      <c r="M85" s="4"/>
      <c r="N85" s="13"/>
      <c r="O85" s="51"/>
      <c r="P85" s="48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x14ac:dyDescent="0.15">
      <c r="A86" s="2"/>
      <c r="B86" s="4"/>
      <c r="C86" s="4"/>
      <c r="D86" s="16"/>
      <c r="E86" s="13"/>
      <c r="F86" s="13"/>
      <c r="G86" s="4"/>
      <c r="H86" s="13"/>
      <c r="I86" s="4"/>
      <c r="J86" s="16"/>
      <c r="K86" s="13"/>
      <c r="L86" s="13"/>
      <c r="M86" s="4"/>
      <c r="N86" s="13"/>
      <c r="O86" s="51"/>
      <c r="P86" s="48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x14ac:dyDescent="0.15">
      <c r="A87" s="2"/>
      <c r="B87" s="4"/>
      <c r="C87" s="4"/>
      <c r="D87" s="16"/>
      <c r="E87" s="13"/>
      <c r="F87" s="13"/>
      <c r="G87" s="4"/>
      <c r="H87" s="13"/>
      <c r="I87" s="4"/>
      <c r="J87" s="16"/>
      <c r="K87" s="13"/>
      <c r="L87" s="13"/>
      <c r="M87" s="4"/>
      <c r="N87" s="13"/>
      <c r="O87" s="51"/>
      <c r="P87" s="48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x14ac:dyDescent="0.15">
      <c r="A88" s="2"/>
      <c r="B88" s="4"/>
      <c r="C88" s="4"/>
      <c r="D88" s="16"/>
      <c r="E88" s="13"/>
      <c r="F88" s="13"/>
      <c r="G88" s="4"/>
      <c r="H88" s="13"/>
      <c r="I88" s="4"/>
      <c r="J88" s="16"/>
      <c r="K88" s="13"/>
      <c r="L88" s="13"/>
      <c r="M88" s="4"/>
      <c r="N88" s="13"/>
      <c r="O88" s="51"/>
      <c r="P88" s="48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x14ac:dyDescent="0.15">
      <c r="A89" s="2"/>
      <c r="B89" s="4"/>
      <c r="C89" s="4"/>
      <c r="D89" s="16"/>
      <c r="E89" s="13"/>
      <c r="F89" s="13"/>
      <c r="G89" s="4"/>
      <c r="H89" s="13"/>
      <c r="I89" s="4"/>
      <c r="J89" s="16"/>
      <c r="K89" s="13"/>
      <c r="L89" s="13"/>
      <c r="M89" s="4"/>
      <c r="N89" s="13"/>
      <c r="O89" s="51"/>
      <c r="P89" s="48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x14ac:dyDescent="0.15">
      <c r="A90" s="2"/>
      <c r="B90" s="4"/>
      <c r="C90" s="4"/>
      <c r="D90" s="16"/>
      <c r="E90" s="13"/>
      <c r="F90" s="13"/>
      <c r="G90" s="4"/>
      <c r="H90" s="13"/>
      <c r="I90" s="4"/>
      <c r="J90" s="16"/>
      <c r="K90" s="13"/>
      <c r="L90" s="13"/>
      <c r="M90" s="4"/>
      <c r="N90" s="13"/>
      <c r="O90" s="51"/>
      <c r="P90" s="48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x14ac:dyDescent="0.15">
      <c r="A91" s="2"/>
      <c r="B91" s="4"/>
      <c r="C91" s="4"/>
      <c r="D91" s="16"/>
      <c r="E91" s="13"/>
      <c r="F91" s="13"/>
      <c r="G91" s="4"/>
      <c r="H91" s="13"/>
      <c r="I91" s="4"/>
      <c r="J91" s="16"/>
      <c r="K91" s="13"/>
      <c r="L91" s="13"/>
      <c r="M91" s="4"/>
      <c r="N91" s="13"/>
      <c r="O91" s="51"/>
      <c r="P91" s="48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x14ac:dyDescent="0.15">
      <c r="A92" s="2"/>
      <c r="B92" s="4"/>
      <c r="C92" s="4"/>
      <c r="D92" s="16"/>
      <c r="E92" s="13"/>
      <c r="F92" s="13"/>
      <c r="G92" s="4"/>
      <c r="H92" s="13"/>
      <c r="I92" s="4"/>
      <c r="J92" s="16"/>
      <c r="K92" s="13"/>
      <c r="L92" s="13"/>
      <c r="M92" s="4"/>
      <c r="N92" s="13"/>
      <c r="O92" s="51"/>
      <c r="P92" s="48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1:42" x14ac:dyDescent="0.15">
      <c r="A93" s="2"/>
      <c r="B93" s="4"/>
      <c r="C93" s="4"/>
      <c r="D93" s="16"/>
      <c r="E93" s="13"/>
      <c r="F93" s="13"/>
      <c r="G93" s="4"/>
      <c r="H93" s="13"/>
      <c r="I93" s="4"/>
      <c r="J93" s="16"/>
      <c r="K93" s="13"/>
      <c r="L93" s="13"/>
      <c r="M93" s="4"/>
      <c r="N93" s="13"/>
      <c r="O93" s="51"/>
      <c r="P93" s="48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1:42" x14ac:dyDescent="0.15">
      <c r="A94" s="2"/>
      <c r="B94" s="4"/>
      <c r="C94" s="4"/>
      <c r="D94" s="16"/>
      <c r="E94" s="13"/>
      <c r="F94" s="13"/>
      <c r="G94" s="4"/>
      <c r="H94" s="13"/>
      <c r="I94" s="4"/>
      <c r="J94" s="16"/>
      <c r="K94" s="13"/>
      <c r="L94" s="13"/>
      <c r="M94" s="4"/>
      <c r="N94" s="13"/>
      <c r="O94" s="51"/>
      <c r="P94" s="48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1:42" x14ac:dyDescent="0.15">
      <c r="A95" s="2"/>
      <c r="B95" s="4"/>
      <c r="C95" s="4"/>
      <c r="D95" s="16"/>
      <c r="E95" s="13"/>
      <c r="F95" s="13"/>
      <c r="G95" s="4"/>
      <c r="H95" s="13"/>
      <c r="I95" s="4"/>
      <c r="J95" s="16"/>
      <c r="K95" s="13"/>
      <c r="L95" s="13"/>
      <c r="M95" s="4"/>
      <c r="N95" s="13"/>
      <c r="O95" s="51"/>
      <c r="P95" s="48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1:42" x14ac:dyDescent="0.15">
      <c r="A96" s="2"/>
      <c r="B96" s="4"/>
      <c r="C96" s="4"/>
      <c r="D96" s="16"/>
      <c r="E96" s="13"/>
      <c r="F96" s="13"/>
      <c r="G96" s="4"/>
      <c r="H96" s="13"/>
      <c r="I96" s="4"/>
      <c r="J96" s="16"/>
      <c r="K96" s="13"/>
      <c r="L96" s="13"/>
      <c r="M96" s="4"/>
      <c r="N96" s="13"/>
      <c r="O96" s="51"/>
      <c r="P96" s="48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1:42" x14ac:dyDescent="0.15">
      <c r="A97" s="2"/>
      <c r="B97" s="4"/>
      <c r="C97" s="4"/>
      <c r="D97" s="16"/>
      <c r="E97" s="13"/>
      <c r="F97" s="13"/>
      <c r="G97" s="4"/>
      <c r="H97" s="13"/>
      <c r="I97" s="4"/>
      <c r="J97" s="16"/>
      <c r="K97" s="13"/>
      <c r="L97" s="13"/>
      <c r="M97" s="4"/>
      <c r="N97" s="13"/>
      <c r="O97" s="51"/>
      <c r="P97" s="48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1:42" x14ac:dyDescent="0.15">
      <c r="A98" s="2"/>
      <c r="B98" s="4"/>
      <c r="C98" s="4"/>
      <c r="D98" s="16"/>
      <c r="E98" s="13"/>
      <c r="F98" s="13"/>
      <c r="G98" s="4"/>
      <c r="H98" s="13"/>
      <c r="I98" s="4"/>
      <c r="J98" s="16"/>
      <c r="K98" s="13"/>
      <c r="L98" s="13"/>
      <c r="M98" s="4"/>
      <c r="N98" s="13"/>
      <c r="O98" s="51"/>
      <c r="P98" s="48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1:42" x14ac:dyDescent="0.15">
      <c r="A99" s="2"/>
      <c r="B99" s="4"/>
      <c r="C99" s="4"/>
      <c r="D99" s="16"/>
      <c r="E99" s="13"/>
      <c r="F99" s="13"/>
      <c r="G99" s="4"/>
      <c r="H99" s="13"/>
      <c r="I99" s="4"/>
      <c r="J99" s="16"/>
      <c r="K99" s="13"/>
      <c r="L99" s="13"/>
      <c r="M99" s="4"/>
      <c r="N99" s="13"/>
      <c r="O99" s="51"/>
      <c r="P99" s="48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1:42" x14ac:dyDescent="0.15">
      <c r="A100" s="2"/>
      <c r="B100" s="4"/>
      <c r="C100" s="4"/>
      <c r="D100" s="16"/>
      <c r="E100" s="13"/>
      <c r="F100" s="13"/>
      <c r="G100" s="4"/>
      <c r="H100" s="13"/>
      <c r="I100" s="4"/>
      <c r="J100" s="16"/>
      <c r="K100" s="13"/>
      <c r="L100" s="13"/>
      <c r="M100" s="4"/>
      <c r="N100" s="13"/>
      <c r="O100" s="51"/>
      <c r="P100" s="48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 x14ac:dyDescent="0.15">
      <c r="A101" s="2"/>
      <c r="B101" s="4"/>
      <c r="C101" s="4"/>
      <c r="D101" s="16"/>
      <c r="E101" s="13"/>
      <c r="F101" s="13"/>
      <c r="G101" s="4"/>
      <c r="H101" s="13"/>
      <c r="I101" s="4"/>
      <c r="J101" s="16"/>
      <c r="K101" s="13"/>
      <c r="L101" s="13"/>
      <c r="M101" s="4"/>
      <c r="N101" s="13"/>
      <c r="O101" s="51"/>
      <c r="P101" s="48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1:42" x14ac:dyDescent="0.15">
      <c r="A102" s="2"/>
      <c r="B102" s="4"/>
      <c r="C102" s="4"/>
      <c r="D102" s="16"/>
      <c r="E102" s="13"/>
      <c r="F102" s="13"/>
      <c r="G102" s="4"/>
      <c r="H102" s="13"/>
      <c r="I102" s="4"/>
      <c r="J102" s="16"/>
      <c r="K102" s="13"/>
      <c r="L102" s="13"/>
      <c r="M102" s="4"/>
      <c r="N102" s="13"/>
      <c r="O102" s="51"/>
      <c r="P102" s="48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1:42" x14ac:dyDescent="0.15">
      <c r="A103" s="2"/>
      <c r="B103" s="4"/>
      <c r="C103" s="4"/>
      <c r="D103" s="16"/>
      <c r="E103" s="13"/>
      <c r="F103" s="13"/>
      <c r="G103" s="4"/>
      <c r="H103" s="13"/>
      <c r="I103" s="4"/>
      <c r="J103" s="16"/>
      <c r="K103" s="13"/>
      <c r="L103" s="13"/>
      <c r="M103" s="4"/>
      <c r="N103" s="13"/>
      <c r="O103" s="51"/>
      <c r="P103" s="48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1:42" x14ac:dyDescent="0.15">
      <c r="A104" s="2"/>
      <c r="B104" s="4"/>
      <c r="C104" s="4"/>
      <c r="D104" s="16"/>
      <c r="E104" s="13"/>
      <c r="F104" s="13"/>
      <c r="G104" s="4"/>
      <c r="H104" s="13"/>
      <c r="I104" s="4"/>
      <c r="J104" s="16"/>
      <c r="K104" s="13"/>
      <c r="L104" s="13"/>
      <c r="M104" s="4"/>
      <c r="N104" s="13"/>
      <c r="O104" s="51"/>
      <c r="P104" s="48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 x14ac:dyDescent="0.15">
      <c r="A105" s="2"/>
      <c r="B105" s="4"/>
      <c r="C105" s="4"/>
      <c r="D105" s="16"/>
      <c r="E105" s="13"/>
      <c r="F105" s="13"/>
      <c r="G105" s="4"/>
      <c r="H105" s="13"/>
      <c r="I105" s="4"/>
      <c r="J105" s="16"/>
      <c r="K105" s="13"/>
      <c r="L105" s="13"/>
      <c r="M105" s="4"/>
      <c r="N105" s="13"/>
      <c r="O105" s="51"/>
      <c r="P105" s="48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x14ac:dyDescent="0.15">
      <c r="A106" s="2"/>
      <c r="B106" s="4"/>
      <c r="C106" s="4"/>
      <c r="D106" s="16"/>
      <c r="E106" s="13"/>
      <c r="F106" s="13"/>
      <c r="G106" s="4"/>
      <c r="H106" s="13"/>
      <c r="I106" s="4"/>
      <c r="J106" s="16"/>
      <c r="K106" s="13"/>
      <c r="L106" s="13"/>
      <c r="M106" s="4"/>
      <c r="N106" s="13"/>
      <c r="O106" s="51"/>
      <c r="P106" s="48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x14ac:dyDescent="0.15">
      <c r="A107" s="2"/>
      <c r="B107" s="4"/>
      <c r="C107" s="4"/>
      <c r="D107" s="16"/>
      <c r="E107" s="13"/>
      <c r="F107" s="13"/>
      <c r="G107" s="4"/>
      <c r="H107" s="13"/>
      <c r="I107" s="4"/>
      <c r="J107" s="16"/>
      <c r="K107" s="13"/>
      <c r="L107" s="13"/>
      <c r="M107" s="4"/>
      <c r="N107" s="13"/>
      <c r="O107" s="51"/>
      <c r="P107" s="48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1:42" x14ac:dyDescent="0.15">
      <c r="A108" s="2"/>
      <c r="B108" s="4"/>
      <c r="C108" s="4"/>
      <c r="D108" s="16"/>
      <c r="E108" s="13"/>
      <c r="F108" s="13"/>
      <c r="G108" s="4"/>
      <c r="H108" s="13"/>
      <c r="I108" s="4"/>
      <c r="J108" s="16"/>
      <c r="K108" s="13"/>
      <c r="L108" s="13"/>
      <c r="M108" s="4"/>
      <c r="N108" s="13"/>
      <c r="O108" s="51"/>
      <c r="P108" s="48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x14ac:dyDescent="0.15">
      <c r="A109" s="2"/>
      <c r="B109" s="4"/>
      <c r="C109" s="4"/>
      <c r="D109" s="16"/>
      <c r="E109" s="13"/>
      <c r="F109" s="13"/>
      <c r="G109" s="4"/>
      <c r="H109" s="13"/>
      <c r="I109" s="4"/>
      <c r="J109" s="16"/>
      <c r="K109" s="13"/>
      <c r="L109" s="13"/>
      <c r="M109" s="4"/>
      <c r="N109" s="13"/>
      <c r="O109" s="51"/>
      <c r="P109" s="48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1:42" x14ac:dyDescent="0.15">
      <c r="A110" s="2"/>
      <c r="B110" s="4"/>
      <c r="C110" s="4"/>
      <c r="D110" s="16"/>
      <c r="E110" s="13"/>
      <c r="F110" s="13"/>
      <c r="G110" s="4"/>
      <c r="H110" s="13"/>
      <c r="I110" s="4"/>
      <c r="J110" s="16"/>
      <c r="K110" s="13"/>
      <c r="L110" s="13"/>
      <c r="M110" s="4"/>
      <c r="N110" s="13"/>
      <c r="O110" s="51"/>
      <c r="P110" s="48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1:42" x14ac:dyDescent="0.15">
      <c r="A111" s="2"/>
      <c r="B111" s="4"/>
      <c r="C111" s="4"/>
      <c r="D111" s="16"/>
      <c r="E111" s="13"/>
      <c r="F111" s="13"/>
      <c r="G111" s="4"/>
      <c r="H111" s="13"/>
      <c r="I111" s="4"/>
      <c r="J111" s="16"/>
      <c r="K111" s="13"/>
      <c r="L111" s="13"/>
      <c r="M111" s="4"/>
      <c r="N111" s="13"/>
      <c r="O111" s="51"/>
      <c r="P111" s="48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x14ac:dyDescent="0.15">
      <c r="A112" s="2"/>
      <c r="B112" s="4"/>
      <c r="C112" s="4"/>
      <c r="D112" s="16"/>
      <c r="E112" s="13"/>
      <c r="F112" s="13"/>
      <c r="G112" s="4"/>
      <c r="H112" s="13"/>
      <c r="I112" s="4"/>
      <c r="J112" s="16"/>
      <c r="K112" s="13"/>
      <c r="L112" s="13"/>
      <c r="M112" s="4"/>
      <c r="N112" s="13"/>
      <c r="O112" s="51"/>
      <c r="P112" s="48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1:42" x14ac:dyDescent="0.15">
      <c r="A113" s="2"/>
      <c r="B113" s="4"/>
      <c r="C113" s="4"/>
      <c r="D113" s="16"/>
      <c r="E113" s="13"/>
      <c r="F113" s="13"/>
      <c r="G113" s="4"/>
      <c r="H113" s="13"/>
      <c r="I113" s="4"/>
      <c r="J113" s="16"/>
      <c r="K113" s="13"/>
      <c r="L113" s="13"/>
      <c r="M113" s="4"/>
      <c r="N113" s="13"/>
      <c r="O113" s="51"/>
      <c r="P113" s="48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1:42" x14ac:dyDescent="0.15">
      <c r="A114" s="2"/>
      <c r="B114" s="4"/>
      <c r="C114" s="4"/>
      <c r="D114" s="16"/>
      <c r="E114" s="13"/>
      <c r="F114" s="13"/>
      <c r="G114" s="4"/>
      <c r="H114" s="13"/>
      <c r="I114" s="4"/>
      <c r="J114" s="16"/>
      <c r="K114" s="13"/>
      <c r="L114" s="13"/>
      <c r="M114" s="4"/>
      <c r="N114" s="13"/>
      <c r="O114" s="51"/>
      <c r="P114" s="48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1:42" x14ac:dyDescent="0.15">
      <c r="A115" s="2"/>
      <c r="B115" s="4"/>
      <c r="C115" s="4"/>
      <c r="D115" s="16"/>
      <c r="E115" s="13"/>
      <c r="F115" s="13"/>
      <c r="G115" s="4"/>
      <c r="H115" s="13"/>
      <c r="I115" s="4"/>
      <c r="J115" s="16"/>
      <c r="K115" s="13"/>
      <c r="L115" s="13"/>
      <c r="M115" s="4"/>
      <c r="N115" s="13"/>
      <c r="O115" s="51"/>
      <c r="P115" s="48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1:42" x14ac:dyDescent="0.15">
      <c r="A116" s="2"/>
      <c r="B116" s="4"/>
      <c r="C116" s="4"/>
      <c r="D116" s="16"/>
      <c r="E116" s="13"/>
      <c r="F116" s="13"/>
      <c r="G116" s="4"/>
      <c r="H116" s="13"/>
      <c r="I116" s="4"/>
      <c r="J116" s="16"/>
      <c r="K116" s="13"/>
      <c r="L116" s="13"/>
      <c r="M116" s="4"/>
      <c r="N116" s="13"/>
      <c r="O116" s="51"/>
      <c r="P116" s="48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1:42" x14ac:dyDescent="0.15">
      <c r="A117" s="2"/>
      <c r="B117" s="4"/>
      <c r="C117" s="4"/>
      <c r="D117" s="16"/>
      <c r="E117" s="13"/>
      <c r="F117" s="13"/>
      <c r="G117" s="4"/>
      <c r="H117" s="13"/>
      <c r="I117" s="4"/>
      <c r="J117" s="16"/>
      <c r="K117" s="13"/>
      <c r="L117" s="13"/>
      <c r="M117" s="4"/>
      <c r="N117" s="13"/>
      <c r="O117" s="51"/>
      <c r="P117" s="48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1:42" x14ac:dyDescent="0.15">
      <c r="A118" s="2"/>
      <c r="B118" s="4"/>
      <c r="C118" s="4"/>
      <c r="D118" s="16"/>
      <c r="E118" s="13"/>
      <c r="F118" s="13"/>
      <c r="G118" s="4"/>
      <c r="H118" s="13"/>
      <c r="I118" s="4"/>
      <c r="J118" s="16"/>
      <c r="K118" s="13"/>
      <c r="L118" s="13"/>
      <c r="M118" s="4"/>
      <c r="N118" s="13"/>
      <c r="O118" s="51"/>
      <c r="P118" s="48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1:42" x14ac:dyDescent="0.15">
      <c r="A119" s="2"/>
      <c r="B119" s="4"/>
      <c r="C119" s="4"/>
      <c r="D119" s="16"/>
      <c r="E119" s="13"/>
      <c r="F119" s="13"/>
      <c r="G119" s="4"/>
      <c r="H119" s="13"/>
      <c r="I119" s="4"/>
      <c r="J119" s="16"/>
      <c r="K119" s="13"/>
      <c r="L119" s="13"/>
      <c r="M119" s="4"/>
      <c r="N119" s="13"/>
      <c r="O119" s="51"/>
      <c r="P119" s="48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1:42" x14ac:dyDescent="0.15">
      <c r="A120" s="2"/>
      <c r="B120" s="4"/>
      <c r="C120" s="4"/>
      <c r="D120" s="16"/>
      <c r="E120" s="13"/>
      <c r="F120" s="13"/>
      <c r="G120" s="4"/>
      <c r="H120" s="13"/>
      <c r="I120" s="4"/>
      <c r="J120" s="16"/>
      <c r="K120" s="13"/>
      <c r="L120" s="13"/>
      <c r="M120" s="4"/>
      <c r="N120" s="13"/>
      <c r="O120" s="51"/>
      <c r="P120" s="48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1:42" x14ac:dyDescent="0.15">
      <c r="A121" s="2"/>
      <c r="B121" s="4"/>
      <c r="C121" s="4"/>
      <c r="D121" s="16"/>
      <c r="E121" s="13"/>
      <c r="F121" s="13"/>
      <c r="G121" s="4"/>
      <c r="H121" s="13"/>
      <c r="I121" s="4"/>
      <c r="J121" s="16"/>
      <c r="K121" s="13"/>
      <c r="L121" s="13"/>
      <c r="M121" s="4"/>
      <c r="N121" s="13"/>
      <c r="O121" s="51"/>
      <c r="P121" s="48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1:42" x14ac:dyDescent="0.15">
      <c r="A122" s="2"/>
      <c r="B122" s="4"/>
      <c r="C122" s="4"/>
      <c r="D122" s="16"/>
      <c r="E122" s="13"/>
      <c r="F122" s="13"/>
      <c r="G122" s="4"/>
      <c r="H122" s="13"/>
      <c r="I122" s="4"/>
      <c r="J122" s="16"/>
      <c r="K122" s="13"/>
      <c r="L122" s="13"/>
      <c r="M122" s="4"/>
      <c r="N122" s="13"/>
      <c r="O122" s="51"/>
      <c r="P122" s="48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1:42" x14ac:dyDescent="0.15">
      <c r="A123" s="2"/>
      <c r="B123" s="4"/>
      <c r="C123" s="4"/>
      <c r="D123" s="16"/>
      <c r="E123" s="13"/>
      <c r="F123" s="13"/>
      <c r="G123" s="4"/>
      <c r="H123" s="13"/>
      <c r="I123" s="4"/>
      <c r="J123" s="16"/>
      <c r="K123" s="13"/>
      <c r="L123" s="13"/>
      <c r="M123" s="4"/>
      <c r="N123" s="13"/>
      <c r="O123" s="51"/>
      <c r="P123" s="48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1:42" x14ac:dyDescent="0.15">
      <c r="A124" s="2"/>
      <c r="B124" s="4"/>
      <c r="C124" s="4"/>
      <c r="D124" s="16"/>
      <c r="E124" s="13"/>
      <c r="F124" s="13"/>
      <c r="G124" s="4"/>
      <c r="H124" s="13"/>
      <c r="I124" s="4"/>
      <c r="J124" s="16"/>
      <c r="K124" s="13"/>
      <c r="L124" s="13"/>
      <c r="M124" s="4"/>
      <c r="N124" s="13"/>
      <c r="O124" s="51"/>
      <c r="P124" s="48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x14ac:dyDescent="0.15">
      <c r="A125" s="2"/>
      <c r="B125" s="4"/>
      <c r="C125" s="4"/>
      <c r="D125" s="16"/>
      <c r="E125" s="13"/>
      <c r="F125" s="13"/>
      <c r="G125" s="4"/>
      <c r="H125" s="13"/>
      <c r="I125" s="4"/>
      <c r="J125" s="16"/>
      <c r="K125" s="13"/>
      <c r="L125" s="13"/>
      <c r="M125" s="4"/>
      <c r="N125" s="13"/>
      <c r="O125" s="51"/>
      <c r="P125" s="48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x14ac:dyDescent="0.15">
      <c r="A126" s="2"/>
      <c r="B126" s="4"/>
      <c r="C126" s="4"/>
      <c r="D126" s="16"/>
      <c r="E126" s="13"/>
      <c r="F126" s="13"/>
      <c r="G126" s="4"/>
      <c r="H126" s="13"/>
      <c r="I126" s="4"/>
      <c r="J126" s="16"/>
      <c r="K126" s="13"/>
      <c r="L126" s="13"/>
      <c r="M126" s="4"/>
      <c r="N126" s="13"/>
      <c r="O126" s="51"/>
      <c r="P126" s="48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x14ac:dyDescent="0.15">
      <c r="A127" s="2"/>
      <c r="B127" s="4"/>
      <c r="C127" s="4"/>
      <c r="D127" s="16"/>
      <c r="E127" s="13"/>
      <c r="F127" s="13"/>
      <c r="G127" s="4"/>
      <c r="H127" s="13"/>
      <c r="I127" s="4"/>
      <c r="J127" s="16"/>
      <c r="K127" s="13"/>
      <c r="L127" s="13"/>
      <c r="M127" s="4"/>
      <c r="N127" s="13"/>
      <c r="O127" s="51"/>
      <c r="P127" s="48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1:42" x14ac:dyDescent="0.15">
      <c r="A128" s="2"/>
      <c r="B128" s="4"/>
      <c r="C128" s="4"/>
      <c r="D128" s="16"/>
      <c r="E128" s="13"/>
      <c r="F128" s="13"/>
      <c r="G128" s="4"/>
      <c r="H128" s="13"/>
      <c r="I128" s="4"/>
      <c r="J128" s="16"/>
      <c r="K128" s="13"/>
      <c r="L128" s="13"/>
      <c r="M128" s="4"/>
      <c r="N128" s="13"/>
      <c r="O128" s="51"/>
      <c r="P128" s="48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1:42" x14ac:dyDescent="0.15">
      <c r="A129" s="2"/>
      <c r="B129" s="4"/>
      <c r="C129" s="4"/>
      <c r="D129" s="16"/>
      <c r="E129" s="13"/>
      <c r="F129" s="13"/>
      <c r="G129" s="4"/>
      <c r="H129" s="13"/>
      <c r="I129" s="4"/>
      <c r="J129" s="16"/>
      <c r="K129" s="13"/>
      <c r="L129" s="13"/>
      <c r="M129" s="4"/>
      <c r="N129" s="13"/>
      <c r="O129" s="51"/>
      <c r="P129" s="48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1:42" x14ac:dyDescent="0.15">
      <c r="A130" s="2"/>
      <c r="B130" s="4"/>
      <c r="C130" s="4"/>
      <c r="D130" s="16"/>
      <c r="E130" s="13"/>
      <c r="F130" s="13"/>
      <c r="G130" s="4"/>
      <c r="H130" s="13"/>
      <c r="I130" s="4"/>
      <c r="J130" s="16"/>
      <c r="K130" s="13"/>
      <c r="L130" s="13"/>
      <c r="M130" s="4"/>
      <c r="N130" s="13"/>
      <c r="O130" s="51"/>
      <c r="P130" s="48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1:42" x14ac:dyDescent="0.15">
      <c r="A131" s="2"/>
      <c r="B131" s="4"/>
      <c r="C131" s="4"/>
      <c r="D131" s="16"/>
      <c r="E131" s="13"/>
      <c r="F131" s="13"/>
      <c r="G131" s="4"/>
      <c r="H131" s="13"/>
      <c r="I131" s="4"/>
      <c r="J131" s="16"/>
      <c r="K131" s="13"/>
      <c r="L131" s="13"/>
      <c r="M131" s="4"/>
      <c r="N131" s="13"/>
      <c r="O131" s="51"/>
      <c r="P131" s="48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1:42" x14ac:dyDescent="0.15">
      <c r="A132" s="2"/>
      <c r="B132" s="4"/>
      <c r="C132" s="4"/>
      <c r="D132" s="16"/>
      <c r="E132" s="13"/>
      <c r="F132" s="13"/>
      <c r="G132" s="4"/>
      <c r="H132" s="13"/>
      <c r="I132" s="4"/>
      <c r="J132" s="16"/>
      <c r="K132" s="13"/>
      <c r="L132" s="13"/>
      <c r="M132" s="4"/>
      <c r="N132" s="13"/>
      <c r="O132" s="51"/>
      <c r="P132" s="48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spans="1:42" x14ac:dyDescent="0.15">
      <c r="A133" s="2"/>
      <c r="B133" s="4"/>
      <c r="C133" s="4"/>
      <c r="D133" s="16"/>
      <c r="E133" s="13"/>
      <c r="F133" s="13"/>
      <c r="G133" s="4"/>
      <c r="H133" s="13"/>
      <c r="I133" s="4"/>
      <c r="J133" s="16"/>
      <c r="K133" s="13"/>
      <c r="L133" s="13"/>
      <c r="M133" s="4"/>
      <c r="N133" s="13"/>
      <c r="O133" s="51"/>
      <c r="P133" s="48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spans="1:42" x14ac:dyDescent="0.15">
      <c r="A134" s="2"/>
      <c r="B134" s="4"/>
      <c r="C134" s="4"/>
      <c r="D134" s="16"/>
      <c r="E134" s="13"/>
      <c r="F134" s="13"/>
      <c r="G134" s="4"/>
      <c r="H134" s="13"/>
      <c r="I134" s="4"/>
      <c r="J134" s="16"/>
      <c r="K134" s="13"/>
      <c r="L134" s="13"/>
      <c r="M134" s="4"/>
      <c r="N134" s="13"/>
      <c r="O134" s="51"/>
      <c r="P134" s="48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1:42" x14ac:dyDescent="0.15">
      <c r="A135" s="2"/>
      <c r="B135" s="4"/>
      <c r="C135" s="4"/>
      <c r="D135" s="16"/>
      <c r="E135" s="13"/>
      <c r="F135" s="13"/>
      <c r="G135" s="4"/>
      <c r="H135" s="13"/>
      <c r="I135" s="4"/>
      <c r="J135" s="16"/>
      <c r="K135" s="13"/>
      <c r="L135" s="13"/>
      <c r="M135" s="4"/>
      <c r="N135" s="13"/>
      <c r="O135" s="51"/>
      <c r="P135" s="48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1:42" x14ac:dyDescent="0.15">
      <c r="A136" s="2"/>
      <c r="B136" s="4"/>
      <c r="C136" s="4"/>
      <c r="D136" s="16"/>
      <c r="E136" s="13"/>
      <c r="F136" s="13"/>
      <c r="G136" s="4"/>
      <c r="H136" s="13"/>
      <c r="I136" s="4"/>
      <c r="J136" s="16"/>
      <c r="K136" s="13"/>
      <c r="L136" s="13"/>
      <c r="M136" s="4"/>
      <c r="N136" s="13"/>
      <c r="O136" s="51"/>
      <c r="P136" s="48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1:42" x14ac:dyDescent="0.15">
      <c r="A137" s="2"/>
      <c r="B137" s="4"/>
      <c r="C137" s="4"/>
      <c r="D137" s="16"/>
      <c r="E137" s="13"/>
      <c r="F137" s="13"/>
      <c r="G137" s="4"/>
      <c r="H137" s="13"/>
      <c r="I137" s="4"/>
      <c r="J137" s="16"/>
      <c r="K137" s="13"/>
      <c r="L137" s="13"/>
      <c r="M137" s="4"/>
      <c r="N137" s="13"/>
      <c r="O137" s="51"/>
      <c r="P137" s="48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1:42" x14ac:dyDescent="0.15">
      <c r="A138" s="2"/>
      <c r="B138" s="4"/>
      <c r="C138" s="4"/>
      <c r="D138" s="16"/>
      <c r="E138" s="13"/>
      <c r="F138" s="13"/>
      <c r="G138" s="4"/>
      <c r="H138" s="13"/>
      <c r="I138" s="4"/>
      <c r="J138" s="16"/>
      <c r="K138" s="13"/>
      <c r="L138" s="13"/>
      <c r="M138" s="4"/>
      <c r="N138" s="13"/>
      <c r="O138" s="51"/>
      <c r="P138" s="48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spans="1:42" x14ac:dyDescent="0.15">
      <c r="A139" s="2"/>
      <c r="B139" s="4"/>
      <c r="C139" s="4"/>
      <c r="D139" s="16"/>
      <c r="E139" s="13"/>
      <c r="F139" s="13"/>
      <c r="G139" s="4"/>
      <c r="H139" s="13"/>
      <c r="I139" s="4"/>
      <c r="J139" s="16"/>
      <c r="K139" s="13"/>
      <c r="L139" s="13"/>
      <c r="M139" s="4"/>
      <c r="N139" s="13"/>
      <c r="O139" s="51"/>
      <c r="P139" s="48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spans="1:42" x14ac:dyDescent="0.15">
      <c r="A140" s="2"/>
      <c r="B140" s="4"/>
      <c r="C140" s="4"/>
      <c r="D140" s="16"/>
      <c r="E140" s="13"/>
      <c r="F140" s="13"/>
      <c r="G140" s="4"/>
      <c r="H140" s="13"/>
      <c r="I140" s="4"/>
      <c r="J140" s="16"/>
      <c r="K140" s="13"/>
      <c r="L140" s="13"/>
      <c r="M140" s="4"/>
      <c r="N140" s="13"/>
      <c r="O140" s="51"/>
      <c r="P140" s="48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spans="1:42" x14ac:dyDescent="0.15">
      <c r="A141" s="2"/>
      <c r="B141" s="4"/>
      <c r="C141" s="4"/>
      <c r="D141" s="16"/>
      <c r="E141" s="13"/>
      <c r="F141" s="13"/>
      <c r="G141" s="4"/>
      <c r="H141" s="13"/>
      <c r="I141" s="4"/>
      <c r="J141" s="16"/>
      <c r="K141" s="13"/>
      <c r="L141" s="13"/>
      <c r="M141" s="4"/>
      <c r="N141" s="13"/>
      <c r="O141" s="51"/>
      <c r="P141" s="48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spans="1:42" x14ac:dyDescent="0.15">
      <c r="A142" s="2"/>
      <c r="B142" s="4"/>
      <c r="C142" s="4"/>
      <c r="D142" s="16"/>
      <c r="E142" s="13"/>
      <c r="F142" s="13"/>
      <c r="G142" s="4"/>
      <c r="H142" s="13"/>
      <c r="I142" s="4"/>
      <c r="J142" s="16"/>
      <c r="K142" s="13"/>
      <c r="L142" s="13"/>
      <c r="M142" s="4"/>
      <c r="N142" s="13"/>
      <c r="O142" s="51"/>
      <c r="P142" s="48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1:42" x14ac:dyDescent="0.15">
      <c r="A143" s="2"/>
      <c r="B143" s="4"/>
      <c r="C143" s="4"/>
      <c r="D143" s="16"/>
      <c r="E143" s="13"/>
      <c r="F143" s="13"/>
      <c r="G143" s="4"/>
      <c r="H143" s="13"/>
      <c r="I143" s="4"/>
      <c r="J143" s="16"/>
      <c r="K143" s="13"/>
      <c r="L143" s="13"/>
      <c r="M143" s="4"/>
      <c r="N143" s="13"/>
      <c r="O143" s="51"/>
      <c r="P143" s="48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1:42" x14ac:dyDescent="0.15">
      <c r="A144" s="2"/>
      <c r="B144" s="4"/>
      <c r="C144" s="4"/>
      <c r="D144" s="16"/>
      <c r="E144" s="13"/>
      <c r="F144" s="13"/>
      <c r="G144" s="4"/>
      <c r="H144" s="13"/>
      <c r="I144" s="4"/>
      <c r="J144" s="16"/>
      <c r="K144" s="13"/>
      <c r="L144" s="13"/>
      <c r="M144" s="4"/>
      <c r="N144" s="13"/>
      <c r="O144" s="51"/>
      <c r="P144" s="48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spans="1:42" x14ac:dyDescent="0.15">
      <c r="A145" s="2"/>
      <c r="B145" s="4"/>
      <c r="C145" s="4"/>
      <c r="D145" s="16"/>
      <c r="E145" s="13"/>
      <c r="F145" s="13"/>
      <c r="G145" s="4"/>
      <c r="H145" s="13"/>
      <c r="I145" s="4"/>
      <c r="J145" s="16"/>
      <c r="K145" s="13"/>
      <c r="L145" s="13"/>
      <c r="M145" s="4"/>
      <c r="N145" s="13"/>
      <c r="O145" s="51"/>
      <c r="P145" s="48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spans="1:42" x14ac:dyDescent="0.15">
      <c r="A146" s="2"/>
      <c r="B146" s="4"/>
      <c r="C146" s="4"/>
      <c r="D146" s="16"/>
      <c r="E146" s="13"/>
      <c r="F146" s="13"/>
      <c r="G146" s="4"/>
      <c r="H146" s="13"/>
      <c r="I146" s="4"/>
      <c r="J146" s="16"/>
      <c r="K146" s="13"/>
      <c r="L146" s="13"/>
      <c r="M146" s="4"/>
      <c r="N146" s="13"/>
      <c r="O146" s="51"/>
      <c r="P146" s="48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spans="1:42" x14ac:dyDescent="0.15">
      <c r="A147" s="2"/>
      <c r="B147" s="4"/>
      <c r="C147" s="4"/>
      <c r="D147" s="16"/>
      <c r="E147" s="13"/>
      <c r="F147" s="13"/>
      <c r="G147" s="4"/>
      <c r="H147" s="13"/>
      <c r="I147" s="4"/>
      <c r="J147" s="16"/>
      <c r="K147" s="13"/>
      <c r="L147" s="13"/>
      <c r="M147" s="4"/>
      <c r="N147" s="13"/>
      <c r="O147" s="51"/>
      <c r="P147" s="48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spans="1:42" x14ac:dyDescent="0.15">
      <c r="A148" s="2"/>
      <c r="B148" s="4"/>
      <c r="C148" s="4"/>
      <c r="D148" s="16"/>
      <c r="E148" s="13"/>
      <c r="F148" s="13"/>
      <c r="G148" s="4"/>
      <c r="H148" s="13"/>
      <c r="I148" s="4"/>
      <c r="J148" s="16"/>
      <c r="K148" s="13"/>
      <c r="L148" s="13"/>
      <c r="M148" s="4"/>
      <c r="N148" s="13"/>
      <c r="O148" s="51"/>
      <c r="P148" s="48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spans="1:42" x14ac:dyDescent="0.15">
      <c r="A149" s="2"/>
      <c r="B149" s="4"/>
      <c r="C149" s="4"/>
      <c r="D149" s="16"/>
      <c r="E149" s="13"/>
      <c r="F149" s="13"/>
      <c r="G149" s="4"/>
      <c r="H149" s="13"/>
      <c r="I149" s="4"/>
      <c r="J149" s="16"/>
      <c r="K149" s="13"/>
      <c r="L149" s="13"/>
      <c r="M149" s="4"/>
      <c r="N149" s="13"/>
      <c r="O149" s="51"/>
      <c r="P149" s="48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spans="1:42" x14ac:dyDescent="0.15">
      <c r="A150" s="2"/>
      <c r="B150" s="4"/>
      <c r="C150" s="4"/>
      <c r="D150" s="16"/>
      <c r="E150" s="13"/>
      <c r="F150" s="13"/>
      <c r="G150" s="4"/>
      <c r="H150" s="13"/>
      <c r="I150" s="4"/>
      <c r="J150" s="16"/>
      <c r="K150" s="13"/>
      <c r="L150" s="13"/>
      <c r="M150" s="4"/>
      <c r="N150" s="13"/>
      <c r="O150" s="51"/>
      <c r="P150" s="48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1:42" x14ac:dyDescent="0.15">
      <c r="A151" s="2"/>
      <c r="B151" s="4"/>
      <c r="C151" s="4"/>
      <c r="D151" s="16"/>
      <c r="E151" s="13"/>
      <c r="F151" s="13"/>
      <c r="G151" s="4"/>
      <c r="H151" s="13"/>
      <c r="I151" s="4"/>
      <c r="J151" s="16"/>
      <c r="K151" s="13"/>
      <c r="L151" s="13"/>
      <c r="M151" s="4"/>
      <c r="N151" s="13"/>
      <c r="O151" s="51"/>
      <c r="P151" s="48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1:42" x14ac:dyDescent="0.15">
      <c r="A152" s="2"/>
      <c r="B152" s="4"/>
      <c r="C152" s="4"/>
      <c r="D152" s="16"/>
      <c r="E152" s="13"/>
      <c r="F152" s="13"/>
      <c r="G152" s="4"/>
      <c r="H152" s="13"/>
      <c r="I152" s="4"/>
      <c r="J152" s="16"/>
      <c r="K152" s="13"/>
      <c r="L152" s="13"/>
      <c r="M152" s="4"/>
      <c r="N152" s="13"/>
      <c r="O152" s="51"/>
      <c r="P152" s="48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spans="1:42" x14ac:dyDescent="0.15">
      <c r="A153" s="2"/>
      <c r="B153" s="4"/>
      <c r="C153" s="4"/>
      <c r="D153" s="16"/>
      <c r="E153" s="13"/>
      <c r="F153" s="13"/>
      <c r="G153" s="4"/>
      <c r="H153" s="13"/>
      <c r="I153" s="4"/>
      <c r="J153" s="16"/>
      <c r="K153" s="13"/>
      <c r="L153" s="13"/>
      <c r="M153" s="4"/>
      <c r="N153" s="13"/>
      <c r="O153" s="51"/>
      <c r="P153" s="48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spans="1:42" x14ac:dyDescent="0.15">
      <c r="A154" s="2"/>
      <c r="B154" s="4"/>
      <c r="C154" s="4"/>
      <c r="D154" s="16"/>
      <c r="E154" s="13"/>
      <c r="F154" s="13"/>
      <c r="G154" s="4"/>
      <c r="H154" s="13"/>
      <c r="I154" s="4"/>
      <c r="J154" s="16"/>
      <c r="K154" s="13"/>
      <c r="L154" s="13"/>
      <c r="M154" s="4"/>
      <c r="N154" s="13"/>
      <c r="O154" s="51"/>
      <c r="P154" s="48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spans="1:42" x14ac:dyDescent="0.15">
      <c r="A155" s="2"/>
      <c r="B155" s="4"/>
      <c r="C155" s="4"/>
      <c r="D155" s="16"/>
      <c r="E155" s="13"/>
      <c r="F155" s="13"/>
      <c r="G155" s="4"/>
      <c r="H155" s="13"/>
      <c r="I155" s="4"/>
      <c r="J155" s="16"/>
      <c r="K155" s="13"/>
      <c r="L155" s="13"/>
      <c r="M155" s="4"/>
      <c r="N155" s="13"/>
      <c r="O155" s="51"/>
      <c r="P155" s="48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1:42" x14ac:dyDescent="0.15">
      <c r="A156" s="2"/>
      <c r="B156" s="4"/>
      <c r="C156" s="4"/>
      <c r="D156" s="16"/>
      <c r="E156" s="13"/>
      <c r="F156" s="13"/>
      <c r="G156" s="4"/>
      <c r="H156" s="13"/>
      <c r="I156" s="4"/>
      <c r="J156" s="16"/>
      <c r="K156" s="13"/>
      <c r="L156" s="13"/>
      <c r="M156" s="4"/>
      <c r="N156" s="13"/>
      <c r="O156" s="51"/>
      <c r="P156" s="48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spans="1:42" x14ac:dyDescent="0.15">
      <c r="A157" s="2"/>
      <c r="B157" s="4"/>
      <c r="C157" s="4"/>
      <c r="D157" s="16"/>
      <c r="E157" s="13"/>
      <c r="F157" s="13"/>
      <c r="G157" s="4"/>
      <c r="H157" s="13"/>
      <c r="I157" s="4"/>
      <c r="J157" s="16"/>
      <c r="K157" s="13"/>
      <c r="L157" s="13"/>
      <c r="M157" s="4"/>
      <c r="N157" s="13"/>
      <c r="O157" s="51"/>
      <c r="P157" s="48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spans="1:42" x14ac:dyDescent="0.15">
      <c r="A158" s="2"/>
      <c r="B158" s="4"/>
      <c r="C158" s="4"/>
      <c r="D158" s="16"/>
      <c r="E158" s="13"/>
      <c r="F158" s="13"/>
      <c r="G158" s="4"/>
      <c r="H158" s="13"/>
      <c r="I158" s="4"/>
      <c r="J158" s="16"/>
      <c r="K158" s="13"/>
      <c r="L158" s="13"/>
      <c r="M158" s="4"/>
      <c r="N158" s="13"/>
      <c r="O158" s="51"/>
      <c r="P158" s="48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spans="1:42" x14ac:dyDescent="0.15">
      <c r="A159" s="2"/>
      <c r="B159" s="4"/>
      <c r="C159" s="4"/>
      <c r="D159" s="16"/>
      <c r="E159" s="13"/>
      <c r="F159" s="13"/>
      <c r="G159" s="4"/>
      <c r="H159" s="13"/>
      <c r="I159" s="4"/>
      <c r="J159" s="16"/>
      <c r="K159" s="13"/>
      <c r="L159" s="13"/>
      <c r="M159" s="4"/>
      <c r="N159" s="13"/>
      <c r="O159" s="51"/>
      <c r="P159" s="48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spans="1:42" x14ac:dyDescent="0.15">
      <c r="A160" s="2"/>
      <c r="B160" s="4"/>
      <c r="C160" s="4"/>
      <c r="D160" s="16"/>
      <c r="E160" s="13"/>
      <c r="F160" s="13"/>
      <c r="G160" s="4"/>
      <c r="H160" s="13"/>
      <c r="I160" s="4"/>
      <c r="J160" s="16"/>
      <c r="K160" s="13"/>
      <c r="L160" s="13"/>
      <c r="M160" s="4"/>
      <c r="N160" s="13"/>
      <c r="O160" s="51"/>
      <c r="P160" s="48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spans="1:42" x14ac:dyDescent="0.15">
      <c r="A161" s="2"/>
      <c r="B161" s="4"/>
      <c r="C161" s="4"/>
      <c r="D161" s="16"/>
      <c r="E161" s="13"/>
      <c r="F161" s="13"/>
      <c r="G161" s="4"/>
      <c r="H161" s="13"/>
      <c r="I161" s="4"/>
      <c r="J161" s="16"/>
      <c r="K161" s="13"/>
      <c r="L161" s="13"/>
      <c r="M161" s="4"/>
      <c r="N161" s="13"/>
      <c r="O161" s="51"/>
      <c r="P161" s="48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spans="1:42" x14ac:dyDescent="0.15">
      <c r="A162" s="2"/>
      <c r="B162" s="4"/>
      <c r="C162" s="4"/>
      <c r="D162" s="16"/>
      <c r="E162" s="13"/>
      <c r="F162" s="13"/>
      <c r="G162" s="4"/>
      <c r="H162" s="13"/>
      <c r="I162" s="4"/>
      <c r="J162" s="16"/>
      <c r="K162" s="13"/>
      <c r="L162" s="13"/>
      <c r="M162" s="4"/>
      <c r="N162" s="13"/>
      <c r="O162" s="51"/>
      <c r="P162" s="48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spans="1:42" x14ac:dyDescent="0.15">
      <c r="A163" s="2"/>
      <c r="B163" s="4"/>
      <c r="C163" s="4"/>
      <c r="D163" s="16"/>
      <c r="E163" s="13"/>
      <c r="F163" s="13"/>
      <c r="G163" s="4"/>
      <c r="H163" s="13"/>
      <c r="I163" s="4"/>
      <c r="J163" s="16"/>
      <c r="K163" s="13"/>
      <c r="L163" s="13"/>
      <c r="M163" s="4"/>
      <c r="N163" s="13"/>
      <c r="O163" s="51"/>
      <c r="P163" s="48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spans="1:42" x14ac:dyDescent="0.15">
      <c r="A164" s="2"/>
      <c r="B164" s="4"/>
      <c r="C164" s="4"/>
      <c r="D164" s="16"/>
      <c r="E164" s="13"/>
      <c r="F164" s="13"/>
      <c r="G164" s="4"/>
      <c r="H164" s="13"/>
      <c r="I164" s="4"/>
      <c r="J164" s="16"/>
      <c r="K164" s="13"/>
      <c r="L164" s="13"/>
      <c r="M164" s="4"/>
      <c r="N164" s="13"/>
      <c r="O164" s="51"/>
      <c r="P164" s="48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spans="1:42" x14ac:dyDescent="0.15">
      <c r="A165" s="2"/>
      <c r="B165" s="4"/>
      <c r="C165" s="4"/>
      <c r="D165" s="16"/>
      <c r="E165" s="13"/>
      <c r="F165" s="13"/>
      <c r="G165" s="4"/>
      <c r="H165" s="13"/>
      <c r="I165" s="4"/>
      <c r="J165" s="16"/>
      <c r="K165" s="13"/>
      <c r="L165" s="13"/>
      <c r="M165" s="4"/>
      <c r="N165" s="13"/>
      <c r="O165" s="51"/>
      <c r="P165" s="48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spans="1:42" x14ac:dyDescent="0.15">
      <c r="A166" s="2"/>
      <c r="B166" s="4"/>
      <c r="C166" s="4"/>
      <c r="D166" s="16"/>
      <c r="E166" s="13"/>
      <c r="F166" s="13"/>
      <c r="G166" s="4"/>
      <c r="H166" s="13"/>
      <c r="I166" s="4"/>
      <c r="J166" s="16"/>
      <c r="K166" s="13"/>
      <c r="L166" s="13"/>
      <c r="M166" s="4"/>
      <c r="N166" s="13"/>
      <c r="O166" s="51"/>
      <c r="P166" s="48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spans="1:42" x14ac:dyDescent="0.15">
      <c r="A167" s="2"/>
      <c r="B167" s="4"/>
      <c r="C167" s="4"/>
      <c r="D167" s="16"/>
      <c r="E167" s="13"/>
      <c r="F167" s="13"/>
      <c r="G167" s="4"/>
      <c r="H167" s="13"/>
      <c r="I167" s="4"/>
      <c r="J167" s="16"/>
      <c r="K167" s="13"/>
      <c r="L167" s="13"/>
      <c r="M167" s="4"/>
      <c r="N167" s="13"/>
      <c r="O167" s="51"/>
      <c r="P167" s="48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spans="1:42" x14ac:dyDescent="0.15">
      <c r="A168" s="2"/>
      <c r="B168" s="4"/>
      <c r="C168" s="4"/>
      <c r="D168" s="16"/>
      <c r="E168" s="13"/>
      <c r="F168" s="13"/>
      <c r="G168" s="4"/>
      <c r="H168" s="13"/>
      <c r="I168" s="4"/>
      <c r="J168" s="16"/>
      <c r="K168" s="13"/>
      <c r="L168" s="13"/>
      <c r="M168" s="4"/>
      <c r="N168" s="13"/>
      <c r="O168" s="51"/>
      <c r="P168" s="48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spans="1:42" x14ac:dyDescent="0.15">
      <c r="A169" s="2"/>
      <c r="B169" s="4"/>
      <c r="C169" s="4"/>
      <c r="D169" s="16"/>
      <c r="E169" s="13"/>
      <c r="F169" s="13"/>
      <c r="G169" s="4"/>
      <c r="H169" s="13"/>
      <c r="I169" s="4"/>
      <c r="J169" s="16"/>
      <c r="K169" s="13"/>
      <c r="L169" s="13"/>
      <c r="M169" s="4"/>
      <c r="N169" s="13"/>
      <c r="O169" s="51"/>
      <c r="P169" s="48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spans="1:42" x14ac:dyDescent="0.15">
      <c r="A170" s="2"/>
      <c r="B170" s="4"/>
      <c r="C170" s="4"/>
      <c r="D170" s="16"/>
      <c r="E170" s="13"/>
      <c r="F170" s="13"/>
      <c r="G170" s="4"/>
      <c r="H170" s="13"/>
      <c r="I170" s="4"/>
      <c r="J170" s="16"/>
      <c r="K170" s="13"/>
      <c r="L170" s="13"/>
      <c r="M170" s="4"/>
      <c r="N170" s="13"/>
      <c r="O170" s="51"/>
      <c r="P170" s="48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spans="1:42" x14ac:dyDescent="0.15">
      <c r="A171" s="2"/>
      <c r="B171" s="4"/>
      <c r="C171" s="4"/>
      <c r="D171" s="16"/>
      <c r="E171" s="13"/>
      <c r="F171" s="13"/>
      <c r="G171" s="4"/>
      <c r="H171" s="13"/>
      <c r="I171" s="4"/>
      <c r="J171" s="16"/>
      <c r="K171" s="13"/>
      <c r="L171" s="13"/>
      <c r="M171" s="4"/>
      <c r="N171" s="13"/>
      <c r="O171" s="51"/>
      <c r="P171" s="48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spans="1:42" x14ac:dyDescent="0.15">
      <c r="A172" s="2"/>
      <c r="B172" s="4"/>
      <c r="C172" s="4"/>
      <c r="D172" s="16"/>
      <c r="E172" s="13"/>
      <c r="F172" s="13"/>
      <c r="G172" s="4"/>
      <c r="H172" s="13"/>
      <c r="I172" s="4"/>
      <c r="J172" s="16"/>
      <c r="K172" s="13"/>
      <c r="L172" s="13"/>
      <c r="M172" s="4"/>
      <c r="N172" s="13"/>
      <c r="O172" s="51"/>
      <c r="P172" s="48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spans="1:42" x14ac:dyDescent="0.15">
      <c r="A173" s="2"/>
      <c r="B173" s="4"/>
      <c r="C173" s="4"/>
      <c r="D173" s="16"/>
      <c r="E173" s="13"/>
      <c r="F173" s="13"/>
      <c r="G173" s="4"/>
      <c r="H173" s="13"/>
      <c r="I173" s="4"/>
      <c r="J173" s="16"/>
      <c r="K173" s="13"/>
      <c r="L173" s="13"/>
      <c r="M173" s="4"/>
      <c r="N173" s="13"/>
      <c r="O173" s="51"/>
      <c r="P173" s="48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1:42" x14ac:dyDescent="0.15">
      <c r="A174" s="2"/>
      <c r="B174" s="4"/>
      <c r="C174" s="4"/>
      <c r="D174" s="16"/>
      <c r="E174" s="13"/>
      <c r="F174" s="13"/>
      <c r="G174" s="4"/>
      <c r="H174" s="13"/>
      <c r="I174" s="4"/>
      <c r="J174" s="16"/>
      <c r="K174" s="13"/>
      <c r="L174" s="13"/>
      <c r="M174" s="4"/>
      <c r="N174" s="13"/>
      <c r="O174" s="51"/>
      <c r="P174" s="48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1:42" x14ac:dyDescent="0.15">
      <c r="A175" s="2"/>
      <c r="B175" s="4"/>
      <c r="C175" s="4"/>
      <c r="D175" s="16"/>
      <c r="E175" s="13"/>
      <c r="F175" s="13"/>
      <c r="G175" s="4"/>
      <c r="H175" s="13"/>
      <c r="I175" s="4"/>
      <c r="J175" s="16"/>
      <c r="K175" s="13"/>
      <c r="L175" s="13"/>
      <c r="M175" s="4"/>
      <c r="N175" s="13"/>
      <c r="O175" s="51"/>
      <c r="P175" s="48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spans="1:42" x14ac:dyDescent="0.15">
      <c r="A176" s="2"/>
      <c r="B176" s="4"/>
      <c r="C176" s="4"/>
      <c r="D176" s="16"/>
      <c r="E176" s="13"/>
      <c r="F176" s="13"/>
      <c r="G176" s="4"/>
      <c r="H176" s="13"/>
      <c r="I176" s="4"/>
      <c r="J176" s="16"/>
      <c r="K176" s="13"/>
      <c r="L176" s="13"/>
      <c r="M176" s="4"/>
      <c r="N176" s="13"/>
      <c r="O176" s="51"/>
      <c r="P176" s="48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spans="1:42" x14ac:dyDescent="0.15">
      <c r="A177" s="2"/>
      <c r="B177" s="4"/>
      <c r="C177" s="4"/>
      <c r="D177" s="16"/>
      <c r="E177" s="13"/>
      <c r="F177" s="13"/>
      <c r="G177" s="4"/>
      <c r="H177" s="13"/>
      <c r="I177" s="4"/>
      <c r="J177" s="16"/>
      <c r="K177" s="13"/>
      <c r="L177" s="13"/>
      <c r="M177" s="4"/>
      <c r="N177" s="13"/>
      <c r="O177" s="51"/>
      <c r="P177" s="48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spans="1:42" x14ac:dyDescent="0.15">
      <c r="A178" s="2"/>
      <c r="B178" s="4"/>
      <c r="C178" s="4"/>
      <c r="D178" s="16"/>
      <c r="E178" s="13"/>
      <c r="F178" s="13"/>
      <c r="G178" s="4"/>
      <c r="H178" s="13"/>
      <c r="I178" s="4"/>
      <c r="J178" s="16"/>
      <c r="K178" s="13"/>
      <c r="L178" s="13"/>
      <c r="M178" s="4"/>
      <c r="N178" s="13"/>
      <c r="O178" s="51"/>
      <c r="P178" s="48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spans="1:42" x14ac:dyDescent="0.15">
      <c r="A179" s="2"/>
      <c r="B179" s="4"/>
      <c r="C179" s="4"/>
      <c r="D179" s="16"/>
      <c r="E179" s="13"/>
      <c r="F179" s="13"/>
      <c r="G179" s="4"/>
      <c r="H179" s="13"/>
      <c r="I179" s="4"/>
      <c r="J179" s="16"/>
      <c r="K179" s="13"/>
      <c r="L179" s="13"/>
      <c r="M179" s="4"/>
      <c r="N179" s="13"/>
      <c r="O179" s="51"/>
      <c r="P179" s="48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spans="1:42" x14ac:dyDescent="0.15">
      <c r="A180" s="2"/>
      <c r="B180" s="4"/>
      <c r="C180" s="4"/>
      <c r="D180" s="16"/>
      <c r="E180" s="13"/>
      <c r="F180" s="13"/>
      <c r="G180" s="4"/>
      <c r="H180" s="13"/>
      <c r="I180" s="4"/>
      <c r="J180" s="16"/>
      <c r="K180" s="13"/>
      <c r="L180" s="13"/>
      <c r="M180" s="4"/>
      <c r="N180" s="13"/>
      <c r="O180" s="51"/>
      <c r="P180" s="48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spans="1:42" x14ac:dyDescent="0.15">
      <c r="A181" s="2"/>
      <c r="B181" s="4"/>
      <c r="C181" s="4"/>
      <c r="D181" s="16"/>
      <c r="E181" s="13"/>
      <c r="F181" s="13"/>
      <c r="G181" s="4"/>
      <c r="H181" s="13"/>
      <c r="I181" s="4"/>
      <c r="J181" s="16"/>
      <c r="K181" s="13"/>
      <c r="L181" s="13"/>
      <c r="M181" s="4"/>
      <c r="N181" s="13"/>
      <c r="O181" s="51"/>
      <c r="P181" s="48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spans="1:42" x14ac:dyDescent="0.15">
      <c r="A182" s="2"/>
      <c r="B182" s="4"/>
      <c r="C182" s="4"/>
      <c r="D182" s="16"/>
      <c r="E182" s="13"/>
      <c r="F182" s="13"/>
      <c r="G182" s="4"/>
      <c r="H182" s="13"/>
      <c r="I182" s="4"/>
      <c r="J182" s="16"/>
      <c r="K182" s="13"/>
      <c r="L182" s="13"/>
      <c r="M182" s="4"/>
      <c r="N182" s="13"/>
      <c r="O182" s="51"/>
      <c r="P182" s="48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spans="1:42" x14ac:dyDescent="0.15">
      <c r="A183" s="2"/>
      <c r="B183" s="4"/>
      <c r="C183" s="4"/>
      <c r="D183" s="16"/>
      <c r="E183" s="13"/>
      <c r="F183" s="13"/>
      <c r="G183" s="4"/>
      <c r="H183" s="13"/>
      <c r="I183" s="4"/>
      <c r="J183" s="16"/>
      <c r="K183" s="13"/>
      <c r="L183" s="13"/>
      <c r="M183" s="4"/>
      <c r="N183" s="13"/>
      <c r="O183" s="51"/>
      <c r="P183" s="48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spans="1:42" x14ac:dyDescent="0.15">
      <c r="A184" s="2"/>
      <c r="B184" s="4"/>
      <c r="C184" s="4"/>
      <c r="D184" s="16"/>
      <c r="E184" s="13"/>
      <c r="F184" s="13"/>
      <c r="G184" s="4"/>
      <c r="H184" s="13"/>
      <c r="I184" s="4"/>
      <c r="J184" s="16"/>
      <c r="K184" s="13"/>
      <c r="L184" s="13"/>
      <c r="M184" s="4"/>
      <c r="N184" s="13"/>
      <c r="O184" s="51"/>
      <c r="P184" s="48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spans="1:42" x14ac:dyDescent="0.15">
      <c r="A185" s="2"/>
      <c r="B185" s="4"/>
      <c r="C185" s="4"/>
      <c r="D185" s="16"/>
      <c r="E185" s="13"/>
      <c r="F185" s="13"/>
      <c r="G185" s="4"/>
      <c r="H185" s="13"/>
      <c r="I185" s="4"/>
      <c r="J185" s="16"/>
      <c r="K185" s="13"/>
      <c r="L185" s="13"/>
      <c r="M185" s="4"/>
      <c r="N185" s="13"/>
      <c r="O185" s="51"/>
      <c r="P185" s="48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1"/>
      <c r="AH185" s="1"/>
      <c r="AI185" s="1"/>
      <c r="AJ185" s="1"/>
      <c r="AK185" s="1"/>
      <c r="AL185" s="1"/>
      <c r="AM185" s="1"/>
      <c r="AN185" s="1"/>
      <c r="AO185" s="1"/>
      <c r="AP185" s="1"/>
    </row>
    <row r="186" spans="1:42" x14ac:dyDescent="0.15">
      <c r="A186" s="2"/>
      <c r="B186" s="4"/>
      <c r="C186" s="4"/>
      <c r="D186" s="16"/>
      <c r="E186" s="13"/>
      <c r="F186" s="13"/>
      <c r="G186" s="4"/>
      <c r="H186" s="13"/>
      <c r="I186" s="4"/>
      <c r="J186" s="16"/>
      <c r="K186" s="13"/>
      <c r="L186" s="13"/>
      <c r="M186" s="4"/>
      <c r="N186" s="13"/>
      <c r="O186" s="51"/>
      <c r="P186" s="48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1"/>
      <c r="AH186" s="1"/>
      <c r="AI186" s="1"/>
      <c r="AJ186" s="1"/>
      <c r="AK186" s="1"/>
      <c r="AL186" s="1"/>
      <c r="AM186" s="1"/>
      <c r="AN186" s="1"/>
      <c r="AO186" s="1"/>
      <c r="AP186" s="1"/>
    </row>
    <row r="187" spans="1:42" x14ac:dyDescent="0.15">
      <c r="A187" s="2"/>
      <c r="B187" s="4"/>
      <c r="C187" s="4"/>
      <c r="D187" s="16"/>
      <c r="E187" s="13"/>
      <c r="F187" s="13"/>
      <c r="G187" s="4"/>
      <c r="H187" s="13"/>
      <c r="I187" s="4"/>
      <c r="J187" s="16"/>
      <c r="K187" s="13"/>
      <c r="L187" s="13"/>
      <c r="M187" s="4"/>
      <c r="N187" s="13"/>
      <c r="O187" s="51"/>
      <c r="P187" s="48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1"/>
      <c r="AH187" s="1"/>
      <c r="AI187" s="1"/>
      <c r="AJ187" s="1"/>
      <c r="AK187" s="1"/>
      <c r="AL187" s="1"/>
      <c r="AM187" s="1"/>
      <c r="AN187" s="1"/>
      <c r="AO187" s="1"/>
      <c r="AP187" s="1"/>
    </row>
    <row r="188" spans="1:42" x14ac:dyDescent="0.15">
      <c r="A188" s="2"/>
      <c r="B188" s="4"/>
      <c r="C188" s="4"/>
      <c r="D188" s="16"/>
      <c r="E188" s="13"/>
      <c r="F188" s="13"/>
      <c r="G188" s="4"/>
      <c r="H188" s="13"/>
      <c r="I188" s="4"/>
      <c r="J188" s="16"/>
      <c r="K188" s="13"/>
      <c r="L188" s="13"/>
      <c r="M188" s="4"/>
      <c r="N188" s="13"/>
      <c r="O188" s="51"/>
      <c r="P188" s="48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1"/>
      <c r="AH188" s="1"/>
      <c r="AI188" s="1"/>
      <c r="AJ188" s="1"/>
      <c r="AK188" s="1"/>
      <c r="AL188" s="1"/>
      <c r="AM188" s="1"/>
      <c r="AN188" s="1"/>
      <c r="AO188" s="1"/>
      <c r="AP188" s="1"/>
    </row>
    <row r="189" spans="1:42" x14ac:dyDescent="0.15">
      <c r="A189" s="2"/>
      <c r="B189" s="4"/>
      <c r="C189" s="4"/>
      <c r="D189" s="16"/>
      <c r="E189" s="13"/>
      <c r="F189" s="13"/>
      <c r="G189" s="4"/>
      <c r="H189" s="13"/>
      <c r="I189" s="4"/>
      <c r="J189" s="16"/>
      <c r="K189" s="13"/>
      <c r="L189" s="13"/>
      <c r="M189" s="4"/>
      <c r="N189" s="13"/>
      <c r="O189" s="51"/>
      <c r="P189" s="48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spans="1:42" x14ac:dyDescent="0.15">
      <c r="A190" s="2"/>
      <c r="B190" s="4"/>
      <c r="C190" s="4"/>
      <c r="D190" s="16"/>
      <c r="E190" s="13"/>
      <c r="F190" s="13"/>
      <c r="G190" s="4"/>
      <c r="H190" s="13"/>
      <c r="I190" s="4"/>
      <c r="J190" s="16"/>
      <c r="K190" s="13"/>
      <c r="L190" s="13"/>
      <c r="M190" s="4"/>
      <c r="N190" s="13"/>
      <c r="O190" s="51"/>
      <c r="P190" s="48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spans="1:42" x14ac:dyDescent="0.15">
      <c r="A191" s="2"/>
      <c r="B191" s="4"/>
      <c r="C191" s="4"/>
      <c r="D191" s="16"/>
      <c r="E191" s="13"/>
      <c r="F191" s="13"/>
      <c r="G191" s="4"/>
      <c r="H191" s="13"/>
      <c r="I191" s="4"/>
      <c r="J191" s="16"/>
      <c r="K191" s="13"/>
      <c r="L191" s="13"/>
      <c r="M191" s="4"/>
      <c r="N191" s="13"/>
      <c r="O191" s="51"/>
      <c r="P191" s="48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spans="1:42" x14ac:dyDescent="0.15">
      <c r="A192" s="2"/>
      <c r="B192" s="4"/>
      <c r="C192" s="4"/>
      <c r="D192" s="16"/>
      <c r="E192" s="13"/>
      <c r="F192" s="13"/>
      <c r="G192" s="4"/>
      <c r="H192" s="13"/>
      <c r="I192" s="4"/>
      <c r="J192" s="16"/>
      <c r="K192" s="13"/>
      <c r="L192" s="13"/>
      <c r="M192" s="4"/>
      <c r="N192" s="13"/>
      <c r="O192" s="51"/>
      <c r="P192" s="48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spans="1:42" x14ac:dyDescent="0.15">
      <c r="A193" s="2"/>
      <c r="B193" s="4"/>
      <c r="C193" s="4"/>
      <c r="D193" s="16"/>
      <c r="E193" s="13"/>
      <c r="F193" s="13"/>
      <c r="G193" s="4"/>
      <c r="H193" s="13"/>
      <c r="I193" s="4"/>
      <c r="J193" s="16"/>
      <c r="K193" s="13"/>
      <c r="L193" s="13"/>
      <c r="M193" s="4"/>
      <c r="N193" s="13"/>
      <c r="O193" s="51"/>
      <c r="P193" s="48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1"/>
      <c r="AH193" s="1"/>
      <c r="AI193" s="1"/>
      <c r="AJ193" s="1"/>
      <c r="AK193" s="1"/>
      <c r="AL193" s="1"/>
      <c r="AM193" s="1"/>
      <c r="AN193" s="1"/>
      <c r="AO193" s="1"/>
      <c r="AP193" s="1"/>
    </row>
    <row r="194" spans="1:42" x14ac:dyDescent="0.15">
      <c r="A194" s="2"/>
      <c r="B194" s="4"/>
      <c r="C194" s="4"/>
      <c r="D194" s="16"/>
      <c r="E194" s="13"/>
      <c r="F194" s="13"/>
      <c r="G194" s="4"/>
      <c r="H194" s="13"/>
      <c r="I194" s="4"/>
      <c r="J194" s="16"/>
      <c r="K194" s="13"/>
      <c r="L194" s="13"/>
      <c r="M194" s="4"/>
      <c r="N194" s="13"/>
      <c r="O194" s="51"/>
      <c r="P194" s="48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1"/>
      <c r="AH194" s="1"/>
      <c r="AI194" s="1"/>
      <c r="AJ194" s="1"/>
      <c r="AK194" s="1"/>
      <c r="AL194" s="1"/>
      <c r="AM194" s="1"/>
      <c r="AN194" s="1"/>
      <c r="AO194" s="1"/>
      <c r="AP194" s="1"/>
    </row>
    <row r="195" spans="1:42" x14ac:dyDescent="0.15">
      <c r="A195" s="2"/>
      <c r="B195" s="4"/>
      <c r="C195" s="4"/>
      <c r="D195" s="16"/>
      <c r="E195" s="13"/>
      <c r="F195" s="13"/>
      <c r="G195" s="4"/>
      <c r="H195" s="13"/>
      <c r="I195" s="4"/>
      <c r="J195" s="16"/>
      <c r="K195" s="13"/>
      <c r="L195" s="13"/>
      <c r="M195" s="4"/>
      <c r="N195" s="13"/>
      <c r="O195" s="51"/>
      <c r="P195" s="48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1"/>
      <c r="AH195" s="1"/>
      <c r="AI195" s="1"/>
      <c r="AJ195" s="1"/>
      <c r="AK195" s="1"/>
      <c r="AL195" s="1"/>
      <c r="AM195" s="1"/>
      <c r="AN195" s="1"/>
      <c r="AO195" s="1"/>
      <c r="AP195" s="1"/>
    </row>
    <row r="196" spans="1:42" x14ac:dyDescent="0.15">
      <c r="A196" s="2"/>
      <c r="B196" s="4"/>
      <c r="C196" s="4"/>
      <c r="D196" s="16"/>
      <c r="E196" s="13"/>
      <c r="F196" s="13"/>
      <c r="G196" s="4"/>
      <c r="H196" s="13"/>
      <c r="I196" s="4"/>
      <c r="J196" s="16"/>
      <c r="K196" s="13"/>
      <c r="L196" s="13"/>
      <c r="M196" s="4"/>
      <c r="N196" s="13"/>
      <c r="O196" s="51"/>
      <c r="P196" s="48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1"/>
      <c r="AH196" s="1"/>
      <c r="AI196" s="1"/>
      <c r="AJ196" s="1"/>
      <c r="AK196" s="1"/>
      <c r="AL196" s="1"/>
      <c r="AM196" s="1"/>
      <c r="AN196" s="1"/>
      <c r="AO196" s="1"/>
      <c r="AP196" s="1"/>
    </row>
    <row r="197" spans="1:42" x14ac:dyDescent="0.15">
      <c r="A197" s="2"/>
      <c r="B197" s="4"/>
      <c r="C197" s="4"/>
      <c r="D197" s="16"/>
      <c r="E197" s="13"/>
      <c r="F197" s="13"/>
      <c r="G197" s="4"/>
      <c r="H197" s="13"/>
      <c r="I197" s="4"/>
      <c r="J197" s="16"/>
      <c r="K197" s="13"/>
      <c r="L197" s="13"/>
      <c r="M197" s="4"/>
      <c r="N197" s="13"/>
      <c r="O197" s="51"/>
      <c r="P197" s="48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1"/>
      <c r="AH197" s="1"/>
      <c r="AI197" s="1"/>
      <c r="AJ197" s="1"/>
      <c r="AK197" s="1"/>
      <c r="AL197" s="1"/>
      <c r="AM197" s="1"/>
      <c r="AN197" s="1"/>
      <c r="AO197" s="1"/>
      <c r="AP197" s="1"/>
    </row>
    <row r="198" spans="1:42" x14ac:dyDescent="0.15">
      <c r="A198" s="2"/>
      <c r="B198" s="4"/>
      <c r="C198" s="4"/>
      <c r="D198" s="16"/>
      <c r="E198" s="13"/>
      <c r="F198" s="13"/>
      <c r="G198" s="4"/>
      <c r="H198" s="13"/>
      <c r="I198" s="4"/>
      <c r="J198" s="16"/>
      <c r="K198" s="13"/>
      <c r="L198" s="13"/>
      <c r="M198" s="4"/>
      <c r="N198" s="13"/>
      <c r="O198" s="51"/>
      <c r="P198" s="48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spans="1:42" x14ac:dyDescent="0.15">
      <c r="A199" s="2"/>
      <c r="B199" s="4"/>
      <c r="C199" s="4"/>
      <c r="D199" s="16"/>
      <c r="E199" s="13"/>
      <c r="F199" s="13"/>
      <c r="G199" s="4"/>
      <c r="H199" s="13"/>
      <c r="I199" s="4"/>
      <c r="J199" s="16"/>
      <c r="K199" s="13"/>
      <c r="L199" s="13"/>
      <c r="M199" s="4"/>
      <c r="N199" s="13"/>
      <c r="O199" s="51"/>
      <c r="P199" s="48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spans="1:42" x14ac:dyDescent="0.15">
      <c r="A200" s="2"/>
      <c r="B200" s="4"/>
      <c r="C200" s="4"/>
      <c r="D200" s="16"/>
      <c r="E200" s="13"/>
      <c r="F200" s="13"/>
      <c r="G200" s="4"/>
      <c r="H200" s="13"/>
      <c r="I200" s="4"/>
      <c r="J200" s="16"/>
      <c r="K200" s="13"/>
      <c r="L200" s="13"/>
      <c r="M200" s="4"/>
      <c r="N200" s="13"/>
      <c r="O200" s="51"/>
      <c r="P200" s="48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spans="1:42" x14ac:dyDescent="0.15">
      <c r="A201" s="2"/>
      <c r="B201" s="4"/>
      <c r="C201" s="4"/>
      <c r="D201" s="16"/>
      <c r="E201" s="13"/>
      <c r="F201" s="13"/>
      <c r="G201" s="4"/>
      <c r="H201" s="13"/>
      <c r="I201" s="4"/>
      <c r="J201" s="16"/>
      <c r="K201" s="13"/>
      <c r="L201" s="13"/>
      <c r="M201" s="4"/>
      <c r="N201" s="13"/>
      <c r="O201" s="51"/>
      <c r="P201" s="48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spans="1:42" x14ac:dyDescent="0.15">
      <c r="A202" s="2"/>
      <c r="B202" s="4"/>
      <c r="C202" s="4"/>
      <c r="D202" s="16"/>
      <c r="E202" s="13"/>
      <c r="F202" s="13"/>
      <c r="G202" s="4"/>
      <c r="H202" s="13"/>
      <c r="I202" s="4"/>
      <c r="J202" s="16"/>
      <c r="K202" s="13"/>
      <c r="L202" s="13"/>
      <c r="M202" s="4"/>
      <c r="N202" s="13"/>
      <c r="O202" s="51"/>
      <c r="P202" s="48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1"/>
      <c r="AH202" s="1"/>
      <c r="AI202" s="1"/>
      <c r="AJ202" s="1"/>
      <c r="AK202" s="1"/>
      <c r="AL202" s="1"/>
      <c r="AM202" s="1"/>
      <c r="AN202" s="1"/>
      <c r="AO202" s="1"/>
      <c r="AP202" s="1"/>
    </row>
    <row r="203" spans="1:42" x14ac:dyDescent="0.15">
      <c r="A203" s="2"/>
      <c r="B203" s="4"/>
      <c r="C203" s="4"/>
      <c r="D203" s="16"/>
      <c r="E203" s="13"/>
      <c r="F203" s="13"/>
      <c r="G203" s="4"/>
      <c r="H203" s="13"/>
      <c r="I203" s="4"/>
      <c r="J203" s="16"/>
      <c r="K203" s="13"/>
      <c r="L203" s="13"/>
      <c r="M203" s="4"/>
      <c r="N203" s="13"/>
      <c r="O203" s="51"/>
      <c r="P203" s="48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1"/>
      <c r="AH203" s="1"/>
      <c r="AI203" s="1"/>
      <c r="AJ203" s="1"/>
      <c r="AK203" s="1"/>
      <c r="AL203" s="1"/>
      <c r="AM203" s="1"/>
      <c r="AN203" s="1"/>
      <c r="AO203" s="1"/>
      <c r="AP203" s="1"/>
    </row>
    <row r="204" spans="1:42" x14ac:dyDescent="0.15">
      <c r="A204" s="2"/>
      <c r="B204" s="4"/>
      <c r="C204" s="4"/>
      <c r="D204" s="16"/>
      <c r="E204" s="13"/>
      <c r="F204" s="13"/>
      <c r="G204" s="4"/>
      <c r="H204" s="13"/>
      <c r="I204" s="4"/>
      <c r="J204" s="16"/>
      <c r="K204" s="13"/>
      <c r="L204" s="13"/>
      <c r="M204" s="4"/>
      <c r="N204" s="13"/>
      <c r="O204" s="51"/>
      <c r="P204" s="48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1"/>
      <c r="AH204" s="1"/>
      <c r="AI204" s="1"/>
      <c r="AJ204" s="1"/>
      <c r="AK204" s="1"/>
      <c r="AL204" s="1"/>
      <c r="AM204" s="1"/>
      <c r="AN204" s="1"/>
      <c r="AO204" s="1"/>
      <c r="AP204" s="1"/>
    </row>
    <row r="205" spans="1:42" x14ac:dyDescent="0.15">
      <c r="A205" s="2"/>
      <c r="B205" s="4"/>
      <c r="C205" s="4"/>
      <c r="D205" s="16"/>
      <c r="E205" s="13"/>
      <c r="F205" s="13"/>
      <c r="G205" s="4"/>
      <c r="H205" s="13"/>
      <c r="I205" s="4"/>
      <c r="J205" s="16"/>
      <c r="K205" s="13"/>
      <c r="L205" s="13"/>
      <c r="M205" s="4"/>
      <c r="N205" s="13"/>
      <c r="O205" s="51"/>
      <c r="P205" s="48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1"/>
      <c r="AH205" s="1"/>
      <c r="AI205" s="1"/>
      <c r="AJ205" s="1"/>
      <c r="AK205" s="1"/>
      <c r="AL205" s="1"/>
      <c r="AM205" s="1"/>
      <c r="AN205" s="1"/>
      <c r="AO205" s="1"/>
      <c r="AP205" s="1"/>
    </row>
    <row r="206" spans="1:42" x14ac:dyDescent="0.15">
      <c r="A206" s="2"/>
      <c r="B206" s="4"/>
      <c r="C206" s="4"/>
      <c r="D206" s="16"/>
      <c r="E206" s="13"/>
      <c r="F206" s="13"/>
      <c r="G206" s="4"/>
      <c r="H206" s="13"/>
      <c r="I206" s="4"/>
      <c r="J206" s="16"/>
      <c r="K206" s="13"/>
      <c r="L206" s="13"/>
      <c r="M206" s="4"/>
      <c r="N206" s="13"/>
      <c r="O206" s="51"/>
      <c r="P206" s="48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spans="1:42" x14ac:dyDescent="0.15">
      <c r="A207" s="2"/>
      <c r="B207" s="4"/>
      <c r="C207" s="4"/>
      <c r="D207" s="16"/>
      <c r="E207" s="13"/>
      <c r="F207" s="13"/>
      <c r="G207" s="4"/>
      <c r="H207" s="13"/>
      <c r="I207" s="4"/>
      <c r="J207" s="16"/>
      <c r="K207" s="13"/>
      <c r="L207" s="13"/>
      <c r="M207" s="4"/>
      <c r="N207" s="13"/>
      <c r="O207" s="51"/>
      <c r="P207" s="48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spans="1:42" x14ac:dyDescent="0.15">
      <c r="A208" s="2"/>
      <c r="B208" s="4"/>
      <c r="C208" s="4"/>
      <c r="D208" s="16"/>
      <c r="E208" s="13"/>
      <c r="F208" s="13"/>
      <c r="G208" s="4"/>
      <c r="H208" s="13"/>
      <c r="I208" s="4"/>
      <c r="J208" s="16"/>
      <c r="K208" s="13"/>
      <c r="L208" s="13"/>
      <c r="M208" s="4"/>
      <c r="N208" s="13"/>
      <c r="O208" s="51"/>
      <c r="P208" s="48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spans="1:42" x14ac:dyDescent="0.15">
      <c r="A209" s="2"/>
      <c r="B209" s="4"/>
      <c r="C209" s="4"/>
      <c r="D209" s="16"/>
      <c r="E209" s="13"/>
      <c r="F209" s="13"/>
      <c r="G209" s="4"/>
      <c r="H209" s="13"/>
      <c r="I209" s="4"/>
      <c r="J209" s="16"/>
      <c r="K209" s="13"/>
      <c r="L209" s="13"/>
      <c r="M209" s="4"/>
      <c r="N209" s="13"/>
      <c r="O209" s="51"/>
      <c r="P209" s="48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0" spans="1:42" x14ac:dyDescent="0.15">
      <c r="A210" s="2"/>
      <c r="B210" s="4"/>
      <c r="C210" s="4"/>
      <c r="D210" s="16"/>
      <c r="E210" s="13"/>
      <c r="F210" s="13"/>
      <c r="G210" s="4"/>
      <c r="H210" s="13"/>
      <c r="I210" s="4"/>
      <c r="J210" s="16"/>
      <c r="K210" s="13"/>
      <c r="L210" s="13"/>
      <c r="M210" s="4"/>
      <c r="N210" s="13"/>
      <c r="O210" s="51"/>
      <c r="P210" s="48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spans="1:42" x14ac:dyDescent="0.15">
      <c r="A211" s="2"/>
      <c r="B211" s="4"/>
      <c r="C211" s="4"/>
      <c r="D211" s="16"/>
      <c r="E211" s="13"/>
      <c r="F211" s="13"/>
      <c r="G211" s="4"/>
      <c r="H211" s="13"/>
      <c r="I211" s="4"/>
      <c r="J211" s="16"/>
      <c r="K211" s="13"/>
      <c r="L211" s="13"/>
      <c r="M211" s="4"/>
      <c r="N211" s="13"/>
      <c r="O211" s="51"/>
      <c r="P211" s="48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spans="1:42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spans="1:42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spans="1:42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spans="1:42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spans="1:42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spans="1:42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1:42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</row>
    <row r="219" spans="1:42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spans="1:42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  <row r="221" spans="1:42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spans="1:42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</row>
    <row r="223" spans="1:42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</row>
    <row r="224" spans="1:42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</row>
    <row r="225" spans="1:42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42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spans="1:42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spans="1:42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spans="1:42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spans="1:42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spans="1:42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spans="1:42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spans="1:42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spans="1:42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spans="1:42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spans="1:42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spans="1:42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spans="1:42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spans="1:42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spans="1:42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</row>
    <row r="256" spans="1:42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</row>
    <row r="257" spans="1:42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</row>
    <row r="258" spans="1:42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</row>
    <row r="259" spans="1:42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</row>
    <row r="260" spans="1:42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</row>
    <row r="261" spans="1:42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</row>
    <row r="262" spans="1:42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</row>
    <row r="263" spans="1:42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</row>
    <row r="264" spans="1:42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</row>
    <row r="265" spans="1:42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</row>
    <row r="266" spans="1:42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</row>
    <row r="267" spans="1:42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</row>
    <row r="268" spans="1:42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</row>
    <row r="269" spans="1:42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</row>
    <row r="270" spans="1:42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</row>
    <row r="271" spans="1:42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</row>
    <row r="272" spans="1:42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</row>
    <row r="273" spans="1:42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</sheetData>
  <mergeCells count="48">
    <mergeCell ref="A5:A6"/>
    <mergeCell ref="B3:D3"/>
    <mergeCell ref="F3:G3"/>
    <mergeCell ref="H3:I3"/>
    <mergeCell ref="K3:L3"/>
    <mergeCell ref="M3:N3"/>
    <mergeCell ref="B2:D2"/>
    <mergeCell ref="F2:G2"/>
    <mergeCell ref="H2:I2"/>
    <mergeCell ref="K2:L2"/>
    <mergeCell ref="M2:N2"/>
    <mergeCell ref="Q10:Q14"/>
    <mergeCell ref="R10:R14"/>
    <mergeCell ref="B5:B6"/>
    <mergeCell ref="C5:C6"/>
    <mergeCell ref="D5:H5"/>
    <mergeCell ref="I5:I6"/>
    <mergeCell ref="J5:N5"/>
    <mergeCell ref="O5:O6"/>
    <mergeCell ref="P5:P6"/>
    <mergeCell ref="Q5:Q6"/>
    <mergeCell ref="R5:R6"/>
    <mergeCell ref="Q7:Q9"/>
    <mergeCell ref="R7:R9"/>
    <mergeCell ref="P50:P51"/>
    <mergeCell ref="B50:C53"/>
    <mergeCell ref="D50:D51"/>
    <mergeCell ref="E50:E51"/>
    <mergeCell ref="F50:F51"/>
    <mergeCell ref="G50:G51"/>
    <mergeCell ref="J50:J51"/>
    <mergeCell ref="D52:D53"/>
    <mergeCell ref="E52:E53"/>
    <mergeCell ref="F52:F53"/>
    <mergeCell ref="G52:G53"/>
    <mergeCell ref="K50:K51"/>
    <mergeCell ref="L50:L51"/>
    <mergeCell ref="M50:M51"/>
    <mergeCell ref="N50:N51"/>
    <mergeCell ref="O50:O51"/>
    <mergeCell ref="O52:O53"/>
    <mergeCell ref="P52:P53"/>
    <mergeCell ref="H52:H53"/>
    <mergeCell ref="J52:J53"/>
    <mergeCell ref="K52:K53"/>
    <mergeCell ref="L52:L53"/>
    <mergeCell ref="M52:M53"/>
    <mergeCell ref="N52:N5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B2ABC-12E9-4C6C-B7B5-3967C80B16A4}">
  <sheetPr>
    <tabColor theme="6" tint="-0.249977111117893"/>
  </sheetPr>
  <dimension ref="A1:AP382"/>
  <sheetViews>
    <sheetView rightToLeft="1" workbookViewId="0">
      <selection sqref="A1:XFD1048576"/>
    </sheetView>
  </sheetViews>
  <sheetFormatPr defaultRowHeight="12.75" x14ac:dyDescent="0.15"/>
  <cols>
    <col min="2" max="2" width="15.1015625" customWidth="1"/>
    <col min="3" max="3" width="13.75390625" customWidth="1"/>
    <col min="4" max="4" width="13.21484375" customWidth="1"/>
    <col min="5" max="5" width="12.9453125" customWidth="1"/>
    <col min="6" max="6" width="13.484375" customWidth="1"/>
    <col min="7" max="7" width="15.1015625" customWidth="1"/>
    <col min="8" max="8" width="12.9453125" customWidth="1"/>
    <col min="9" max="9" width="14.29296875" customWidth="1"/>
    <col min="10" max="10" width="11.8671875" customWidth="1"/>
    <col min="15" max="15" width="16.71875" customWidth="1"/>
    <col min="16" max="16" width="25.890625" customWidth="1"/>
  </cols>
  <sheetData>
    <row r="1" spans="1:42" x14ac:dyDescent="0.15">
      <c r="A1" s="2"/>
      <c r="B1" s="4"/>
      <c r="C1" s="4"/>
      <c r="D1" s="16"/>
      <c r="E1" s="13"/>
      <c r="F1" s="13"/>
      <c r="G1" s="4"/>
      <c r="H1" s="15"/>
      <c r="I1" s="5"/>
      <c r="J1" s="16"/>
      <c r="K1" s="13"/>
      <c r="L1" s="13"/>
      <c r="M1" s="4"/>
      <c r="N1" s="13"/>
      <c r="O1" s="61"/>
      <c r="P1" s="48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13.5" thickBot="1" x14ac:dyDescent="0.2">
      <c r="A2" s="70"/>
      <c r="B2" s="148" t="s">
        <v>0</v>
      </c>
      <c r="C2" s="168"/>
      <c r="D2" s="149"/>
      <c r="E2" s="13"/>
      <c r="F2" s="148" t="s">
        <v>1</v>
      </c>
      <c r="G2" s="149"/>
      <c r="H2" s="169">
        <f>SUM(G52+M52)</f>
        <v>0</v>
      </c>
      <c r="I2" s="149"/>
      <c r="J2" s="16"/>
      <c r="K2" s="148" t="s">
        <v>2</v>
      </c>
      <c r="L2" s="149"/>
      <c r="M2" s="170">
        <f>SUM(O7:O48)</f>
        <v>0</v>
      </c>
      <c r="N2" s="171"/>
      <c r="O2" s="51"/>
      <c r="P2" s="60" t="s">
        <v>3</v>
      </c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x14ac:dyDescent="0.15">
      <c r="A3" s="70"/>
      <c r="B3" s="143">
        <v>91756.89</v>
      </c>
      <c r="C3" s="144"/>
      <c r="D3" s="145"/>
      <c r="E3" s="13"/>
      <c r="F3" s="148" t="s">
        <v>4</v>
      </c>
      <c r="G3" s="149"/>
      <c r="H3" s="150">
        <f>SUM(D15-J15)</f>
        <v>0</v>
      </c>
      <c r="I3" s="151"/>
      <c r="J3" s="16"/>
      <c r="K3" s="148" t="s">
        <v>5</v>
      </c>
      <c r="L3" s="149"/>
      <c r="M3" s="152">
        <f>SUM(B3+O52)</f>
        <v>91756.89</v>
      </c>
      <c r="N3" s="153"/>
      <c r="O3" s="51"/>
      <c r="P3" s="59">
        <f>(K52*E52)/B3</f>
        <v>0</v>
      </c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x14ac:dyDescent="0.15">
      <c r="A4" s="70"/>
      <c r="B4" s="6"/>
      <c r="C4" s="6"/>
      <c r="D4" s="16"/>
      <c r="E4" s="13"/>
      <c r="F4" s="13"/>
      <c r="G4" s="4"/>
      <c r="H4" s="13"/>
      <c r="I4" s="4"/>
      <c r="J4" s="16"/>
      <c r="K4" s="13"/>
      <c r="L4" s="13"/>
      <c r="M4" s="4"/>
      <c r="N4" s="13"/>
      <c r="O4" s="51"/>
      <c r="P4" s="82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ht="18" x14ac:dyDescent="0.15">
      <c r="A5" s="138"/>
      <c r="B5" s="139" t="s">
        <v>44</v>
      </c>
      <c r="C5" s="139" t="s">
        <v>6</v>
      </c>
      <c r="D5" s="141" t="s">
        <v>7</v>
      </c>
      <c r="E5" s="141"/>
      <c r="F5" s="141"/>
      <c r="G5" s="141"/>
      <c r="H5" s="141"/>
      <c r="I5" s="139" t="s">
        <v>44</v>
      </c>
      <c r="J5" s="142" t="s">
        <v>8</v>
      </c>
      <c r="K5" s="142"/>
      <c r="L5" s="142"/>
      <c r="M5" s="142"/>
      <c r="N5" s="142"/>
      <c r="O5" s="179" t="s">
        <v>9</v>
      </c>
      <c r="P5" s="184" t="s">
        <v>10</v>
      </c>
      <c r="Q5" s="183"/>
      <c r="R5" s="172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ht="18" x14ac:dyDescent="0.15">
      <c r="A6" s="138"/>
      <c r="B6" s="140"/>
      <c r="C6" s="140"/>
      <c r="D6" s="19" t="s">
        <v>11</v>
      </c>
      <c r="E6" s="20" t="s">
        <v>12</v>
      </c>
      <c r="F6" s="20" t="s">
        <v>13</v>
      </c>
      <c r="G6" s="21" t="s">
        <v>14</v>
      </c>
      <c r="H6" s="22" t="s">
        <v>15</v>
      </c>
      <c r="I6" s="139"/>
      <c r="J6" s="43" t="s">
        <v>11</v>
      </c>
      <c r="K6" s="23" t="s">
        <v>12</v>
      </c>
      <c r="L6" s="23" t="s">
        <v>13</v>
      </c>
      <c r="M6" s="81" t="s">
        <v>14</v>
      </c>
      <c r="N6" s="23" t="s">
        <v>16</v>
      </c>
      <c r="O6" s="179"/>
      <c r="P6" s="184"/>
      <c r="Q6" s="183"/>
      <c r="R6" s="172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ht="18" x14ac:dyDescent="0.15">
      <c r="A7" s="24">
        <v>1</v>
      </c>
      <c r="B7" s="46"/>
      <c r="C7" s="26"/>
      <c r="D7" s="27"/>
      <c r="E7" s="28"/>
      <c r="F7" s="29">
        <f>D7*E7</f>
        <v>0</v>
      </c>
      <c r="G7" s="32" t="str">
        <f>IF(F7=0,"0.00",IF(F7&lt;10000,"12",F7*0.00155+D27))</f>
        <v>0.00</v>
      </c>
      <c r="H7" s="29">
        <f>F7+G7</f>
        <v>0</v>
      </c>
      <c r="I7" s="47"/>
      <c r="J7" s="44"/>
      <c r="K7" s="31"/>
      <c r="L7" s="33">
        <f>J7*K7</f>
        <v>0</v>
      </c>
      <c r="M7" s="32" t="str">
        <f>IF(L7=0,"0.00",IF(L7&lt;10000,"12",L7*0.00155+J27))</f>
        <v>0.00</v>
      </c>
      <c r="N7" s="42">
        <f>L7-M7</f>
        <v>0</v>
      </c>
      <c r="O7" s="52">
        <f>IF(N7=0,0,H7-N7)*-1</f>
        <v>0</v>
      </c>
      <c r="P7" s="49" t="e">
        <f xml:space="preserve"> (K7-E7)/E7</f>
        <v>#DIV/0!</v>
      </c>
      <c r="Q7" s="180"/>
      <c r="R7" s="173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ht="18" x14ac:dyDescent="0.15">
      <c r="A8" s="34">
        <v>2</v>
      </c>
      <c r="B8" s="62"/>
      <c r="C8" s="26"/>
      <c r="D8" s="37"/>
      <c r="E8" s="38"/>
      <c r="F8" s="39">
        <f>D8*E8</f>
        <v>0</v>
      </c>
      <c r="G8" s="32" t="str">
        <f>IF(F8=0,"0.00",IF(F8&lt;10000,"12",F8*0.00155+D19))</f>
        <v>0.00</v>
      </c>
      <c r="H8" s="39">
        <f>F8+G8</f>
        <v>0</v>
      </c>
      <c r="I8" s="63"/>
      <c r="J8" s="45"/>
      <c r="K8" s="41"/>
      <c r="L8" s="42">
        <f>J8*K8</f>
        <v>0</v>
      </c>
      <c r="M8" s="32" t="str">
        <f>IF(L8=0,"0.00",IF(L8&lt;10000,"12",L8*0.00155+J19))</f>
        <v>0.00</v>
      </c>
      <c r="N8" s="42">
        <f>L8-M8</f>
        <v>0</v>
      </c>
      <c r="O8" s="52">
        <f>IF(N8=0,0,H8-N8)*-1</f>
        <v>0</v>
      </c>
      <c r="P8" s="49" t="e">
        <f xml:space="preserve"> (K8-E8)/E8</f>
        <v>#DIV/0!</v>
      </c>
      <c r="Q8" s="180"/>
      <c r="R8" s="173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ht="18" x14ac:dyDescent="0.15">
      <c r="A9" s="34">
        <v>3</v>
      </c>
      <c r="B9" s="46"/>
      <c r="C9" s="26"/>
      <c r="D9" s="37"/>
      <c r="E9" s="38"/>
      <c r="F9" s="39">
        <f>D9*E9</f>
        <v>0</v>
      </c>
      <c r="G9" s="32" t="str">
        <f>IF(F9=0,"0.00",IF(F9&lt;10000,"12",F9*0.00155+D20))</f>
        <v>0.00</v>
      </c>
      <c r="H9" s="39">
        <f>F9+G9</f>
        <v>0</v>
      </c>
      <c r="I9" s="47"/>
      <c r="J9" s="45"/>
      <c r="K9" s="41"/>
      <c r="L9" s="42">
        <f>J9*K9</f>
        <v>0</v>
      </c>
      <c r="M9" s="32" t="str">
        <f>IF(L9=0,"0.00",IF(L9&lt;10000,"12",L9*0.00155+J20))</f>
        <v>0.00</v>
      </c>
      <c r="N9" s="42">
        <f t="shared" ref="N9:N48" si="0">L9-M9</f>
        <v>0</v>
      </c>
      <c r="O9" s="52">
        <f>IF(N9=0,0,H9-N9)*-1</f>
        <v>0</v>
      </c>
      <c r="P9" s="49" t="e">
        <f xml:space="preserve"> (K9-E9)/E9</f>
        <v>#DIV/0!</v>
      </c>
      <c r="Q9" s="180"/>
      <c r="R9" s="173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ht="18" x14ac:dyDescent="0.15">
      <c r="A10" s="24">
        <v>4</v>
      </c>
      <c r="B10" s="46"/>
      <c r="C10" s="26"/>
      <c r="D10" s="27"/>
      <c r="E10" s="28"/>
      <c r="F10" s="29">
        <f>D10*E10</f>
        <v>0</v>
      </c>
      <c r="G10" s="32" t="str">
        <f>IF(F10=0,"0.00",IF(F10&lt;10000,"12",F10*0.00155+D21))</f>
        <v>0.00</v>
      </c>
      <c r="H10" s="29">
        <f>F10+G10</f>
        <v>0</v>
      </c>
      <c r="I10" s="47"/>
      <c r="J10" s="44"/>
      <c r="K10" s="31"/>
      <c r="L10" s="33">
        <f>J10*K10</f>
        <v>0</v>
      </c>
      <c r="M10" s="32" t="str">
        <f>IF(L10=0,"0.00",IF(L10&lt;10000,"12",L10*0.00155+J21))</f>
        <v>0.00</v>
      </c>
      <c r="N10" s="42">
        <f t="shared" si="0"/>
        <v>0</v>
      </c>
      <c r="O10" s="52">
        <f>IF(N10=0,0,H10-N10)*-1</f>
        <v>0</v>
      </c>
      <c r="P10" s="49" t="e">
        <f xml:space="preserve"> (K10-E10)/E10</f>
        <v>#DIV/0!</v>
      </c>
      <c r="Q10" s="181"/>
      <c r="R10" s="17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ht="18" x14ac:dyDescent="0.15">
      <c r="A11" s="24">
        <v>5</v>
      </c>
      <c r="B11" s="46"/>
      <c r="C11" s="26"/>
      <c r="D11" s="27"/>
      <c r="E11" s="28"/>
      <c r="F11" s="39">
        <f t="shared" ref="F11:F48" si="1">D11*E11</f>
        <v>0</v>
      </c>
      <c r="G11" s="32" t="str">
        <f>IF(F11=0,"0.00",IF(F11&lt;10000,"12",F11*0.00155+D22))</f>
        <v>0.00</v>
      </c>
      <c r="H11" s="29">
        <f t="shared" ref="H11:H48" si="2">F11+G11</f>
        <v>0</v>
      </c>
      <c r="I11" s="47"/>
      <c r="J11" s="44"/>
      <c r="K11" s="31"/>
      <c r="L11" s="33">
        <f t="shared" ref="L11:L48" si="3">J11*K11</f>
        <v>0</v>
      </c>
      <c r="M11" s="32" t="str">
        <f>IF(L11=0,"0.00",IF(L11&lt;10000,"12",L11*0.00155+J22))</f>
        <v>0.00</v>
      </c>
      <c r="N11" s="42">
        <f t="shared" si="0"/>
        <v>0</v>
      </c>
      <c r="O11" s="52">
        <f>IF(N11=0,0,H11-N11)*-1</f>
        <v>0</v>
      </c>
      <c r="P11" s="49" t="e">
        <f t="shared" ref="P11:P48" si="4" xml:space="preserve"> (K11-E11)/E11</f>
        <v>#DIV/0!</v>
      </c>
      <c r="Q11" s="182"/>
      <c r="R11" s="17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ht="18" x14ac:dyDescent="0.15">
      <c r="A12" s="34">
        <v>6</v>
      </c>
      <c r="B12" s="46"/>
      <c r="C12" s="36"/>
      <c r="D12" s="37"/>
      <c r="E12" s="38"/>
      <c r="F12" s="39">
        <f t="shared" si="1"/>
        <v>0</v>
      </c>
      <c r="G12" s="32" t="str">
        <f>IF(F12=0,"0.00",IF(F12&lt;10000,"12",F12*0.00155+D23))</f>
        <v>0.00</v>
      </c>
      <c r="H12" s="39">
        <f>F12+G12</f>
        <v>0</v>
      </c>
      <c r="I12" s="47"/>
      <c r="J12" s="45"/>
      <c r="K12" s="41"/>
      <c r="L12" s="42">
        <f t="shared" si="3"/>
        <v>0</v>
      </c>
      <c r="M12" s="32" t="str">
        <f>IF(L12=0,"0.00",IF(L12&lt;10000,"12",L12*0.00155+J23))</f>
        <v>0.00</v>
      </c>
      <c r="N12" s="42">
        <f t="shared" si="0"/>
        <v>0</v>
      </c>
      <c r="O12" s="52">
        <f t="shared" ref="O12:O48" si="5">IF(N12=0,0,H12-N12)*-1</f>
        <v>0</v>
      </c>
      <c r="P12" s="49" t="e">
        <f t="shared" si="4"/>
        <v>#DIV/0!</v>
      </c>
      <c r="Q12" s="182"/>
      <c r="R12" s="17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ht="18" x14ac:dyDescent="0.15">
      <c r="A13" s="24">
        <v>7</v>
      </c>
      <c r="B13" s="46"/>
      <c r="C13" s="26"/>
      <c r="D13" s="27"/>
      <c r="E13" s="28"/>
      <c r="F13" s="29">
        <f t="shared" si="1"/>
        <v>0</v>
      </c>
      <c r="G13" s="32" t="str">
        <f>IF(F13=0,"0.00",IF(F13&lt;10000,"12",F13*0.00155+D24))</f>
        <v>0.00</v>
      </c>
      <c r="H13" s="29">
        <f t="shared" si="2"/>
        <v>0</v>
      </c>
      <c r="I13" s="47"/>
      <c r="J13" s="44"/>
      <c r="K13" s="31"/>
      <c r="L13" s="33">
        <f t="shared" si="3"/>
        <v>0</v>
      </c>
      <c r="M13" s="32" t="str">
        <f>IF(L13=0,"0.00",IF(L13&lt;10000,"12",L13*0.00155+J24))</f>
        <v>0.00</v>
      </c>
      <c r="N13" s="42">
        <f t="shared" si="0"/>
        <v>0</v>
      </c>
      <c r="O13" s="52">
        <f t="shared" si="5"/>
        <v>0</v>
      </c>
      <c r="P13" s="49" t="e">
        <f t="shared" si="4"/>
        <v>#DIV/0!</v>
      </c>
      <c r="Q13" s="182"/>
      <c r="R13" s="17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s="98" customFormat="1" ht="18" x14ac:dyDescent="0.15">
      <c r="A14" s="84">
        <v>8</v>
      </c>
      <c r="B14" s="85"/>
      <c r="C14" s="86"/>
      <c r="D14" s="87"/>
      <c r="E14" s="88"/>
      <c r="F14" s="89">
        <f t="shared" si="1"/>
        <v>0</v>
      </c>
      <c r="G14" s="90" t="str">
        <f>IF(F14=0,"0.00",IF(F14&lt;10000,"12",F14*0.00155+D25))</f>
        <v>0.00</v>
      </c>
      <c r="H14" s="89">
        <f t="shared" si="2"/>
        <v>0</v>
      </c>
      <c r="I14" s="91"/>
      <c r="J14" s="92"/>
      <c r="K14" s="93"/>
      <c r="L14" s="94">
        <f t="shared" si="3"/>
        <v>0</v>
      </c>
      <c r="M14" s="90" t="str">
        <f>IF(L14=0,"0.00",IF(L14&lt;10000,"12",L14*0.00155+J25))</f>
        <v>0.00</v>
      </c>
      <c r="N14" s="94">
        <f t="shared" si="0"/>
        <v>0</v>
      </c>
      <c r="O14" s="95">
        <f t="shared" si="5"/>
        <v>0</v>
      </c>
      <c r="P14" s="96" t="e">
        <f t="shared" si="4"/>
        <v>#DIV/0!</v>
      </c>
      <c r="Q14" s="182"/>
      <c r="R14" s="174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97"/>
      <c r="AH14" s="97"/>
      <c r="AI14" s="97"/>
      <c r="AJ14" s="97"/>
      <c r="AK14" s="97"/>
      <c r="AL14" s="97"/>
      <c r="AM14" s="97"/>
      <c r="AN14" s="97"/>
      <c r="AO14" s="97"/>
      <c r="AP14" s="97"/>
    </row>
    <row r="15" spans="1:42" ht="18" x14ac:dyDescent="0.15">
      <c r="A15" s="24">
        <v>9</v>
      </c>
      <c r="B15" s="46"/>
      <c r="C15" s="26"/>
      <c r="D15" s="27"/>
      <c r="E15" s="28"/>
      <c r="F15" s="29">
        <f t="shared" si="1"/>
        <v>0</v>
      </c>
      <c r="G15" s="32" t="str">
        <f>IF(F15=0,"0.00",IF(F15&lt;10000,"12",F15*0.00155+D26))</f>
        <v>0.00</v>
      </c>
      <c r="H15" s="29">
        <f t="shared" si="2"/>
        <v>0</v>
      </c>
      <c r="I15" s="47"/>
      <c r="J15" s="44"/>
      <c r="K15" s="31"/>
      <c r="L15" s="33">
        <f t="shared" si="3"/>
        <v>0</v>
      </c>
      <c r="M15" s="32" t="str">
        <f>IF(L15=0,"0.00",IF(L15&lt;10000,"12",L15*0.00155+J26))</f>
        <v>0.00</v>
      </c>
      <c r="N15" s="42">
        <f t="shared" si="0"/>
        <v>0</v>
      </c>
      <c r="O15" s="52">
        <f t="shared" si="5"/>
        <v>0</v>
      </c>
      <c r="P15" s="49" t="e">
        <f t="shared" si="4"/>
        <v>#DIV/0!</v>
      </c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ht="18" x14ac:dyDescent="0.15">
      <c r="A16" s="34">
        <v>10</v>
      </c>
      <c r="B16" s="35"/>
      <c r="C16" s="36"/>
      <c r="D16" s="37"/>
      <c r="E16" s="38"/>
      <c r="F16" s="39">
        <f t="shared" si="1"/>
        <v>0</v>
      </c>
      <c r="G16" s="32" t="str">
        <f t="shared" ref="G16:G48" si="6">IF(F16=0,"0.00",IF(F16&lt;10000,"12",F16*0.00155+D28))</f>
        <v>0.00</v>
      </c>
      <c r="H16" s="39">
        <f t="shared" si="2"/>
        <v>0</v>
      </c>
      <c r="I16" s="40"/>
      <c r="J16" s="45"/>
      <c r="K16" s="41"/>
      <c r="L16" s="42">
        <f t="shared" si="3"/>
        <v>0</v>
      </c>
      <c r="M16" s="32" t="str">
        <f t="shared" ref="M16:M48" si="7">IF(L16=0,"0.00",IF(L16&lt;10000,"12",L16*0.00155+J28))</f>
        <v>0.00</v>
      </c>
      <c r="N16" s="42">
        <f t="shared" si="0"/>
        <v>0</v>
      </c>
      <c r="O16" s="52">
        <f t="shared" si="5"/>
        <v>0</v>
      </c>
      <c r="P16" s="49" t="e">
        <f t="shared" si="4"/>
        <v>#DIV/0!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ht="18" x14ac:dyDescent="0.15">
      <c r="A17" s="24">
        <v>11</v>
      </c>
      <c r="B17" s="25"/>
      <c r="C17" s="26"/>
      <c r="D17" s="27"/>
      <c r="E17" s="28"/>
      <c r="F17" s="29">
        <f t="shared" si="1"/>
        <v>0</v>
      </c>
      <c r="G17" s="32" t="str">
        <f t="shared" si="6"/>
        <v>0.00</v>
      </c>
      <c r="H17" s="29">
        <f t="shared" si="2"/>
        <v>0</v>
      </c>
      <c r="I17" s="30"/>
      <c r="J17" s="44"/>
      <c r="K17" s="31"/>
      <c r="L17" s="33">
        <f t="shared" si="3"/>
        <v>0</v>
      </c>
      <c r="M17" s="32" t="str">
        <f t="shared" si="7"/>
        <v>0.00</v>
      </c>
      <c r="N17" s="42">
        <f t="shared" si="0"/>
        <v>0</v>
      </c>
      <c r="O17" s="52">
        <f t="shared" si="5"/>
        <v>0</v>
      </c>
      <c r="P17" s="49" t="e">
        <f t="shared" si="4"/>
        <v>#DIV/0!</v>
      </c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ht="18" x14ac:dyDescent="0.15">
      <c r="A18" s="34">
        <v>12</v>
      </c>
      <c r="B18" s="35"/>
      <c r="C18" s="36"/>
      <c r="D18" s="37"/>
      <c r="E18" s="38"/>
      <c r="F18" s="39">
        <f t="shared" si="1"/>
        <v>0</v>
      </c>
      <c r="G18" s="32" t="str">
        <f t="shared" si="6"/>
        <v>0.00</v>
      </c>
      <c r="H18" s="39">
        <f t="shared" si="2"/>
        <v>0</v>
      </c>
      <c r="I18" s="40"/>
      <c r="J18" s="45"/>
      <c r="K18" s="41"/>
      <c r="L18" s="42">
        <f t="shared" si="3"/>
        <v>0</v>
      </c>
      <c r="M18" s="32" t="str">
        <f t="shared" si="7"/>
        <v>0.00</v>
      </c>
      <c r="N18" s="42">
        <f t="shared" si="0"/>
        <v>0</v>
      </c>
      <c r="O18" s="52">
        <f t="shared" si="5"/>
        <v>0</v>
      </c>
      <c r="P18" s="49" t="e">
        <f t="shared" si="4"/>
        <v>#DIV/0!</v>
      </c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ht="18" x14ac:dyDescent="0.15">
      <c r="A19" s="24">
        <v>13</v>
      </c>
      <c r="B19" s="25"/>
      <c r="C19" s="26"/>
      <c r="D19" s="27"/>
      <c r="E19" s="28"/>
      <c r="F19" s="29">
        <f t="shared" si="1"/>
        <v>0</v>
      </c>
      <c r="G19" s="32" t="str">
        <f t="shared" si="6"/>
        <v>0.00</v>
      </c>
      <c r="H19" s="29">
        <f t="shared" si="2"/>
        <v>0</v>
      </c>
      <c r="I19" s="30"/>
      <c r="J19" s="44"/>
      <c r="K19" s="31"/>
      <c r="L19" s="33">
        <f t="shared" si="3"/>
        <v>0</v>
      </c>
      <c r="M19" s="32" t="str">
        <f t="shared" si="7"/>
        <v>0.00</v>
      </c>
      <c r="N19" s="42">
        <f t="shared" si="0"/>
        <v>0</v>
      </c>
      <c r="O19" s="52">
        <f t="shared" si="5"/>
        <v>0</v>
      </c>
      <c r="P19" s="49" t="e">
        <f t="shared" si="4"/>
        <v>#DIV/0!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ht="18" x14ac:dyDescent="0.15">
      <c r="A20" s="34">
        <v>14</v>
      </c>
      <c r="B20" s="35"/>
      <c r="C20" s="36"/>
      <c r="D20" s="37"/>
      <c r="E20" s="38"/>
      <c r="F20" s="39">
        <f t="shared" si="1"/>
        <v>0</v>
      </c>
      <c r="G20" s="32" t="str">
        <f t="shared" si="6"/>
        <v>0.00</v>
      </c>
      <c r="H20" s="39">
        <f t="shared" si="2"/>
        <v>0</v>
      </c>
      <c r="I20" s="40"/>
      <c r="J20" s="45"/>
      <c r="K20" s="41"/>
      <c r="L20" s="42">
        <f t="shared" si="3"/>
        <v>0</v>
      </c>
      <c r="M20" s="32" t="str">
        <f t="shared" si="7"/>
        <v>0.00</v>
      </c>
      <c r="N20" s="42">
        <f t="shared" si="0"/>
        <v>0</v>
      </c>
      <c r="O20" s="52">
        <f t="shared" si="5"/>
        <v>0</v>
      </c>
      <c r="P20" s="49" t="e">
        <f t="shared" si="4"/>
        <v>#DIV/0!</v>
      </c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ht="18" x14ac:dyDescent="0.15">
      <c r="A21" s="24">
        <v>15</v>
      </c>
      <c r="B21" s="25"/>
      <c r="C21" s="26"/>
      <c r="D21" s="27"/>
      <c r="E21" s="28"/>
      <c r="F21" s="29">
        <f t="shared" si="1"/>
        <v>0</v>
      </c>
      <c r="G21" s="32" t="str">
        <f t="shared" si="6"/>
        <v>0.00</v>
      </c>
      <c r="H21" s="29">
        <f t="shared" si="2"/>
        <v>0</v>
      </c>
      <c r="I21" s="30"/>
      <c r="J21" s="45"/>
      <c r="K21" s="31"/>
      <c r="L21" s="33">
        <f t="shared" si="3"/>
        <v>0</v>
      </c>
      <c r="M21" s="32" t="str">
        <f t="shared" si="7"/>
        <v>0.00</v>
      </c>
      <c r="N21" s="42">
        <f t="shared" si="0"/>
        <v>0</v>
      </c>
      <c r="O21" s="52">
        <f t="shared" si="5"/>
        <v>0</v>
      </c>
      <c r="P21" s="49" t="e">
        <f t="shared" si="4"/>
        <v>#DIV/0!</v>
      </c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ht="18" x14ac:dyDescent="0.15">
      <c r="A22" s="34">
        <v>16</v>
      </c>
      <c r="B22" s="35"/>
      <c r="C22" s="36"/>
      <c r="D22" s="37"/>
      <c r="E22" s="38"/>
      <c r="F22" s="39">
        <f t="shared" si="1"/>
        <v>0</v>
      </c>
      <c r="G22" s="32" t="str">
        <f t="shared" si="6"/>
        <v>0.00</v>
      </c>
      <c r="H22" s="39">
        <f t="shared" si="2"/>
        <v>0</v>
      </c>
      <c r="I22" s="40"/>
      <c r="J22" s="45"/>
      <c r="K22" s="41"/>
      <c r="L22" s="42">
        <f t="shared" si="3"/>
        <v>0</v>
      </c>
      <c r="M22" s="32" t="str">
        <f t="shared" si="7"/>
        <v>0.00</v>
      </c>
      <c r="N22" s="42">
        <f t="shared" si="0"/>
        <v>0</v>
      </c>
      <c r="O22" s="52">
        <f t="shared" si="5"/>
        <v>0</v>
      </c>
      <c r="P22" s="49" t="e">
        <f t="shared" si="4"/>
        <v>#DIV/0!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ht="18" x14ac:dyDescent="0.15">
      <c r="A23" s="24">
        <v>17</v>
      </c>
      <c r="B23" s="25"/>
      <c r="C23" s="26"/>
      <c r="D23" s="27"/>
      <c r="E23" s="28"/>
      <c r="F23" s="29">
        <f t="shared" si="1"/>
        <v>0</v>
      </c>
      <c r="G23" s="32" t="str">
        <f t="shared" si="6"/>
        <v>0.00</v>
      </c>
      <c r="H23" s="29">
        <f t="shared" si="2"/>
        <v>0</v>
      </c>
      <c r="I23" s="30"/>
      <c r="J23" s="44"/>
      <c r="K23" s="31"/>
      <c r="L23" s="33">
        <f t="shared" si="3"/>
        <v>0</v>
      </c>
      <c r="M23" s="32" t="str">
        <f t="shared" si="7"/>
        <v>0.00</v>
      </c>
      <c r="N23" s="42">
        <f t="shared" si="0"/>
        <v>0</v>
      </c>
      <c r="O23" s="52">
        <f t="shared" si="5"/>
        <v>0</v>
      </c>
      <c r="P23" s="49" t="e">
        <f t="shared" si="4"/>
        <v>#DIV/0!</v>
      </c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ht="18" x14ac:dyDescent="0.15">
      <c r="A24" s="34">
        <v>18</v>
      </c>
      <c r="B24" s="35"/>
      <c r="C24" s="26"/>
      <c r="D24" s="37"/>
      <c r="E24" s="38"/>
      <c r="F24" s="39">
        <f t="shared" si="1"/>
        <v>0</v>
      </c>
      <c r="G24" s="32" t="str">
        <f t="shared" si="6"/>
        <v>0.00</v>
      </c>
      <c r="H24" s="39">
        <f t="shared" si="2"/>
        <v>0</v>
      </c>
      <c r="I24" s="40"/>
      <c r="J24" s="45"/>
      <c r="K24" s="41"/>
      <c r="L24" s="42">
        <f t="shared" si="3"/>
        <v>0</v>
      </c>
      <c r="M24" s="32" t="str">
        <f t="shared" si="7"/>
        <v>0.00</v>
      </c>
      <c r="N24" s="42">
        <f t="shared" si="0"/>
        <v>0</v>
      </c>
      <c r="O24" s="52">
        <f t="shared" si="5"/>
        <v>0</v>
      </c>
      <c r="P24" s="49" t="e">
        <f t="shared" si="4"/>
        <v>#DIV/0!</v>
      </c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ht="18" x14ac:dyDescent="0.15">
      <c r="A25" s="24">
        <v>19</v>
      </c>
      <c r="B25" s="25"/>
      <c r="C25" s="26"/>
      <c r="D25" s="27"/>
      <c r="E25" s="28"/>
      <c r="F25" s="29">
        <f t="shared" si="1"/>
        <v>0</v>
      </c>
      <c r="G25" s="32" t="str">
        <f t="shared" si="6"/>
        <v>0.00</v>
      </c>
      <c r="H25" s="29">
        <f t="shared" si="2"/>
        <v>0</v>
      </c>
      <c r="I25" s="30"/>
      <c r="J25" s="44"/>
      <c r="K25" s="31"/>
      <c r="L25" s="33">
        <f t="shared" si="3"/>
        <v>0</v>
      </c>
      <c r="M25" s="32" t="str">
        <f t="shared" si="7"/>
        <v>0.00</v>
      </c>
      <c r="N25" s="42">
        <f t="shared" si="0"/>
        <v>0</v>
      </c>
      <c r="O25" s="52">
        <f t="shared" si="5"/>
        <v>0</v>
      </c>
      <c r="P25" s="49" t="e">
        <f t="shared" si="4"/>
        <v>#DIV/0!</v>
      </c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ht="18" x14ac:dyDescent="0.15">
      <c r="A26" s="34">
        <v>20</v>
      </c>
      <c r="B26" s="35"/>
      <c r="C26" s="36"/>
      <c r="D26" s="37"/>
      <c r="E26" s="38"/>
      <c r="F26" s="39">
        <f t="shared" si="1"/>
        <v>0</v>
      </c>
      <c r="G26" s="32" t="str">
        <f t="shared" si="6"/>
        <v>0.00</v>
      </c>
      <c r="H26" s="39">
        <f t="shared" si="2"/>
        <v>0</v>
      </c>
      <c r="I26" s="40"/>
      <c r="J26" s="45"/>
      <c r="K26" s="41"/>
      <c r="L26" s="42">
        <f t="shared" si="3"/>
        <v>0</v>
      </c>
      <c r="M26" s="32" t="str">
        <f t="shared" si="7"/>
        <v>0.00</v>
      </c>
      <c r="N26" s="42">
        <f t="shared" si="0"/>
        <v>0</v>
      </c>
      <c r="O26" s="52">
        <f t="shared" si="5"/>
        <v>0</v>
      </c>
      <c r="P26" s="49" t="e">
        <f t="shared" si="4"/>
        <v>#DIV/0!</v>
      </c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ht="18" x14ac:dyDescent="0.15">
      <c r="A27" s="24">
        <v>21</v>
      </c>
      <c r="B27" s="25"/>
      <c r="C27" s="26"/>
      <c r="D27" s="27"/>
      <c r="E27" s="28"/>
      <c r="F27" s="29">
        <f t="shared" si="1"/>
        <v>0</v>
      </c>
      <c r="G27" s="32" t="str">
        <f t="shared" si="6"/>
        <v>0.00</v>
      </c>
      <c r="H27" s="29">
        <f t="shared" si="2"/>
        <v>0</v>
      </c>
      <c r="I27" s="30"/>
      <c r="J27" s="44"/>
      <c r="K27" s="31"/>
      <c r="L27" s="33">
        <f t="shared" si="3"/>
        <v>0</v>
      </c>
      <c r="M27" s="32" t="str">
        <f t="shared" si="7"/>
        <v>0.00</v>
      </c>
      <c r="N27" s="42">
        <f t="shared" si="0"/>
        <v>0</v>
      </c>
      <c r="O27" s="52">
        <f t="shared" si="5"/>
        <v>0</v>
      </c>
      <c r="P27" s="49" t="e">
        <f t="shared" si="4"/>
        <v>#DIV/0!</v>
      </c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ht="18" x14ac:dyDescent="0.15">
      <c r="A28" s="34">
        <v>22</v>
      </c>
      <c r="B28" s="35"/>
      <c r="C28" s="36"/>
      <c r="D28" s="37"/>
      <c r="E28" s="38"/>
      <c r="F28" s="39">
        <f t="shared" si="1"/>
        <v>0</v>
      </c>
      <c r="G28" s="32" t="str">
        <f t="shared" si="6"/>
        <v>0.00</v>
      </c>
      <c r="H28" s="39">
        <f t="shared" si="2"/>
        <v>0</v>
      </c>
      <c r="I28" s="40"/>
      <c r="J28" s="45"/>
      <c r="K28" s="41"/>
      <c r="L28" s="42">
        <f t="shared" si="3"/>
        <v>0</v>
      </c>
      <c r="M28" s="32" t="str">
        <f t="shared" si="7"/>
        <v>0.00</v>
      </c>
      <c r="N28" s="42">
        <f t="shared" si="0"/>
        <v>0</v>
      </c>
      <c r="O28" s="52">
        <f t="shared" si="5"/>
        <v>0</v>
      </c>
      <c r="P28" s="49" t="e">
        <f t="shared" si="4"/>
        <v>#DIV/0!</v>
      </c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ht="18" x14ac:dyDescent="0.15">
      <c r="A29" s="24">
        <v>23</v>
      </c>
      <c r="B29" s="25"/>
      <c r="C29" s="26"/>
      <c r="D29" s="27"/>
      <c r="E29" s="28"/>
      <c r="F29" s="29">
        <f t="shared" si="1"/>
        <v>0</v>
      </c>
      <c r="G29" s="32" t="str">
        <f t="shared" si="6"/>
        <v>0.00</v>
      </c>
      <c r="H29" s="29">
        <f t="shared" si="2"/>
        <v>0</v>
      </c>
      <c r="I29" s="30"/>
      <c r="J29" s="44"/>
      <c r="K29" s="31"/>
      <c r="L29" s="33">
        <f t="shared" si="3"/>
        <v>0</v>
      </c>
      <c r="M29" s="32" t="str">
        <f t="shared" si="7"/>
        <v>0.00</v>
      </c>
      <c r="N29" s="42">
        <f t="shared" si="0"/>
        <v>0</v>
      </c>
      <c r="O29" s="52">
        <f t="shared" si="5"/>
        <v>0</v>
      </c>
      <c r="P29" s="49" t="e">
        <f t="shared" si="4"/>
        <v>#DIV/0!</v>
      </c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ht="18" x14ac:dyDescent="0.15">
      <c r="A30" s="34">
        <v>24</v>
      </c>
      <c r="B30" s="35"/>
      <c r="C30" s="36"/>
      <c r="D30" s="37"/>
      <c r="E30" s="38"/>
      <c r="F30" s="39">
        <f t="shared" si="1"/>
        <v>0</v>
      </c>
      <c r="G30" s="32" t="str">
        <f t="shared" si="6"/>
        <v>0.00</v>
      </c>
      <c r="H30" s="39">
        <f t="shared" si="2"/>
        <v>0</v>
      </c>
      <c r="I30" s="40"/>
      <c r="J30" s="45"/>
      <c r="K30" s="41"/>
      <c r="L30" s="42">
        <f t="shared" si="3"/>
        <v>0</v>
      </c>
      <c r="M30" s="32" t="str">
        <f t="shared" si="7"/>
        <v>0.00</v>
      </c>
      <c r="N30" s="42">
        <f t="shared" si="0"/>
        <v>0</v>
      </c>
      <c r="O30" s="52">
        <f t="shared" si="5"/>
        <v>0</v>
      </c>
      <c r="P30" s="49" t="e">
        <f t="shared" si="4"/>
        <v>#DIV/0!</v>
      </c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ht="18" x14ac:dyDescent="0.15">
      <c r="A31" s="24">
        <v>25</v>
      </c>
      <c r="B31" s="25"/>
      <c r="C31" s="26"/>
      <c r="D31" s="27"/>
      <c r="E31" s="28"/>
      <c r="F31" s="29">
        <f t="shared" si="1"/>
        <v>0</v>
      </c>
      <c r="G31" s="32" t="str">
        <f t="shared" si="6"/>
        <v>0.00</v>
      </c>
      <c r="H31" s="29">
        <f t="shared" si="2"/>
        <v>0</v>
      </c>
      <c r="I31" s="30"/>
      <c r="J31" s="44"/>
      <c r="K31" s="31"/>
      <c r="L31" s="33">
        <f t="shared" si="3"/>
        <v>0</v>
      </c>
      <c r="M31" s="32" t="str">
        <f t="shared" si="7"/>
        <v>0.00</v>
      </c>
      <c r="N31" s="42">
        <f t="shared" si="0"/>
        <v>0</v>
      </c>
      <c r="O31" s="52">
        <f t="shared" si="5"/>
        <v>0</v>
      </c>
      <c r="P31" s="49" t="e">
        <f t="shared" si="4"/>
        <v>#DIV/0!</v>
      </c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ht="18" x14ac:dyDescent="0.15">
      <c r="A32" s="34">
        <v>26</v>
      </c>
      <c r="B32" s="35"/>
      <c r="C32" s="36"/>
      <c r="D32" s="37"/>
      <c r="E32" s="38"/>
      <c r="F32" s="39">
        <f t="shared" si="1"/>
        <v>0</v>
      </c>
      <c r="G32" s="32" t="str">
        <f t="shared" si="6"/>
        <v>0.00</v>
      </c>
      <c r="H32" s="39">
        <f t="shared" si="2"/>
        <v>0</v>
      </c>
      <c r="I32" s="40"/>
      <c r="J32" s="45"/>
      <c r="K32" s="41"/>
      <c r="L32" s="42">
        <f t="shared" si="3"/>
        <v>0</v>
      </c>
      <c r="M32" s="32" t="str">
        <f t="shared" si="7"/>
        <v>0.00</v>
      </c>
      <c r="N32" s="42">
        <f t="shared" si="0"/>
        <v>0</v>
      </c>
      <c r="O32" s="52">
        <f t="shared" si="5"/>
        <v>0</v>
      </c>
      <c r="P32" s="49" t="e">
        <f t="shared" si="4"/>
        <v>#DIV/0!</v>
      </c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ht="18" x14ac:dyDescent="0.15">
      <c r="A33" s="24">
        <v>27</v>
      </c>
      <c r="B33" s="25"/>
      <c r="C33" s="26"/>
      <c r="D33" s="27"/>
      <c r="E33" s="28"/>
      <c r="F33" s="29">
        <f t="shared" si="1"/>
        <v>0</v>
      </c>
      <c r="G33" s="32" t="str">
        <f t="shared" si="6"/>
        <v>0.00</v>
      </c>
      <c r="H33" s="29">
        <f t="shared" si="2"/>
        <v>0</v>
      </c>
      <c r="I33" s="30"/>
      <c r="J33" s="44"/>
      <c r="K33" s="31"/>
      <c r="L33" s="33">
        <f t="shared" si="3"/>
        <v>0</v>
      </c>
      <c r="M33" s="32" t="str">
        <f t="shared" si="7"/>
        <v>0.00</v>
      </c>
      <c r="N33" s="42">
        <f t="shared" si="0"/>
        <v>0</v>
      </c>
      <c r="O33" s="52">
        <f t="shared" si="5"/>
        <v>0</v>
      </c>
      <c r="P33" s="49" t="e">
        <f t="shared" si="4"/>
        <v>#DIV/0!</v>
      </c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ht="18" x14ac:dyDescent="0.15">
      <c r="A34" s="34">
        <v>28</v>
      </c>
      <c r="B34" s="35"/>
      <c r="C34" s="36"/>
      <c r="D34" s="37"/>
      <c r="E34" s="38"/>
      <c r="F34" s="39">
        <f t="shared" si="1"/>
        <v>0</v>
      </c>
      <c r="G34" s="32" t="str">
        <f t="shared" si="6"/>
        <v>0.00</v>
      </c>
      <c r="H34" s="39">
        <f t="shared" si="2"/>
        <v>0</v>
      </c>
      <c r="I34" s="40"/>
      <c r="J34" s="45"/>
      <c r="K34" s="41"/>
      <c r="L34" s="42">
        <f t="shared" si="3"/>
        <v>0</v>
      </c>
      <c r="M34" s="32" t="str">
        <f t="shared" si="7"/>
        <v>0.00</v>
      </c>
      <c r="N34" s="42">
        <f t="shared" si="0"/>
        <v>0</v>
      </c>
      <c r="O34" s="52">
        <f t="shared" si="5"/>
        <v>0</v>
      </c>
      <c r="P34" s="49" t="e">
        <f t="shared" si="4"/>
        <v>#DIV/0!</v>
      </c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ht="18" x14ac:dyDescent="0.15">
      <c r="A35" s="24">
        <v>29</v>
      </c>
      <c r="B35" s="25"/>
      <c r="C35" s="26"/>
      <c r="D35" s="27"/>
      <c r="E35" s="28"/>
      <c r="F35" s="29">
        <f t="shared" si="1"/>
        <v>0</v>
      </c>
      <c r="G35" s="32" t="str">
        <f t="shared" si="6"/>
        <v>0.00</v>
      </c>
      <c r="H35" s="29">
        <f t="shared" si="2"/>
        <v>0</v>
      </c>
      <c r="I35" s="30"/>
      <c r="J35" s="44"/>
      <c r="K35" s="31"/>
      <c r="L35" s="33">
        <f t="shared" si="3"/>
        <v>0</v>
      </c>
      <c r="M35" s="32" t="str">
        <f t="shared" si="7"/>
        <v>0.00</v>
      </c>
      <c r="N35" s="42">
        <f t="shared" si="0"/>
        <v>0</v>
      </c>
      <c r="O35" s="52">
        <f t="shared" si="5"/>
        <v>0</v>
      </c>
      <c r="P35" s="49" t="e">
        <f t="shared" si="4"/>
        <v>#DIV/0!</v>
      </c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ht="18" x14ac:dyDescent="0.15">
      <c r="A36" s="34">
        <v>30</v>
      </c>
      <c r="B36" s="35"/>
      <c r="C36" s="36"/>
      <c r="D36" s="37"/>
      <c r="E36" s="38"/>
      <c r="F36" s="39">
        <f t="shared" si="1"/>
        <v>0</v>
      </c>
      <c r="G36" s="32" t="str">
        <f t="shared" si="6"/>
        <v>0.00</v>
      </c>
      <c r="H36" s="39">
        <f t="shared" si="2"/>
        <v>0</v>
      </c>
      <c r="I36" s="40"/>
      <c r="J36" s="45"/>
      <c r="K36" s="41"/>
      <c r="L36" s="42">
        <f t="shared" si="3"/>
        <v>0</v>
      </c>
      <c r="M36" s="32" t="str">
        <f t="shared" si="7"/>
        <v>0.00</v>
      </c>
      <c r="N36" s="42">
        <f t="shared" si="0"/>
        <v>0</v>
      </c>
      <c r="O36" s="52">
        <f t="shared" si="5"/>
        <v>0</v>
      </c>
      <c r="P36" s="49" t="e">
        <f t="shared" si="4"/>
        <v>#DIV/0!</v>
      </c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ht="18" x14ac:dyDescent="0.15">
      <c r="A37" s="24">
        <v>31</v>
      </c>
      <c r="B37" s="25"/>
      <c r="C37" s="26"/>
      <c r="D37" s="27"/>
      <c r="E37" s="28"/>
      <c r="F37" s="29">
        <f t="shared" si="1"/>
        <v>0</v>
      </c>
      <c r="G37" s="32" t="str">
        <f t="shared" si="6"/>
        <v>0.00</v>
      </c>
      <c r="H37" s="29">
        <f t="shared" si="2"/>
        <v>0</v>
      </c>
      <c r="I37" s="30"/>
      <c r="J37" s="44"/>
      <c r="K37" s="31"/>
      <c r="L37" s="33">
        <f t="shared" si="3"/>
        <v>0</v>
      </c>
      <c r="M37" s="32" t="str">
        <f t="shared" si="7"/>
        <v>0.00</v>
      </c>
      <c r="N37" s="42">
        <f t="shared" si="0"/>
        <v>0</v>
      </c>
      <c r="O37" s="52">
        <f t="shared" si="5"/>
        <v>0</v>
      </c>
      <c r="P37" s="49" t="e">
        <f t="shared" si="4"/>
        <v>#DIV/0!</v>
      </c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ht="18" x14ac:dyDescent="0.15">
      <c r="A38" s="34">
        <v>32</v>
      </c>
      <c r="B38" s="35"/>
      <c r="C38" s="36"/>
      <c r="D38" s="37"/>
      <c r="E38" s="38"/>
      <c r="F38" s="39">
        <f t="shared" si="1"/>
        <v>0</v>
      </c>
      <c r="G38" s="32" t="str">
        <f t="shared" si="6"/>
        <v>0.00</v>
      </c>
      <c r="H38" s="39">
        <f t="shared" si="2"/>
        <v>0</v>
      </c>
      <c r="I38" s="40"/>
      <c r="J38" s="45"/>
      <c r="K38" s="41"/>
      <c r="L38" s="42">
        <f t="shared" si="3"/>
        <v>0</v>
      </c>
      <c r="M38" s="32" t="str">
        <f t="shared" si="7"/>
        <v>0.00</v>
      </c>
      <c r="N38" s="42">
        <f t="shared" si="0"/>
        <v>0</v>
      </c>
      <c r="O38" s="52">
        <f t="shared" si="5"/>
        <v>0</v>
      </c>
      <c r="P38" s="49" t="e">
        <f t="shared" si="4"/>
        <v>#DIV/0!</v>
      </c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ht="18" x14ac:dyDescent="0.15">
      <c r="A39" s="24">
        <v>33</v>
      </c>
      <c r="B39" s="25"/>
      <c r="C39" s="26"/>
      <c r="D39" s="27"/>
      <c r="E39" s="28"/>
      <c r="F39" s="29">
        <f t="shared" si="1"/>
        <v>0</v>
      </c>
      <c r="G39" s="32" t="str">
        <f t="shared" si="6"/>
        <v>0.00</v>
      </c>
      <c r="H39" s="29">
        <f t="shared" si="2"/>
        <v>0</v>
      </c>
      <c r="I39" s="30"/>
      <c r="J39" s="44"/>
      <c r="K39" s="31"/>
      <c r="L39" s="33">
        <f t="shared" si="3"/>
        <v>0</v>
      </c>
      <c r="M39" s="32" t="str">
        <f t="shared" si="7"/>
        <v>0.00</v>
      </c>
      <c r="N39" s="42">
        <f t="shared" si="0"/>
        <v>0</v>
      </c>
      <c r="O39" s="52">
        <f t="shared" si="5"/>
        <v>0</v>
      </c>
      <c r="P39" s="49" t="e">
        <f t="shared" si="4"/>
        <v>#DIV/0!</v>
      </c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ht="18" x14ac:dyDescent="0.15">
      <c r="A40" s="34">
        <v>34</v>
      </c>
      <c r="B40" s="35"/>
      <c r="C40" s="36"/>
      <c r="D40" s="37"/>
      <c r="E40" s="38"/>
      <c r="F40" s="39">
        <f t="shared" si="1"/>
        <v>0</v>
      </c>
      <c r="G40" s="32" t="str">
        <f t="shared" si="6"/>
        <v>0.00</v>
      </c>
      <c r="H40" s="39">
        <f t="shared" si="2"/>
        <v>0</v>
      </c>
      <c r="I40" s="40"/>
      <c r="J40" s="45"/>
      <c r="K40" s="41"/>
      <c r="L40" s="42">
        <f t="shared" si="3"/>
        <v>0</v>
      </c>
      <c r="M40" s="32" t="str">
        <f t="shared" si="7"/>
        <v>0.00</v>
      </c>
      <c r="N40" s="42">
        <f t="shared" si="0"/>
        <v>0</v>
      </c>
      <c r="O40" s="52">
        <f t="shared" si="5"/>
        <v>0</v>
      </c>
      <c r="P40" s="49" t="e">
        <f t="shared" si="4"/>
        <v>#DIV/0!</v>
      </c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ht="18" x14ac:dyDescent="0.15">
      <c r="A41" s="24">
        <v>35</v>
      </c>
      <c r="B41" s="25"/>
      <c r="C41" s="26"/>
      <c r="D41" s="27"/>
      <c r="E41" s="28"/>
      <c r="F41" s="29">
        <f t="shared" si="1"/>
        <v>0</v>
      </c>
      <c r="G41" s="32" t="str">
        <f t="shared" si="6"/>
        <v>0.00</v>
      </c>
      <c r="H41" s="29">
        <f t="shared" si="2"/>
        <v>0</v>
      </c>
      <c r="I41" s="30"/>
      <c r="J41" s="44"/>
      <c r="K41" s="31"/>
      <c r="L41" s="33">
        <f t="shared" si="3"/>
        <v>0</v>
      </c>
      <c r="M41" s="32" t="str">
        <f t="shared" si="7"/>
        <v>0.00</v>
      </c>
      <c r="N41" s="42">
        <f t="shared" si="0"/>
        <v>0</v>
      </c>
      <c r="O41" s="52">
        <f t="shared" si="5"/>
        <v>0</v>
      </c>
      <c r="P41" s="49" t="e">
        <f t="shared" si="4"/>
        <v>#DIV/0!</v>
      </c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ht="18" x14ac:dyDescent="0.15">
      <c r="A42" s="34">
        <v>36</v>
      </c>
      <c r="B42" s="35"/>
      <c r="C42" s="36"/>
      <c r="D42" s="37"/>
      <c r="E42" s="38"/>
      <c r="F42" s="39">
        <f t="shared" si="1"/>
        <v>0</v>
      </c>
      <c r="G42" s="32" t="str">
        <f t="shared" si="6"/>
        <v>0.00</v>
      </c>
      <c r="H42" s="39">
        <f t="shared" si="2"/>
        <v>0</v>
      </c>
      <c r="I42" s="40"/>
      <c r="J42" s="45"/>
      <c r="K42" s="41"/>
      <c r="L42" s="42">
        <f t="shared" si="3"/>
        <v>0</v>
      </c>
      <c r="M42" s="32" t="str">
        <f t="shared" si="7"/>
        <v>0.00</v>
      </c>
      <c r="N42" s="42">
        <f t="shared" si="0"/>
        <v>0</v>
      </c>
      <c r="O42" s="52">
        <f t="shared" si="5"/>
        <v>0</v>
      </c>
      <c r="P42" s="49" t="e">
        <f t="shared" si="4"/>
        <v>#DIV/0!</v>
      </c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ht="18" x14ac:dyDescent="0.15">
      <c r="A43" s="24">
        <v>37</v>
      </c>
      <c r="B43" s="25"/>
      <c r="C43" s="26"/>
      <c r="D43" s="27"/>
      <c r="E43" s="28"/>
      <c r="F43" s="29">
        <f t="shared" si="1"/>
        <v>0</v>
      </c>
      <c r="G43" s="32" t="str">
        <f t="shared" si="6"/>
        <v>0.00</v>
      </c>
      <c r="H43" s="29">
        <f t="shared" si="2"/>
        <v>0</v>
      </c>
      <c r="I43" s="30"/>
      <c r="J43" s="44"/>
      <c r="K43" s="31"/>
      <c r="L43" s="33">
        <f t="shared" si="3"/>
        <v>0</v>
      </c>
      <c r="M43" s="32" t="str">
        <f t="shared" si="7"/>
        <v>0.00</v>
      </c>
      <c r="N43" s="42">
        <f t="shared" si="0"/>
        <v>0</v>
      </c>
      <c r="O43" s="52">
        <f t="shared" si="5"/>
        <v>0</v>
      </c>
      <c r="P43" s="49" t="e">
        <f t="shared" si="4"/>
        <v>#DIV/0!</v>
      </c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ht="18" x14ac:dyDescent="0.15">
      <c r="A44" s="34">
        <v>38</v>
      </c>
      <c r="B44" s="35"/>
      <c r="C44" s="36"/>
      <c r="D44" s="37"/>
      <c r="E44" s="38"/>
      <c r="F44" s="39">
        <f t="shared" si="1"/>
        <v>0</v>
      </c>
      <c r="G44" s="32" t="str">
        <f t="shared" si="6"/>
        <v>0.00</v>
      </c>
      <c r="H44" s="39">
        <f t="shared" si="2"/>
        <v>0</v>
      </c>
      <c r="I44" s="40"/>
      <c r="J44" s="45"/>
      <c r="K44" s="41"/>
      <c r="L44" s="42">
        <f t="shared" si="3"/>
        <v>0</v>
      </c>
      <c r="M44" s="32" t="str">
        <f t="shared" si="7"/>
        <v>0.00</v>
      </c>
      <c r="N44" s="42">
        <f t="shared" si="0"/>
        <v>0</v>
      </c>
      <c r="O44" s="52">
        <f t="shared" si="5"/>
        <v>0</v>
      </c>
      <c r="P44" s="49" t="e">
        <f t="shared" si="4"/>
        <v>#DIV/0!</v>
      </c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ht="18" x14ac:dyDescent="0.15">
      <c r="A45" s="24">
        <v>39</v>
      </c>
      <c r="B45" s="25"/>
      <c r="C45" s="26"/>
      <c r="D45" s="27"/>
      <c r="E45" s="28"/>
      <c r="F45" s="29">
        <f t="shared" si="1"/>
        <v>0</v>
      </c>
      <c r="G45" s="32" t="str">
        <f t="shared" si="6"/>
        <v>0.00</v>
      </c>
      <c r="H45" s="29">
        <f t="shared" si="2"/>
        <v>0</v>
      </c>
      <c r="I45" s="30"/>
      <c r="J45" s="44"/>
      <c r="K45" s="31"/>
      <c r="L45" s="33">
        <f t="shared" si="3"/>
        <v>0</v>
      </c>
      <c r="M45" s="32" t="str">
        <f t="shared" si="7"/>
        <v>0.00</v>
      </c>
      <c r="N45" s="42">
        <f t="shared" si="0"/>
        <v>0</v>
      </c>
      <c r="O45" s="52">
        <f t="shared" si="5"/>
        <v>0</v>
      </c>
      <c r="P45" s="49" t="e">
        <f t="shared" si="4"/>
        <v>#DIV/0!</v>
      </c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ht="18" x14ac:dyDescent="0.15">
      <c r="A46" s="34">
        <v>40</v>
      </c>
      <c r="B46" s="35"/>
      <c r="C46" s="36"/>
      <c r="D46" s="37"/>
      <c r="E46" s="38"/>
      <c r="F46" s="39">
        <f t="shared" si="1"/>
        <v>0</v>
      </c>
      <c r="G46" s="32" t="str">
        <f t="shared" si="6"/>
        <v>0.00</v>
      </c>
      <c r="H46" s="39">
        <f t="shared" si="2"/>
        <v>0</v>
      </c>
      <c r="I46" s="40"/>
      <c r="J46" s="45"/>
      <c r="K46" s="41"/>
      <c r="L46" s="42">
        <f t="shared" si="3"/>
        <v>0</v>
      </c>
      <c r="M46" s="32" t="str">
        <f t="shared" si="7"/>
        <v>0.00</v>
      </c>
      <c r="N46" s="42">
        <f t="shared" si="0"/>
        <v>0</v>
      </c>
      <c r="O46" s="52">
        <f t="shared" si="5"/>
        <v>0</v>
      </c>
      <c r="P46" s="49" t="e">
        <f t="shared" si="4"/>
        <v>#DIV/0!</v>
      </c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ht="18" x14ac:dyDescent="0.15">
      <c r="A47" s="24">
        <v>41</v>
      </c>
      <c r="B47" s="25"/>
      <c r="C47" s="26"/>
      <c r="D47" s="27"/>
      <c r="E47" s="28"/>
      <c r="F47" s="29">
        <f t="shared" si="1"/>
        <v>0</v>
      </c>
      <c r="G47" s="32" t="str">
        <f t="shared" si="6"/>
        <v>0.00</v>
      </c>
      <c r="H47" s="29">
        <f t="shared" si="2"/>
        <v>0</v>
      </c>
      <c r="I47" s="30"/>
      <c r="J47" s="44"/>
      <c r="K47" s="31"/>
      <c r="L47" s="33">
        <f t="shared" si="3"/>
        <v>0</v>
      </c>
      <c r="M47" s="32" t="str">
        <f t="shared" si="7"/>
        <v>0.00</v>
      </c>
      <c r="N47" s="42">
        <f t="shared" si="0"/>
        <v>0</v>
      </c>
      <c r="O47" s="52">
        <f t="shared" si="5"/>
        <v>0</v>
      </c>
      <c r="P47" s="49" t="e">
        <f t="shared" si="4"/>
        <v>#DIV/0!</v>
      </c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ht="18" x14ac:dyDescent="0.15">
      <c r="A48" s="34">
        <v>42</v>
      </c>
      <c r="B48" s="35"/>
      <c r="C48" s="36"/>
      <c r="D48" s="37"/>
      <c r="E48" s="38"/>
      <c r="F48" s="39">
        <f t="shared" si="1"/>
        <v>0</v>
      </c>
      <c r="G48" s="32" t="str">
        <f t="shared" si="6"/>
        <v>0.00</v>
      </c>
      <c r="H48" s="39">
        <f t="shared" si="2"/>
        <v>0</v>
      </c>
      <c r="I48" s="40"/>
      <c r="J48" s="45"/>
      <c r="K48" s="41"/>
      <c r="L48" s="42">
        <f t="shared" si="3"/>
        <v>0</v>
      </c>
      <c r="M48" s="32" t="str">
        <f t="shared" si="7"/>
        <v>0.00</v>
      </c>
      <c r="N48" s="42">
        <f t="shared" si="0"/>
        <v>0</v>
      </c>
      <c r="O48" s="52">
        <f t="shared" si="5"/>
        <v>0</v>
      </c>
      <c r="P48" s="49" t="e">
        <f t="shared" si="4"/>
        <v>#DIV/0!</v>
      </c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ht="15" thickBot="1" x14ac:dyDescent="0.2">
      <c r="A49" s="3"/>
      <c r="B49" s="8"/>
      <c r="C49" s="8"/>
      <c r="D49" s="16"/>
      <c r="E49" s="13"/>
      <c r="F49" s="13"/>
      <c r="G49" s="4"/>
      <c r="H49" s="13"/>
      <c r="I49" s="4"/>
      <c r="J49" s="16"/>
      <c r="K49" s="13"/>
      <c r="L49" s="13"/>
      <c r="M49" s="4"/>
      <c r="N49" s="13"/>
      <c r="O49" s="53"/>
      <c r="P49" s="49" t="e">
        <f xml:space="preserve"> (K49-E49)/E49</f>
        <v>#DIV/0!</v>
      </c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1"/>
      <c r="AH49" s="1"/>
      <c r="AI49" s="1"/>
      <c r="AJ49" s="1"/>
      <c r="AK49" s="1"/>
      <c r="AL49" s="1"/>
      <c r="AM49" s="1"/>
      <c r="AN49" s="1"/>
      <c r="AO49" s="1"/>
      <c r="AP49" s="1"/>
    </row>
    <row r="50" spans="1:42" ht="13.5" thickTop="1" x14ac:dyDescent="0.15">
      <c r="A50" s="2"/>
      <c r="B50" s="154" t="s">
        <v>13</v>
      </c>
      <c r="C50" s="155"/>
      <c r="D50" s="160" t="s">
        <v>11</v>
      </c>
      <c r="E50" s="132" t="s">
        <v>12</v>
      </c>
      <c r="F50" s="130" t="s">
        <v>13</v>
      </c>
      <c r="G50" s="146" t="s">
        <v>14</v>
      </c>
      <c r="H50" s="56" t="s">
        <v>15</v>
      </c>
      <c r="I50" s="9"/>
      <c r="J50" s="162" t="s">
        <v>11</v>
      </c>
      <c r="K50" s="130" t="s">
        <v>12</v>
      </c>
      <c r="L50" s="132" t="s">
        <v>13</v>
      </c>
      <c r="M50" s="134" t="s">
        <v>14</v>
      </c>
      <c r="N50" s="132" t="s">
        <v>18</v>
      </c>
      <c r="O50" s="136" t="s">
        <v>2</v>
      </c>
      <c r="P50" s="128" t="s">
        <v>2</v>
      </c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x14ac:dyDescent="0.15">
      <c r="A51" s="2"/>
      <c r="B51" s="156"/>
      <c r="C51" s="157"/>
      <c r="D51" s="161"/>
      <c r="E51" s="133"/>
      <c r="F51" s="131"/>
      <c r="G51" s="147"/>
      <c r="H51" s="57"/>
      <c r="I51" s="10"/>
      <c r="J51" s="163"/>
      <c r="K51" s="131"/>
      <c r="L51" s="133"/>
      <c r="M51" s="135"/>
      <c r="N51" s="133"/>
      <c r="O51" s="137"/>
      <c r="P51" s="129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x14ac:dyDescent="0.15">
      <c r="A52" s="2"/>
      <c r="B52" s="156"/>
      <c r="C52" s="157"/>
      <c r="D52" s="164">
        <f>SUM(D10:D48)</f>
        <v>0</v>
      </c>
      <c r="E52" s="130">
        <f>SUM(E10:E48)</f>
        <v>0</v>
      </c>
      <c r="F52" s="132">
        <f>SUM(F10:F48)</f>
        <v>0</v>
      </c>
      <c r="G52" s="134">
        <f>SUM(G10,G8,G11,G12,G13,G14,G15,G9,G7,G16,G17,G18,G19,G20,G21,G22,G23,G24,G25,G26,G27,G28,G29,G30,G31,G32,G33,G34,G35,G36,G38,G39,G40,G41,G42,G43,G44,G45,G46,G47,G48)</f>
        <v>0</v>
      </c>
      <c r="H52" s="132">
        <f>SUM(H10:H48)</f>
        <v>0</v>
      </c>
      <c r="I52" s="11"/>
      <c r="J52" s="166">
        <f>SUM(J10:J48)</f>
        <v>0</v>
      </c>
      <c r="K52" s="132">
        <f>SUM(K10:K48)</f>
        <v>0</v>
      </c>
      <c r="L52" s="130">
        <f>SUM(L10:L48)</f>
        <v>0</v>
      </c>
      <c r="M52" s="146">
        <f>SUM(M7:M48)</f>
        <v>0</v>
      </c>
      <c r="N52" s="130">
        <f>SUM(N10:N48)</f>
        <v>0</v>
      </c>
      <c r="O52" s="175">
        <f>SUM(O7:O48)</f>
        <v>0</v>
      </c>
      <c r="P52" s="177" t="e">
        <f>SUM(P7:P14)</f>
        <v>#DIV/0!</v>
      </c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ht="13.5" thickBot="1" x14ac:dyDescent="0.2">
      <c r="A53" s="2"/>
      <c r="B53" s="158"/>
      <c r="C53" s="159"/>
      <c r="D53" s="165"/>
      <c r="E53" s="131"/>
      <c r="F53" s="133"/>
      <c r="G53" s="135"/>
      <c r="H53" s="133"/>
      <c r="I53" s="12"/>
      <c r="J53" s="167"/>
      <c r="K53" s="133"/>
      <c r="L53" s="131"/>
      <c r="M53" s="147"/>
      <c r="N53" s="131"/>
      <c r="O53" s="176"/>
      <c r="P53" s="178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ht="13.5" thickTop="1" x14ac:dyDescent="0.15">
      <c r="A54" s="2"/>
      <c r="B54" s="6"/>
      <c r="C54" s="6"/>
      <c r="D54" s="17"/>
      <c r="E54" s="14"/>
      <c r="F54" s="14"/>
      <c r="G54" s="6"/>
      <c r="H54" s="14"/>
      <c r="I54" s="6"/>
      <c r="J54" s="17"/>
      <c r="K54" s="14"/>
      <c r="L54" s="14"/>
      <c r="M54" s="6"/>
      <c r="N54" s="14"/>
      <c r="O54" s="54"/>
      <c r="P54" s="50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x14ac:dyDescent="0.15">
      <c r="A55" s="2"/>
      <c r="B55" s="4"/>
      <c r="C55" s="4"/>
      <c r="D55" s="16"/>
      <c r="E55" s="13"/>
      <c r="F55" s="13"/>
      <c r="G55" s="4"/>
      <c r="H55" s="13"/>
      <c r="I55" s="4"/>
      <c r="J55" s="16"/>
      <c r="K55" s="13"/>
      <c r="L55" s="13"/>
      <c r="M55" s="4"/>
      <c r="N55" s="13"/>
      <c r="O55" s="51"/>
      <c r="P55" s="48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x14ac:dyDescent="0.15">
      <c r="A56" s="2"/>
      <c r="B56" s="4"/>
      <c r="C56" s="6"/>
      <c r="D56" s="17"/>
      <c r="E56" s="14"/>
      <c r="F56" s="14"/>
      <c r="G56" s="6"/>
      <c r="H56" s="14"/>
      <c r="I56" s="6"/>
      <c r="J56" s="17"/>
      <c r="K56" s="14"/>
      <c r="L56" s="14"/>
      <c r="M56" s="4"/>
      <c r="N56" s="13"/>
      <c r="O56" s="51"/>
      <c r="P56" s="48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x14ac:dyDescent="0.15">
      <c r="A57" s="2"/>
      <c r="B57" s="4"/>
      <c r="C57" s="4"/>
      <c r="D57" s="16"/>
      <c r="E57" s="13"/>
      <c r="F57" s="13"/>
      <c r="G57" s="6"/>
      <c r="H57" s="13"/>
      <c r="I57" s="4"/>
      <c r="J57" s="16"/>
      <c r="K57" s="13"/>
      <c r="L57" s="13"/>
      <c r="M57" s="4"/>
      <c r="N57" s="13"/>
      <c r="O57" s="51"/>
      <c r="P57" s="48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x14ac:dyDescent="0.15">
      <c r="A58" s="2"/>
      <c r="B58" s="4"/>
      <c r="C58" s="4"/>
      <c r="D58" s="58"/>
      <c r="E58" s="13"/>
      <c r="F58" s="13"/>
      <c r="G58" s="4"/>
      <c r="H58" s="13"/>
      <c r="I58" s="4"/>
      <c r="J58" s="16"/>
      <c r="K58" s="13"/>
      <c r="L58" s="13"/>
      <c r="M58" s="4"/>
      <c r="N58" s="13"/>
      <c r="O58" s="51"/>
      <c r="P58" s="48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x14ac:dyDescent="0.15">
      <c r="A59" s="2"/>
      <c r="B59" s="4"/>
      <c r="C59" s="4"/>
      <c r="D59" s="16"/>
      <c r="E59" s="13"/>
      <c r="F59" s="13"/>
      <c r="G59" s="4"/>
      <c r="H59" s="13"/>
      <c r="I59" s="4"/>
      <c r="J59" s="16"/>
      <c r="K59" s="13"/>
      <c r="L59" s="13"/>
      <c r="M59" s="4"/>
      <c r="N59" s="13"/>
      <c r="O59" s="51"/>
      <c r="P59" s="48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x14ac:dyDescent="0.15">
      <c r="A60" s="2"/>
      <c r="B60" s="4"/>
      <c r="C60" s="4"/>
      <c r="D60" s="16"/>
      <c r="E60" s="13"/>
      <c r="F60" s="13"/>
      <c r="G60" s="4"/>
      <c r="H60" s="13"/>
      <c r="I60" s="4"/>
      <c r="J60" s="16"/>
      <c r="K60" s="13"/>
      <c r="L60" s="13"/>
      <c r="M60" s="4"/>
      <c r="N60" s="13"/>
      <c r="O60" s="51"/>
      <c r="P60" s="48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x14ac:dyDescent="0.15">
      <c r="A61" s="2"/>
      <c r="B61" s="4"/>
      <c r="C61" s="4"/>
      <c r="D61" s="16"/>
      <c r="E61" s="13"/>
      <c r="F61" s="13"/>
      <c r="G61" s="4"/>
      <c r="H61" s="13"/>
      <c r="I61" s="4"/>
      <c r="J61" s="16"/>
      <c r="K61" s="13"/>
      <c r="L61" s="13"/>
      <c r="M61" s="4"/>
      <c r="N61" s="13"/>
      <c r="O61" s="51"/>
      <c r="P61" s="48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x14ac:dyDescent="0.15">
      <c r="A62" s="2"/>
      <c r="B62" s="4"/>
      <c r="C62" s="4"/>
      <c r="D62" s="16"/>
      <c r="E62" s="13"/>
      <c r="F62" s="13"/>
      <c r="G62" s="4"/>
      <c r="H62" s="13"/>
      <c r="I62" s="4"/>
      <c r="J62" s="16"/>
      <c r="K62" s="13"/>
      <c r="L62" s="13"/>
      <c r="M62" s="4"/>
      <c r="N62" s="13"/>
      <c r="O62" s="51"/>
      <c r="P62" s="48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x14ac:dyDescent="0.15">
      <c r="A63" s="2"/>
      <c r="B63" s="4"/>
      <c r="C63" s="4"/>
      <c r="D63" s="16"/>
      <c r="E63" s="13"/>
      <c r="F63" s="13"/>
      <c r="G63" s="4"/>
      <c r="H63" s="13"/>
      <c r="I63" s="4"/>
      <c r="J63" s="16"/>
      <c r="K63" s="13"/>
      <c r="L63" s="13"/>
      <c r="M63" s="4"/>
      <c r="N63" s="13"/>
      <c r="O63" s="51"/>
      <c r="P63" s="48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x14ac:dyDescent="0.15">
      <c r="A64" s="2"/>
      <c r="B64" s="4"/>
      <c r="C64" s="4"/>
      <c r="D64" s="16"/>
      <c r="E64" s="13"/>
      <c r="F64" s="13"/>
      <c r="G64" s="4"/>
      <c r="H64" s="13"/>
      <c r="I64" s="4"/>
      <c r="J64" s="16"/>
      <c r="K64" s="13"/>
      <c r="L64" s="13"/>
      <c r="M64" s="4"/>
      <c r="N64" s="13"/>
      <c r="O64" s="51"/>
      <c r="P64" s="48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x14ac:dyDescent="0.15">
      <c r="A65" s="2"/>
      <c r="B65" s="4"/>
      <c r="C65" s="4"/>
      <c r="D65" s="16"/>
      <c r="E65" s="13"/>
      <c r="F65" s="13"/>
      <c r="G65" s="4"/>
      <c r="H65" s="13"/>
      <c r="I65" s="4"/>
      <c r="J65" s="16"/>
      <c r="K65" s="13"/>
      <c r="L65" s="13"/>
      <c r="M65" s="4"/>
      <c r="N65" s="13"/>
      <c r="O65" s="51"/>
      <c r="P65" s="48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x14ac:dyDescent="0.15">
      <c r="A66" s="2"/>
      <c r="B66" s="4"/>
      <c r="C66" s="4"/>
      <c r="D66" s="16"/>
      <c r="E66" s="13"/>
      <c r="F66" s="13"/>
      <c r="G66" s="4"/>
      <c r="H66" s="13"/>
      <c r="I66" s="4"/>
      <c r="J66" s="16"/>
      <c r="K66" s="13"/>
      <c r="L66" s="13"/>
      <c r="M66" s="4"/>
      <c r="N66" s="13"/>
      <c r="O66" s="51"/>
      <c r="P66" s="48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x14ac:dyDescent="0.15">
      <c r="A67" s="2"/>
      <c r="B67" s="4"/>
      <c r="C67" s="4"/>
      <c r="D67" s="16"/>
      <c r="E67" s="13"/>
      <c r="F67" s="13"/>
      <c r="G67" s="4"/>
      <c r="H67" s="13"/>
      <c r="I67" s="4"/>
      <c r="J67" s="16"/>
      <c r="K67" s="13"/>
      <c r="L67" s="13"/>
      <c r="M67" s="4"/>
      <c r="N67" s="13"/>
      <c r="O67" s="51"/>
      <c r="P67" s="48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x14ac:dyDescent="0.15">
      <c r="A68" s="2"/>
      <c r="B68" s="4"/>
      <c r="C68" s="4"/>
      <c r="D68" s="16"/>
      <c r="E68" s="13"/>
      <c r="F68" s="13"/>
      <c r="G68" s="4"/>
      <c r="H68" s="13"/>
      <c r="I68" s="4"/>
      <c r="J68" s="16"/>
      <c r="K68" s="13"/>
      <c r="L68" s="13"/>
      <c r="M68" s="4"/>
      <c r="N68" s="13"/>
      <c r="O68" s="51"/>
      <c r="P68" s="48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x14ac:dyDescent="0.15">
      <c r="A69" s="2"/>
      <c r="B69" s="4"/>
      <c r="C69" s="4"/>
      <c r="D69" s="16"/>
      <c r="E69" s="13"/>
      <c r="F69" s="13"/>
      <c r="G69" s="4"/>
      <c r="H69" s="13"/>
      <c r="I69" s="4"/>
      <c r="J69" s="16"/>
      <c r="K69" s="13"/>
      <c r="L69" s="13"/>
      <c r="M69" s="4"/>
      <c r="N69" s="13"/>
      <c r="O69" s="51"/>
      <c r="P69" s="48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x14ac:dyDescent="0.15">
      <c r="A70" s="2"/>
      <c r="B70" s="4"/>
      <c r="C70" s="4"/>
      <c r="D70" s="16"/>
      <c r="E70" s="13"/>
      <c r="F70" s="13"/>
      <c r="G70" s="4"/>
      <c r="H70" s="13"/>
      <c r="I70" s="4"/>
      <c r="J70" s="16"/>
      <c r="K70" s="13"/>
      <c r="L70" s="13"/>
      <c r="M70" s="4"/>
      <c r="N70" s="13"/>
      <c r="O70" s="51"/>
      <c r="P70" s="48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x14ac:dyDescent="0.15">
      <c r="A71" s="2"/>
      <c r="B71" s="4"/>
      <c r="C71" s="4"/>
      <c r="D71" s="16"/>
      <c r="E71" s="13"/>
      <c r="F71" s="13"/>
      <c r="G71" s="4"/>
      <c r="H71" s="13"/>
      <c r="I71" s="4"/>
      <c r="J71" s="16"/>
      <c r="K71" s="13"/>
      <c r="L71" s="13"/>
      <c r="M71" s="4"/>
      <c r="N71" s="13"/>
      <c r="O71" s="51"/>
      <c r="P71" s="48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x14ac:dyDescent="0.15">
      <c r="A72" s="2"/>
      <c r="B72" s="4"/>
      <c r="C72" s="4"/>
      <c r="D72" s="16"/>
      <c r="E72" s="13"/>
      <c r="F72" s="13"/>
      <c r="G72" s="4"/>
      <c r="H72" s="13"/>
      <c r="I72" s="4"/>
      <c r="J72" s="16"/>
      <c r="K72" s="13"/>
      <c r="L72" s="13"/>
      <c r="M72" s="4"/>
      <c r="N72" s="13"/>
      <c r="O72" s="51"/>
      <c r="P72" s="48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x14ac:dyDescent="0.15">
      <c r="A73" s="2"/>
      <c r="B73" s="4"/>
      <c r="C73" s="4"/>
      <c r="D73" s="16"/>
      <c r="E73" s="13"/>
      <c r="F73" s="13"/>
      <c r="G73" s="4"/>
      <c r="H73" s="13"/>
      <c r="I73" s="4"/>
      <c r="J73" s="16"/>
      <c r="K73" s="13"/>
      <c r="L73" s="13"/>
      <c r="M73" s="4"/>
      <c r="N73" s="13"/>
      <c r="O73" s="51"/>
      <c r="P73" s="48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x14ac:dyDescent="0.15">
      <c r="A74" s="2"/>
      <c r="B74" s="4"/>
      <c r="C74" s="4"/>
      <c r="D74" s="16"/>
      <c r="E74" s="13"/>
      <c r="F74" s="13"/>
      <c r="G74" s="4"/>
      <c r="H74" s="13"/>
      <c r="I74" s="4"/>
      <c r="J74" s="16"/>
      <c r="K74" s="13"/>
      <c r="L74" s="13"/>
      <c r="M74" s="4"/>
      <c r="N74" s="13"/>
      <c r="O74" s="51"/>
      <c r="P74" s="48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x14ac:dyDescent="0.15">
      <c r="A75" s="2"/>
      <c r="B75" s="4"/>
      <c r="C75" s="4"/>
      <c r="D75" s="16"/>
      <c r="E75" s="13"/>
      <c r="F75" s="13"/>
      <c r="G75" s="4"/>
      <c r="H75" s="13"/>
      <c r="I75" s="4"/>
      <c r="J75" s="16"/>
      <c r="K75" s="13"/>
      <c r="L75" s="13"/>
      <c r="M75" s="4"/>
      <c r="N75" s="13"/>
      <c r="O75" s="51"/>
      <c r="P75" s="48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x14ac:dyDescent="0.15">
      <c r="A76" s="2"/>
      <c r="B76" s="4"/>
      <c r="C76" s="4"/>
      <c r="D76" s="16"/>
      <c r="E76" s="13"/>
      <c r="F76" s="13"/>
      <c r="G76" s="4"/>
      <c r="H76" s="13"/>
      <c r="I76" s="4"/>
      <c r="J76" s="16"/>
      <c r="K76" s="13"/>
      <c r="L76" s="13"/>
      <c r="M76" s="4"/>
      <c r="N76" s="13"/>
      <c r="O76" s="51"/>
      <c r="P76" s="48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x14ac:dyDescent="0.15">
      <c r="A77" s="2"/>
      <c r="B77" s="4"/>
      <c r="C77" s="4"/>
      <c r="D77" s="16"/>
      <c r="E77" s="13"/>
      <c r="F77" s="13"/>
      <c r="G77" s="4"/>
      <c r="H77" s="13"/>
      <c r="I77" s="4"/>
      <c r="J77" s="16"/>
      <c r="K77" s="13"/>
      <c r="L77" s="13"/>
      <c r="M77" s="4"/>
      <c r="N77" s="13"/>
      <c r="O77" s="51"/>
      <c r="P77" s="48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x14ac:dyDescent="0.15">
      <c r="A78" s="2"/>
      <c r="B78" s="4"/>
      <c r="C78" s="4"/>
      <c r="D78" s="16"/>
      <c r="E78" s="13"/>
      <c r="F78" s="13"/>
      <c r="G78" s="4"/>
      <c r="H78" s="13"/>
      <c r="I78" s="4"/>
      <c r="J78" s="16"/>
      <c r="K78" s="13"/>
      <c r="L78" s="13"/>
      <c r="M78" s="4"/>
      <c r="N78" s="13"/>
      <c r="O78" s="51"/>
      <c r="P78" s="48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x14ac:dyDescent="0.15">
      <c r="A79" s="2"/>
      <c r="B79" s="4"/>
      <c r="C79" s="4"/>
      <c r="D79" s="16"/>
      <c r="E79" s="13"/>
      <c r="F79" s="13"/>
      <c r="G79" s="4"/>
      <c r="H79" s="13"/>
      <c r="I79" s="4"/>
      <c r="J79" s="16"/>
      <c r="K79" s="13"/>
      <c r="L79" s="13"/>
      <c r="M79" s="4"/>
      <c r="N79" s="13"/>
      <c r="O79" s="51"/>
      <c r="P79" s="48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x14ac:dyDescent="0.15">
      <c r="A80" s="2"/>
      <c r="B80" s="4"/>
      <c r="C80" s="4"/>
      <c r="D80" s="16"/>
      <c r="E80" s="13"/>
      <c r="F80" s="13"/>
      <c r="G80" s="4"/>
      <c r="H80" s="13"/>
      <c r="I80" s="4"/>
      <c r="J80" s="16"/>
      <c r="K80" s="13"/>
      <c r="L80" s="13"/>
      <c r="M80" s="4"/>
      <c r="N80" s="13"/>
      <c r="O80" s="51"/>
      <c r="P80" s="48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x14ac:dyDescent="0.15">
      <c r="A81" s="2"/>
      <c r="B81" s="4"/>
      <c r="C81" s="4"/>
      <c r="D81" s="16"/>
      <c r="E81" s="13"/>
      <c r="F81" s="13"/>
      <c r="G81" s="4"/>
      <c r="H81" s="13"/>
      <c r="I81" s="4"/>
      <c r="J81" s="16"/>
      <c r="K81" s="13"/>
      <c r="L81" s="13"/>
      <c r="M81" s="4"/>
      <c r="N81" s="13"/>
      <c r="O81" s="51"/>
      <c r="P81" s="48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x14ac:dyDescent="0.15">
      <c r="A82" s="2"/>
      <c r="B82" s="4"/>
      <c r="C82" s="4"/>
      <c r="D82" s="16"/>
      <c r="E82" s="13"/>
      <c r="F82" s="13"/>
      <c r="G82" s="4"/>
      <c r="H82" s="13"/>
      <c r="I82" s="4"/>
      <c r="J82" s="16"/>
      <c r="K82" s="13"/>
      <c r="L82" s="13"/>
      <c r="M82" s="4"/>
      <c r="N82" s="13"/>
      <c r="O82" s="51"/>
      <c r="P82" s="48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x14ac:dyDescent="0.15">
      <c r="A83" s="2"/>
      <c r="B83" s="4"/>
      <c r="C83" s="4"/>
      <c r="D83" s="16"/>
      <c r="E83" s="13"/>
      <c r="F83" s="13"/>
      <c r="G83" s="4"/>
      <c r="H83" s="13"/>
      <c r="I83" s="4"/>
      <c r="J83" s="16"/>
      <c r="K83" s="13"/>
      <c r="L83" s="13"/>
      <c r="M83" s="4"/>
      <c r="N83" s="13"/>
      <c r="O83" s="51"/>
      <c r="P83" s="48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x14ac:dyDescent="0.15">
      <c r="A84" s="2"/>
      <c r="B84" s="4"/>
      <c r="C84" s="4"/>
      <c r="D84" s="16"/>
      <c r="E84" s="13"/>
      <c r="F84" s="13"/>
      <c r="G84" s="4"/>
      <c r="H84" s="13"/>
      <c r="I84" s="4"/>
      <c r="J84" s="16"/>
      <c r="K84" s="13"/>
      <c r="L84" s="13"/>
      <c r="M84" s="4"/>
      <c r="N84" s="13"/>
      <c r="O84" s="51"/>
      <c r="P84" s="48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x14ac:dyDescent="0.15">
      <c r="A85" s="2"/>
      <c r="B85" s="4"/>
      <c r="C85" s="4"/>
      <c r="D85" s="16"/>
      <c r="E85" s="13"/>
      <c r="F85" s="13"/>
      <c r="G85" s="4"/>
      <c r="H85" s="13"/>
      <c r="I85" s="4"/>
      <c r="J85" s="16"/>
      <c r="K85" s="13"/>
      <c r="L85" s="13"/>
      <c r="M85" s="4"/>
      <c r="N85" s="13"/>
      <c r="O85" s="51"/>
      <c r="P85" s="48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x14ac:dyDescent="0.15">
      <c r="A86" s="2"/>
      <c r="B86" s="4"/>
      <c r="C86" s="4"/>
      <c r="D86" s="16"/>
      <c r="E86" s="13"/>
      <c r="F86" s="13"/>
      <c r="G86" s="4"/>
      <c r="H86" s="13"/>
      <c r="I86" s="4"/>
      <c r="J86" s="16"/>
      <c r="K86" s="13"/>
      <c r="L86" s="13"/>
      <c r="M86" s="4"/>
      <c r="N86" s="13"/>
      <c r="O86" s="51"/>
      <c r="P86" s="48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x14ac:dyDescent="0.15">
      <c r="A87" s="2"/>
      <c r="B87" s="4"/>
      <c r="C87" s="4"/>
      <c r="D87" s="16"/>
      <c r="E87" s="13"/>
      <c r="F87" s="13"/>
      <c r="G87" s="4"/>
      <c r="H87" s="13"/>
      <c r="I87" s="4"/>
      <c r="J87" s="16"/>
      <c r="K87" s="13"/>
      <c r="L87" s="13"/>
      <c r="M87" s="4"/>
      <c r="N87" s="13"/>
      <c r="O87" s="51"/>
      <c r="P87" s="48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x14ac:dyDescent="0.15">
      <c r="A88" s="2"/>
      <c r="B88" s="4"/>
      <c r="C88" s="4"/>
      <c r="D88" s="16"/>
      <c r="E88" s="13"/>
      <c r="F88" s="13"/>
      <c r="G88" s="4"/>
      <c r="H88" s="13"/>
      <c r="I88" s="4"/>
      <c r="J88" s="16"/>
      <c r="K88" s="13"/>
      <c r="L88" s="13"/>
      <c r="M88" s="4"/>
      <c r="N88" s="13"/>
      <c r="O88" s="51"/>
      <c r="P88" s="48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x14ac:dyDescent="0.15">
      <c r="A89" s="2"/>
      <c r="B89" s="4"/>
      <c r="C89" s="4"/>
      <c r="D89" s="16"/>
      <c r="E89" s="13"/>
      <c r="F89" s="13"/>
      <c r="G89" s="4"/>
      <c r="H89" s="13"/>
      <c r="I89" s="4"/>
      <c r="J89" s="16"/>
      <c r="K89" s="13"/>
      <c r="L89" s="13"/>
      <c r="M89" s="4"/>
      <c r="N89" s="13"/>
      <c r="O89" s="51"/>
      <c r="P89" s="48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x14ac:dyDescent="0.15">
      <c r="A90" s="2"/>
      <c r="B90" s="4"/>
      <c r="C90" s="4"/>
      <c r="D90" s="16"/>
      <c r="E90" s="13"/>
      <c r="F90" s="13"/>
      <c r="G90" s="4"/>
      <c r="H90" s="13"/>
      <c r="I90" s="4"/>
      <c r="J90" s="16"/>
      <c r="K90" s="13"/>
      <c r="L90" s="13"/>
      <c r="M90" s="4"/>
      <c r="N90" s="13"/>
      <c r="O90" s="51"/>
      <c r="P90" s="48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x14ac:dyDescent="0.15">
      <c r="A91" s="2"/>
      <c r="B91" s="4"/>
      <c r="C91" s="4"/>
      <c r="D91" s="16"/>
      <c r="E91" s="13"/>
      <c r="F91" s="13"/>
      <c r="G91" s="4"/>
      <c r="H91" s="13"/>
      <c r="I91" s="4"/>
      <c r="J91" s="16"/>
      <c r="K91" s="13"/>
      <c r="L91" s="13"/>
      <c r="M91" s="4"/>
      <c r="N91" s="13"/>
      <c r="O91" s="51"/>
      <c r="P91" s="48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x14ac:dyDescent="0.15">
      <c r="A92" s="2"/>
      <c r="B92" s="4"/>
      <c r="C92" s="4"/>
      <c r="D92" s="16"/>
      <c r="E92" s="13"/>
      <c r="F92" s="13"/>
      <c r="G92" s="4"/>
      <c r="H92" s="13"/>
      <c r="I92" s="4"/>
      <c r="J92" s="16"/>
      <c r="K92" s="13"/>
      <c r="L92" s="13"/>
      <c r="M92" s="4"/>
      <c r="N92" s="13"/>
      <c r="O92" s="51"/>
      <c r="P92" s="48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1:42" x14ac:dyDescent="0.15">
      <c r="A93" s="2"/>
      <c r="B93" s="4"/>
      <c r="C93" s="4"/>
      <c r="D93" s="16"/>
      <c r="E93" s="13"/>
      <c r="F93" s="13"/>
      <c r="G93" s="4"/>
      <c r="H93" s="13"/>
      <c r="I93" s="4"/>
      <c r="J93" s="16"/>
      <c r="K93" s="13"/>
      <c r="L93" s="13"/>
      <c r="M93" s="4"/>
      <c r="N93" s="13"/>
      <c r="O93" s="51"/>
      <c r="P93" s="48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1:42" x14ac:dyDescent="0.15">
      <c r="A94" s="2"/>
      <c r="B94" s="4"/>
      <c r="C94" s="4"/>
      <c r="D94" s="16"/>
      <c r="E94" s="13"/>
      <c r="F94" s="13"/>
      <c r="G94" s="4"/>
      <c r="H94" s="13"/>
      <c r="I94" s="4"/>
      <c r="J94" s="16"/>
      <c r="K94" s="13"/>
      <c r="L94" s="13"/>
      <c r="M94" s="4"/>
      <c r="N94" s="13"/>
      <c r="O94" s="51"/>
      <c r="P94" s="48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1:42" x14ac:dyDescent="0.15">
      <c r="A95" s="2"/>
      <c r="B95" s="4"/>
      <c r="C95" s="4"/>
      <c r="D95" s="16"/>
      <c r="E95" s="13"/>
      <c r="F95" s="13"/>
      <c r="G95" s="4"/>
      <c r="H95" s="13"/>
      <c r="I95" s="4"/>
      <c r="J95" s="16"/>
      <c r="K95" s="13"/>
      <c r="L95" s="13"/>
      <c r="M95" s="4"/>
      <c r="N95" s="13"/>
      <c r="O95" s="51"/>
      <c r="P95" s="48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1:42" x14ac:dyDescent="0.15">
      <c r="A96" s="2"/>
      <c r="B96" s="4"/>
      <c r="C96" s="4"/>
      <c r="D96" s="16"/>
      <c r="E96" s="13"/>
      <c r="F96" s="13"/>
      <c r="G96" s="4"/>
      <c r="H96" s="13"/>
      <c r="I96" s="4"/>
      <c r="J96" s="16"/>
      <c r="K96" s="13"/>
      <c r="L96" s="13"/>
      <c r="M96" s="4"/>
      <c r="N96" s="13"/>
      <c r="O96" s="51"/>
      <c r="P96" s="48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1:42" x14ac:dyDescent="0.15">
      <c r="A97" s="2"/>
      <c r="B97" s="4"/>
      <c r="C97" s="4"/>
      <c r="D97" s="16"/>
      <c r="E97" s="13"/>
      <c r="F97" s="13"/>
      <c r="G97" s="4"/>
      <c r="H97" s="13"/>
      <c r="I97" s="4"/>
      <c r="J97" s="16"/>
      <c r="K97" s="13"/>
      <c r="L97" s="13"/>
      <c r="M97" s="4"/>
      <c r="N97" s="13"/>
      <c r="O97" s="51"/>
      <c r="P97" s="48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1:42" x14ac:dyDescent="0.15">
      <c r="A98" s="2"/>
      <c r="B98" s="4"/>
      <c r="C98" s="4"/>
      <c r="D98" s="16"/>
      <c r="E98" s="13"/>
      <c r="F98" s="13"/>
      <c r="G98" s="4"/>
      <c r="H98" s="13"/>
      <c r="I98" s="4"/>
      <c r="J98" s="16"/>
      <c r="K98" s="13"/>
      <c r="L98" s="13"/>
      <c r="M98" s="4"/>
      <c r="N98" s="13"/>
      <c r="O98" s="51"/>
      <c r="P98" s="48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1:42" x14ac:dyDescent="0.15">
      <c r="A99" s="2"/>
      <c r="B99" s="4"/>
      <c r="C99" s="4"/>
      <c r="D99" s="16"/>
      <c r="E99" s="13"/>
      <c r="F99" s="13"/>
      <c r="G99" s="4"/>
      <c r="H99" s="13"/>
      <c r="I99" s="4"/>
      <c r="J99" s="16"/>
      <c r="K99" s="13"/>
      <c r="L99" s="13"/>
      <c r="M99" s="4"/>
      <c r="N99" s="13"/>
      <c r="O99" s="51"/>
      <c r="P99" s="48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1:42" x14ac:dyDescent="0.15">
      <c r="A100" s="2"/>
      <c r="B100" s="4"/>
      <c r="C100" s="4"/>
      <c r="D100" s="16"/>
      <c r="E100" s="13"/>
      <c r="F100" s="13"/>
      <c r="G100" s="4"/>
      <c r="H100" s="13"/>
      <c r="I100" s="4"/>
      <c r="J100" s="16"/>
      <c r="K100" s="13"/>
      <c r="L100" s="13"/>
      <c r="M100" s="4"/>
      <c r="N100" s="13"/>
      <c r="O100" s="51"/>
      <c r="P100" s="48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 x14ac:dyDescent="0.15">
      <c r="A101" s="2"/>
      <c r="B101" s="4"/>
      <c r="C101" s="4"/>
      <c r="D101" s="16"/>
      <c r="E101" s="13"/>
      <c r="F101" s="13"/>
      <c r="G101" s="4"/>
      <c r="H101" s="13"/>
      <c r="I101" s="4"/>
      <c r="J101" s="16"/>
      <c r="K101" s="13"/>
      <c r="L101" s="13"/>
      <c r="M101" s="4"/>
      <c r="N101" s="13"/>
      <c r="O101" s="51"/>
      <c r="P101" s="48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1:42" x14ac:dyDescent="0.15">
      <c r="A102" s="2"/>
      <c r="B102" s="4"/>
      <c r="C102" s="4"/>
      <c r="D102" s="16"/>
      <c r="E102" s="13"/>
      <c r="F102" s="13"/>
      <c r="G102" s="4"/>
      <c r="H102" s="13"/>
      <c r="I102" s="4"/>
      <c r="J102" s="16"/>
      <c r="K102" s="13"/>
      <c r="L102" s="13"/>
      <c r="M102" s="4"/>
      <c r="N102" s="13"/>
      <c r="O102" s="51"/>
      <c r="P102" s="48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1:42" x14ac:dyDescent="0.15">
      <c r="A103" s="2"/>
      <c r="B103" s="4"/>
      <c r="C103" s="4"/>
      <c r="D103" s="16"/>
      <c r="E103" s="13"/>
      <c r="F103" s="13"/>
      <c r="G103" s="4"/>
      <c r="H103" s="13"/>
      <c r="I103" s="4"/>
      <c r="J103" s="16"/>
      <c r="K103" s="13"/>
      <c r="L103" s="13"/>
      <c r="M103" s="4"/>
      <c r="N103" s="13"/>
      <c r="O103" s="51"/>
      <c r="P103" s="48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1:42" x14ac:dyDescent="0.15">
      <c r="A104" s="2"/>
      <c r="B104" s="4"/>
      <c r="C104" s="4"/>
      <c r="D104" s="16"/>
      <c r="E104" s="13"/>
      <c r="F104" s="13"/>
      <c r="G104" s="4"/>
      <c r="H104" s="13"/>
      <c r="I104" s="4"/>
      <c r="J104" s="16"/>
      <c r="K104" s="13"/>
      <c r="L104" s="13"/>
      <c r="M104" s="4"/>
      <c r="N104" s="13"/>
      <c r="O104" s="51"/>
      <c r="P104" s="48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 x14ac:dyDescent="0.15">
      <c r="A105" s="2"/>
      <c r="B105" s="4"/>
      <c r="C105" s="4"/>
      <c r="D105" s="16"/>
      <c r="E105" s="13"/>
      <c r="F105" s="13"/>
      <c r="G105" s="4"/>
      <c r="H105" s="13"/>
      <c r="I105" s="4"/>
      <c r="J105" s="16"/>
      <c r="K105" s="13"/>
      <c r="L105" s="13"/>
      <c r="M105" s="4"/>
      <c r="N105" s="13"/>
      <c r="O105" s="51"/>
      <c r="P105" s="48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x14ac:dyDescent="0.15">
      <c r="A106" s="2"/>
      <c r="B106" s="4"/>
      <c r="C106" s="4"/>
      <c r="D106" s="16"/>
      <c r="E106" s="13"/>
      <c r="F106" s="13"/>
      <c r="G106" s="4"/>
      <c r="H106" s="13"/>
      <c r="I106" s="4"/>
      <c r="J106" s="16"/>
      <c r="K106" s="13"/>
      <c r="L106" s="13"/>
      <c r="M106" s="4"/>
      <c r="N106" s="13"/>
      <c r="O106" s="51"/>
      <c r="P106" s="48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x14ac:dyDescent="0.15">
      <c r="A107" s="2"/>
      <c r="B107" s="4"/>
      <c r="C107" s="4"/>
      <c r="D107" s="16"/>
      <c r="E107" s="13"/>
      <c r="F107" s="13"/>
      <c r="G107" s="4"/>
      <c r="H107" s="13"/>
      <c r="I107" s="4"/>
      <c r="J107" s="16"/>
      <c r="K107" s="13"/>
      <c r="L107" s="13"/>
      <c r="M107" s="4"/>
      <c r="N107" s="13"/>
      <c r="O107" s="51"/>
      <c r="P107" s="48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1:42" x14ac:dyDescent="0.15">
      <c r="A108" s="2"/>
      <c r="B108" s="4"/>
      <c r="C108" s="4"/>
      <c r="D108" s="16"/>
      <c r="E108" s="13"/>
      <c r="F108" s="13"/>
      <c r="G108" s="4"/>
      <c r="H108" s="13"/>
      <c r="I108" s="4"/>
      <c r="J108" s="16"/>
      <c r="K108" s="13"/>
      <c r="L108" s="13"/>
      <c r="M108" s="4"/>
      <c r="N108" s="13"/>
      <c r="O108" s="51"/>
      <c r="P108" s="48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x14ac:dyDescent="0.15">
      <c r="A109" s="2"/>
      <c r="B109" s="4"/>
      <c r="C109" s="4"/>
      <c r="D109" s="16"/>
      <c r="E109" s="13"/>
      <c r="F109" s="13"/>
      <c r="G109" s="4"/>
      <c r="H109" s="13"/>
      <c r="I109" s="4"/>
      <c r="J109" s="16"/>
      <c r="K109" s="13"/>
      <c r="L109" s="13"/>
      <c r="M109" s="4"/>
      <c r="N109" s="13"/>
      <c r="O109" s="51"/>
      <c r="P109" s="48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1:42" x14ac:dyDescent="0.15">
      <c r="A110" s="2"/>
      <c r="B110" s="4"/>
      <c r="C110" s="4"/>
      <c r="D110" s="16"/>
      <c r="E110" s="13"/>
      <c r="F110" s="13"/>
      <c r="G110" s="4"/>
      <c r="H110" s="13"/>
      <c r="I110" s="4"/>
      <c r="J110" s="16"/>
      <c r="K110" s="13"/>
      <c r="L110" s="13"/>
      <c r="M110" s="4"/>
      <c r="N110" s="13"/>
      <c r="O110" s="51"/>
      <c r="P110" s="48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1:42" x14ac:dyDescent="0.15">
      <c r="A111" s="2"/>
      <c r="B111" s="4"/>
      <c r="C111" s="4"/>
      <c r="D111" s="16"/>
      <c r="E111" s="13"/>
      <c r="F111" s="13"/>
      <c r="G111" s="4"/>
      <c r="H111" s="13"/>
      <c r="I111" s="4"/>
      <c r="J111" s="16"/>
      <c r="K111" s="13"/>
      <c r="L111" s="13"/>
      <c r="M111" s="4"/>
      <c r="N111" s="13"/>
      <c r="O111" s="51"/>
      <c r="P111" s="48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x14ac:dyDescent="0.15">
      <c r="A112" s="2"/>
      <c r="B112" s="4"/>
      <c r="C112" s="4"/>
      <c r="D112" s="16"/>
      <c r="E112" s="13"/>
      <c r="F112" s="13"/>
      <c r="G112" s="4"/>
      <c r="H112" s="13"/>
      <c r="I112" s="4"/>
      <c r="J112" s="16"/>
      <c r="K112" s="13"/>
      <c r="L112" s="13"/>
      <c r="M112" s="4"/>
      <c r="N112" s="13"/>
      <c r="O112" s="51"/>
      <c r="P112" s="48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1:42" x14ac:dyDescent="0.15">
      <c r="A113" s="2"/>
      <c r="B113" s="4"/>
      <c r="C113" s="4"/>
      <c r="D113" s="16"/>
      <c r="E113" s="13"/>
      <c r="F113" s="13"/>
      <c r="G113" s="4"/>
      <c r="H113" s="13"/>
      <c r="I113" s="4"/>
      <c r="J113" s="16"/>
      <c r="K113" s="13"/>
      <c r="L113" s="13"/>
      <c r="M113" s="4"/>
      <c r="N113" s="13"/>
      <c r="O113" s="51"/>
      <c r="P113" s="48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1:42" x14ac:dyDescent="0.15">
      <c r="A114" s="2"/>
      <c r="B114" s="4"/>
      <c r="C114" s="4"/>
      <c r="D114" s="16"/>
      <c r="E114" s="13"/>
      <c r="F114" s="13"/>
      <c r="G114" s="4"/>
      <c r="H114" s="13"/>
      <c r="I114" s="4"/>
      <c r="J114" s="16"/>
      <c r="K114" s="13"/>
      <c r="L114" s="13"/>
      <c r="M114" s="4"/>
      <c r="N114" s="13"/>
      <c r="O114" s="51"/>
      <c r="P114" s="48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1:42" x14ac:dyDescent="0.15">
      <c r="A115" s="2"/>
      <c r="B115" s="4"/>
      <c r="C115" s="4"/>
      <c r="D115" s="16"/>
      <c r="E115" s="13"/>
      <c r="F115" s="13"/>
      <c r="G115" s="4"/>
      <c r="H115" s="13"/>
      <c r="I115" s="4"/>
      <c r="J115" s="16"/>
      <c r="K115" s="13"/>
      <c r="L115" s="13"/>
      <c r="M115" s="4"/>
      <c r="N115" s="13"/>
      <c r="O115" s="51"/>
      <c r="P115" s="48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1:42" x14ac:dyDescent="0.15">
      <c r="A116" s="2"/>
      <c r="B116" s="4"/>
      <c r="C116" s="4"/>
      <c r="D116" s="16"/>
      <c r="E116" s="13"/>
      <c r="F116" s="13"/>
      <c r="G116" s="4"/>
      <c r="H116" s="13"/>
      <c r="I116" s="4"/>
      <c r="J116" s="16"/>
      <c r="K116" s="13"/>
      <c r="L116" s="13"/>
      <c r="M116" s="4"/>
      <c r="N116" s="13"/>
      <c r="O116" s="51"/>
      <c r="P116" s="48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1:42" x14ac:dyDescent="0.15">
      <c r="A117" s="2"/>
      <c r="B117" s="4"/>
      <c r="C117" s="4"/>
      <c r="D117" s="16"/>
      <c r="E117" s="13"/>
      <c r="F117" s="13"/>
      <c r="G117" s="4"/>
      <c r="H117" s="13"/>
      <c r="I117" s="4"/>
      <c r="J117" s="16"/>
      <c r="K117" s="13"/>
      <c r="L117" s="13"/>
      <c r="M117" s="4"/>
      <c r="N117" s="13"/>
      <c r="O117" s="51"/>
      <c r="P117" s="48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1:42" x14ac:dyDescent="0.15">
      <c r="A118" s="2"/>
      <c r="B118" s="4"/>
      <c r="C118" s="4"/>
      <c r="D118" s="16"/>
      <c r="E118" s="13"/>
      <c r="F118" s="13"/>
      <c r="G118" s="4"/>
      <c r="H118" s="13"/>
      <c r="I118" s="4"/>
      <c r="J118" s="16"/>
      <c r="K118" s="13"/>
      <c r="L118" s="13"/>
      <c r="M118" s="4"/>
      <c r="N118" s="13"/>
      <c r="O118" s="51"/>
      <c r="P118" s="48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1:42" x14ac:dyDescent="0.15">
      <c r="A119" s="2"/>
      <c r="B119" s="4"/>
      <c r="C119" s="4"/>
      <c r="D119" s="16"/>
      <c r="E119" s="13"/>
      <c r="F119" s="13"/>
      <c r="G119" s="4"/>
      <c r="H119" s="13"/>
      <c r="I119" s="4"/>
      <c r="J119" s="16"/>
      <c r="K119" s="13"/>
      <c r="L119" s="13"/>
      <c r="M119" s="4"/>
      <c r="N119" s="13"/>
      <c r="O119" s="51"/>
      <c r="P119" s="48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1:42" x14ac:dyDescent="0.15">
      <c r="A120" s="2"/>
      <c r="B120" s="4"/>
      <c r="C120" s="4"/>
      <c r="D120" s="16"/>
      <c r="E120" s="13"/>
      <c r="F120" s="13"/>
      <c r="G120" s="4"/>
      <c r="H120" s="13"/>
      <c r="I120" s="4"/>
      <c r="J120" s="16"/>
      <c r="K120" s="13"/>
      <c r="L120" s="13"/>
      <c r="M120" s="4"/>
      <c r="N120" s="13"/>
      <c r="O120" s="51"/>
      <c r="P120" s="48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1:42" x14ac:dyDescent="0.15">
      <c r="A121" s="2"/>
      <c r="B121" s="4"/>
      <c r="C121" s="4"/>
      <c r="D121" s="16"/>
      <c r="E121" s="13"/>
      <c r="F121" s="13"/>
      <c r="G121" s="4"/>
      <c r="H121" s="13"/>
      <c r="I121" s="4"/>
      <c r="J121" s="16"/>
      <c r="K121" s="13"/>
      <c r="L121" s="13"/>
      <c r="M121" s="4"/>
      <c r="N121" s="13"/>
      <c r="O121" s="51"/>
      <c r="P121" s="48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1:42" x14ac:dyDescent="0.15">
      <c r="A122" s="2"/>
      <c r="B122" s="4"/>
      <c r="C122" s="4"/>
      <c r="D122" s="16"/>
      <c r="E122" s="13"/>
      <c r="F122" s="13"/>
      <c r="G122" s="4"/>
      <c r="H122" s="13"/>
      <c r="I122" s="4"/>
      <c r="J122" s="16"/>
      <c r="K122" s="13"/>
      <c r="L122" s="13"/>
      <c r="M122" s="4"/>
      <c r="N122" s="13"/>
      <c r="O122" s="51"/>
      <c r="P122" s="48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1:42" x14ac:dyDescent="0.15">
      <c r="A123" s="2"/>
      <c r="B123" s="4"/>
      <c r="C123" s="4"/>
      <c r="D123" s="16"/>
      <c r="E123" s="13"/>
      <c r="F123" s="13"/>
      <c r="G123" s="4"/>
      <c r="H123" s="13"/>
      <c r="I123" s="4"/>
      <c r="J123" s="16"/>
      <c r="K123" s="13"/>
      <c r="L123" s="13"/>
      <c r="M123" s="4"/>
      <c r="N123" s="13"/>
      <c r="O123" s="51"/>
      <c r="P123" s="48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1:42" x14ac:dyDescent="0.15">
      <c r="A124" s="2"/>
      <c r="B124" s="4"/>
      <c r="C124" s="4"/>
      <c r="D124" s="16"/>
      <c r="E124" s="13"/>
      <c r="F124" s="13"/>
      <c r="G124" s="4"/>
      <c r="H124" s="13"/>
      <c r="I124" s="4"/>
      <c r="J124" s="16"/>
      <c r="K124" s="13"/>
      <c r="L124" s="13"/>
      <c r="M124" s="4"/>
      <c r="N124" s="13"/>
      <c r="O124" s="51"/>
      <c r="P124" s="48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x14ac:dyDescent="0.15">
      <c r="A125" s="2"/>
      <c r="B125" s="4"/>
      <c r="C125" s="4"/>
      <c r="D125" s="16"/>
      <c r="E125" s="13"/>
      <c r="F125" s="13"/>
      <c r="G125" s="4"/>
      <c r="H125" s="13"/>
      <c r="I125" s="4"/>
      <c r="J125" s="16"/>
      <c r="K125" s="13"/>
      <c r="L125" s="13"/>
      <c r="M125" s="4"/>
      <c r="N125" s="13"/>
      <c r="O125" s="51"/>
      <c r="P125" s="48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x14ac:dyDescent="0.15">
      <c r="A126" s="2"/>
      <c r="B126" s="4"/>
      <c r="C126" s="4"/>
      <c r="D126" s="16"/>
      <c r="E126" s="13"/>
      <c r="F126" s="13"/>
      <c r="G126" s="4"/>
      <c r="H126" s="13"/>
      <c r="I126" s="4"/>
      <c r="J126" s="16"/>
      <c r="K126" s="13"/>
      <c r="L126" s="13"/>
      <c r="M126" s="4"/>
      <c r="N126" s="13"/>
      <c r="O126" s="51"/>
      <c r="P126" s="48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x14ac:dyDescent="0.15">
      <c r="A127" s="2"/>
      <c r="B127" s="4"/>
      <c r="C127" s="4"/>
      <c r="D127" s="16"/>
      <c r="E127" s="13"/>
      <c r="F127" s="13"/>
      <c r="G127" s="4"/>
      <c r="H127" s="13"/>
      <c r="I127" s="4"/>
      <c r="J127" s="16"/>
      <c r="K127" s="13"/>
      <c r="L127" s="13"/>
      <c r="M127" s="4"/>
      <c r="N127" s="13"/>
      <c r="O127" s="51"/>
      <c r="P127" s="48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1:42" x14ac:dyDescent="0.15">
      <c r="A128" s="2"/>
      <c r="B128" s="4"/>
      <c r="C128" s="4"/>
      <c r="D128" s="16"/>
      <c r="E128" s="13"/>
      <c r="F128" s="13"/>
      <c r="G128" s="4"/>
      <c r="H128" s="13"/>
      <c r="I128" s="4"/>
      <c r="J128" s="16"/>
      <c r="K128" s="13"/>
      <c r="L128" s="13"/>
      <c r="M128" s="4"/>
      <c r="N128" s="13"/>
      <c r="O128" s="51"/>
      <c r="P128" s="48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1:42" x14ac:dyDescent="0.15">
      <c r="A129" s="2"/>
      <c r="B129" s="4"/>
      <c r="C129" s="4"/>
      <c r="D129" s="16"/>
      <c r="E129" s="13"/>
      <c r="F129" s="13"/>
      <c r="G129" s="4"/>
      <c r="H129" s="13"/>
      <c r="I129" s="4"/>
      <c r="J129" s="16"/>
      <c r="K129" s="13"/>
      <c r="L129" s="13"/>
      <c r="M129" s="4"/>
      <c r="N129" s="13"/>
      <c r="O129" s="51"/>
      <c r="P129" s="48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1:42" x14ac:dyDescent="0.15">
      <c r="A130" s="2"/>
      <c r="B130" s="4"/>
      <c r="C130" s="4"/>
      <c r="D130" s="16"/>
      <c r="E130" s="13"/>
      <c r="F130" s="13"/>
      <c r="G130" s="4"/>
      <c r="H130" s="13"/>
      <c r="I130" s="4"/>
      <c r="J130" s="16"/>
      <c r="K130" s="13"/>
      <c r="L130" s="13"/>
      <c r="M130" s="4"/>
      <c r="N130" s="13"/>
      <c r="O130" s="51"/>
      <c r="P130" s="48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1:42" x14ac:dyDescent="0.15">
      <c r="A131" s="2"/>
      <c r="B131" s="4"/>
      <c r="C131" s="4"/>
      <c r="D131" s="16"/>
      <c r="E131" s="13"/>
      <c r="F131" s="13"/>
      <c r="G131" s="4"/>
      <c r="H131" s="13"/>
      <c r="I131" s="4"/>
      <c r="J131" s="16"/>
      <c r="K131" s="13"/>
      <c r="L131" s="13"/>
      <c r="M131" s="4"/>
      <c r="N131" s="13"/>
      <c r="O131" s="51"/>
      <c r="P131" s="48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1:42" x14ac:dyDescent="0.15">
      <c r="A132" s="2"/>
      <c r="B132" s="4"/>
      <c r="C132" s="4"/>
      <c r="D132" s="16"/>
      <c r="E132" s="13"/>
      <c r="F132" s="13"/>
      <c r="G132" s="4"/>
      <c r="H132" s="13"/>
      <c r="I132" s="4"/>
      <c r="J132" s="16"/>
      <c r="K132" s="13"/>
      <c r="L132" s="13"/>
      <c r="M132" s="4"/>
      <c r="N132" s="13"/>
      <c r="O132" s="51"/>
      <c r="P132" s="48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spans="1:42" x14ac:dyDescent="0.15">
      <c r="A133" s="2"/>
      <c r="B133" s="4"/>
      <c r="C133" s="4"/>
      <c r="D133" s="16"/>
      <c r="E133" s="13"/>
      <c r="F133" s="13"/>
      <c r="G133" s="4"/>
      <c r="H133" s="13"/>
      <c r="I133" s="4"/>
      <c r="J133" s="16"/>
      <c r="K133" s="13"/>
      <c r="L133" s="13"/>
      <c r="M133" s="4"/>
      <c r="N133" s="13"/>
      <c r="O133" s="51"/>
      <c r="P133" s="48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spans="1:42" x14ac:dyDescent="0.15">
      <c r="A134" s="2"/>
      <c r="B134" s="4"/>
      <c r="C134" s="4"/>
      <c r="D134" s="16"/>
      <c r="E134" s="13"/>
      <c r="F134" s="13"/>
      <c r="G134" s="4"/>
      <c r="H134" s="13"/>
      <c r="I134" s="4"/>
      <c r="J134" s="16"/>
      <c r="K134" s="13"/>
      <c r="L134" s="13"/>
      <c r="M134" s="4"/>
      <c r="N134" s="13"/>
      <c r="O134" s="51"/>
      <c r="P134" s="48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1:42" x14ac:dyDescent="0.15">
      <c r="A135" s="2"/>
      <c r="B135" s="4"/>
      <c r="C135" s="4"/>
      <c r="D135" s="16"/>
      <c r="E135" s="13"/>
      <c r="F135" s="13"/>
      <c r="G135" s="4"/>
      <c r="H135" s="13"/>
      <c r="I135" s="4"/>
      <c r="J135" s="16"/>
      <c r="K135" s="13"/>
      <c r="L135" s="13"/>
      <c r="M135" s="4"/>
      <c r="N135" s="13"/>
      <c r="O135" s="51"/>
      <c r="P135" s="48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1:42" x14ac:dyDescent="0.15">
      <c r="A136" s="2"/>
      <c r="B136" s="4"/>
      <c r="C136" s="4"/>
      <c r="D136" s="16"/>
      <c r="E136" s="13"/>
      <c r="F136" s="13"/>
      <c r="G136" s="4"/>
      <c r="H136" s="13"/>
      <c r="I136" s="4"/>
      <c r="J136" s="16"/>
      <c r="K136" s="13"/>
      <c r="L136" s="13"/>
      <c r="M136" s="4"/>
      <c r="N136" s="13"/>
      <c r="O136" s="51"/>
      <c r="P136" s="48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1:42" x14ac:dyDescent="0.15">
      <c r="A137" s="2"/>
      <c r="B137" s="4"/>
      <c r="C137" s="4"/>
      <c r="D137" s="16"/>
      <c r="E137" s="13"/>
      <c r="F137" s="13"/>
      <c r="G137" s="4"/>
      <c r="H137" s="13"/>
      <c r="I137" s="4"/>
      <c r="J137" s="16"/>
      <c r="K137" s="13"/>
      <c r="L137" s="13"/>
      <c r="M137" s="4"/>
      <c r="N137" s="13"/>
      <c r="O137" s="51"/>
      <c r="P137" s="48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1:42" x14ac:dyDescent="0.15">
      <c r="A138" s="2"/>
      <c r="B138" s="4"/>
      <c r="C138" s="4"/>
      <c r="D138" s="16"/>
      <c r="E138" s="13"/>
      <c r="F138" s="13"/>
      <c r="G138" s="4"/>
      <c r="H138" s="13"/>
      <c r="I138" s="4"/>
      <c r="J138" s="16"/>
      <c r="K138" s="13"/>
      <c r="L138" s="13"/>
      <c r="M138" s="4"/>
      <c r="N138" s="13"/>
      <c r="O138" s="51"/>
      <c r="P138" s="48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spans="1:42" x14ac:dyDescent="0.15">
      <c r="A139" s="2"/>
      <c r="B139" s="4"/>
      <c r="C139" s="4"/>
      <c r="D139" s="16"/>
      <c r="E139" s="13"/>
      <c r="F139" s="13"/>
      <c r="G139" s="4"/>
      <c r="H139" s="13"/>
      <c r="I139" s="4"/>
      <c r="J139" s="16"/>
      <c r="K139" s="13"/>
      <c r="L139" s="13"/>
      <c r="M139" s="4"/>
      <c r="N139" s="13"/>
      <c r="O139" s="51"/>
      <c r="P139" s="48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spans="1:42" x14ac:dyDescent="0.15">
      <c r="A140" s="2"/>
      <c r="B140" s="4"/>
      <c r="C140" s="4"/>
      <c r="D140" s="16"/>
      <c r="E140" s="13"/>
      <c r="F140" s="13"/>
      <c r="G140" s="4"/>
      <c r="H140" s="13"/>
      <c r="I140" s="4"/>
      <c r="J140" s="16"/>
      <c r="K140" s="13"/>
      <c r="L140" s="13"/>
      <c r="M140" s="4"/>
      <c r="N140" s="13"/>
      <c r="O140" s="51"/>
      <c r="P140" s="48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spans="1:42" x14ac:dyDescent="0.15">
      <c r="A141" s="2"/>
      <c r="B141" s="4"/>
      <c r="C141" s="4"/>
      <c r="D141" s="16"/>
      <c r="E141" s="13"/>
      <c r="F141" s="13"/>
      <c r="G141" s="4"/>
      <c r="H141" s="13"/>
      <c r="I141" s="4"/>
      <c r="J141" s="16"/>
      <c r="K141" s="13"/>
      <c r="L141" s="13"/>
      <c r="M141" s="4"/>
      <c r="N141" s="13"/>
      <c r="O141" s="51"/>
      <c r="P141" s="48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spans="1:42" x14ac:dyDescent="0.15">
      <c r="A142" s="2"/>
      <c r="B142" s="4"/>
      <c r="C142" s="4"/>
      <c r="D142" s="16"/>
      <c r="E142" s="13"/>
      <c r="F142" s="13"/>
      <c r="G142" s="4"/>
      <c r="H142" s="13"/>
      <c r="I142" s="4"/>
      <c r="J142" s="16"/>
      <c r="K142" s="13"/>
      <c r="L142" s="13"/>
      <c r="M142" s="4"/>
      <c r="N142" s="13"/>
      <c r="O142" s="51"/>
      <c r="P142" s="48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1:42" x14ac:dyDescent="0.15">
      <c r="A143" s="2"/>
      <c r="B143" s="4"/>
      <c r="C143" s="4"/>
      <c r="D143" s="16"/>
      <c r="E143" s="13"/>
      <c r="F143" s="13"/>
      <c r="G143" s="4"/>
      <c r="H143" s="13"/>
      <c r="I143" s="4"/>
      <c r="J143" s="16"/>
      <c r="K143" s="13"/>
      <c r="L143" s="13"/>
      <c r="M143" s="4"/>
      <c r="N143" s="13"/>
      <c r="O143" s="51"/>
      <c r="P143" s="48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1:42" x14ac:dyDescent="0.15">
      <c r="A144" s="2"/>
      <c r="B144" s="4"/>
      <c r="C144" s="4"/>
      <c r="D144" s="16"/>
      <c r="E144" s="13"/>
      <c r="F144" s="13"/>
      <c r="G144" s="4"/>
      <c r="H144" s="13"/>
      <c r="I144" s="4"/>
      <c r="J144" s="16"/>
      <c r="K144" s="13"/>
      <c r="L144" s="13"/>
      <c r="M144" s="4"/>
      <c r="N144" s="13"/>
      <c r="O144" s="51"/>
      <c r="P144" s="48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spans="1:42" x14ac:dyDescent="0.15">
      <c r="A145" s="2"/>
      <c r="B145" s="4"/>
      <c r="C145" s="4"/>
      <c r="D145" s="16"/>
      <c r="E145" s="13"/>
      <c r="F145" s="13"/>
      <c r="G145" s="4"/>
      <c r="H145" s="13"/>
      <c r="I145" s="4"/>
      <c r="J145" s="16"/>
      <c r="K145" s="13"/>
      <c r="L145" s="13"/>
      <c r="M145" s="4"/>
      <c r="N145" s="13"/>
      <c r="O145" s="51"/>
      <c r="P145" s="48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spans="1:42" x14ac:dyDescent="0.15">
      <c r="A146" s="2"/>
      <c r="B146" s="4"/>
      <c r="C146" s="4"/>
      <c r="D146" s="16"/>
      <c r="E146" s="13"/>
      <c r="F146" s="13"/>
      <c r="G146" s="4"/>
      <c r="H146" s="13"/>
      <c r="I146" s="4"/>
      <c r="J146" s="16"/>
      <c r="K146" s="13"/>
      <c r="L146" s="13"/>
      <c r="M146" s="4"/>
      <c r="N146" s="13"/>
      <c r="O146" s="51"/>
      <c r="P146" s="48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spans="1:42" x14ac:dyDescent="0.15">
      <c r="A147" s="2"/>
      <c r="B147" s="4"/>
      <c r="C147" s="4"/>
      <c r="D147" s="16"/>
      <c r="E147" s="13"/>
      <c r="F147" s="13"/>
      <c r="G147" s="4"/>
      <c r="H147" s="13"/>
      <c r="I147" s="4"/>
      <c r="J147" s="16"/>
      <c r="K147" s="13"/>
      <c r="L147" s="13"/>
      <c r="M147" s="4"/>
      <c r="N147" s="13"/>
      <c r="O147" s="51"/>
      <c r="P147" s="48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spans="1:42" x14ac:dyDescent="0.15">
      <c r="A148" s="2"/>
      <c r="B148" s="4"/>
      <c r="C148" s="4"/>
      <c r="D148" s="16"/>
      <c r="E148" s="13"/>
      <c r="F148" s="13"/>
      <c r="G148" s="4"/>
      <c r="H148" s="13"/>
      <c r="I148" s="4"/>
      <c r="J148" s="16"/>
      <c r="K148" s="13"/>
      <c r="L148" s="13"/>
      <c r="M148" s="4"/>
      <c r="N148" s="13"/>
      <c r="O148" s="51"/>
      <c r="P148" s="48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spans="1:42" x14ac:dyDescent="0.15">
      <c r="A149" s="2"/>
      <c r="B149" s="4"/>
      <c r="C149" s="4"/>
      <c r="D149" s="16"/>
      <c r="E149" s="13"/>
      <c r="F149" s="13"/>
      <c r="G149" s="4"/>
      <c r="H149" s="13"/>
      <c r="I149" s="4"/>
      <c r="J149" s="16"/>
      <c r="K149" s="13"/>
      <c r="L149" s="13"/>
      <c r="M149" s="4"/>
      <c r="N149" s="13"/>
      <c r="O149" s="51"/>
      <c r="P149" s="48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spans="1:42" x14ac:dyDescent="0.15">
      <c r="A150" s="2"/>
      <c r="B150" s="4"/>
      <c r="C150" s="4"/>
      <c r="D150" s="16"/>
      <c r="E150" s="13"/>
      <c r="F150" s="13"/>
      <c r="G150" s="4"/>
      <c r="H150" s="13"/>
      <c r="I150" s="4"/>
      <c r="J150" s="16"/>
      <c r="K150" s="13"/>
      <c r="L150" s="13"/>
      <c r="M150" s="4"/>
      <c r="N150" s="13"/>
      <c r="O150" s="51"/>
      <c r="P150" s="48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1:42" x14ac:dyDescent="0.15">
      <c r="A151" s="2"/>
      <c r="B151" s="4"/>
      <c r="C151" s="4"/>
      <c r="D151" s="16"/>
      <c r="E151" s="13"/>
      <c r="F151" s="13"/>
      <c r="G151" s="4"/>
      <c r="H151" s="13"/>
      <c r="I151" s="4"/>
      <c r="J151" s="16"/>
      <c r="K151" s="13"/>
      <c r="L151" s="13"/>
      <c r="M151" s="4"/>
      <c r="N151" s="13"/>
      <c r="O151" s="51"/>
      <c r="P151" s="48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1:42" x14ac:dyDescent="0.15">
      <c r="A152" s="2"/>
      <c r="B152" s="4"/>
      <c r="C152" s="4"/>
      <c r="D152" s="16"/>
      <c r="E152" s="13"/>
      <c r="F152" s="13"/>
      <c r="G152" s="4"/>
      <c r="H152" s="13"/>
      <c r="I152" s="4"/>
      <c r="J152" s="16"/>
      <c r="K152" s="13"/>
      <c r="L152" s="13"/>
      <c r="M152" s="4"/>
      <c r="N152" s="13"/>
      <c r="O152" s="51"/>
      <c r="P152" s="48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spans="1:42" x14ac:dyDescent="0.15">
      <c r="A153" s="2"/>
      <c r="B153" s="4"/>
      <c r="C153" s="4"/>
      <c r="D153" s="16"/>
      <c r="E153" s="13"/>
      <c r="F153" s="13"/>
      <c r="G153" s="4"/>
      <c r="H153" s="13"/>
      <c r="I153" s="4"/>
      <c r="J153" s="16"/>
      <c r="K153" s="13"/>
      <c r="L153" s="13"/>
      <c r="M153" s="4"/>
      <c r="N153" s="13"/>
      <c r="O153" s="51"/>
      <c r="P153" s="48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spans="1:42" x14ac:dyDescent="0.15">
      <c r="A154" s="2"/>
      <c r="B154" s="4"/>
      <c r="C154" s="4"/>
      <c r="D154" s="16"/>
      <c r="E154" s="13"/>
      <c r="F154" s="13"/>
      <c r="G154" s="4"/>
      <c r="H154" s="13"/>
      <c r="I154" s="4"/>
      <c r="J154" s="16"/>
      <c r="K154" s="13"/>
      <c r="L154" s="13"/>
      <c r="M154" s="4"/>
      <c r="N154" s="13"/>
      <c r="O154" s="51"/>
      <c r="P154" s="48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spans="1:42" x14ac:dyDescent="0.15">
      <c r="A155" s="2"/>
      <c r="B155" s="4"/>
      <c r="C155" s="4"/>
      <c r="D155" s="16"/>
      <c r="E155" s="13"/>
      <c r="F155" s="13"/>
      <c r="G155" s="4"/>
      <c r="H155" s="13"/>
      <c r="I155" s="4"/>
      <c r="J155" s="16"/>
      <c r="K155" s="13"/>
      <c r="L155" s="13"/>
      <c r="M155" s="4"/>
      <c r="N155" s="13"/>
      <c r="O155" s="51"/>
      <c r="P155" s="48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1:42" x14ac:dyDescent="0.15">
      <c r="A156" s="2"/>
      <c r="B156" s="4"/>
      <c r="C156" s="4"/>
      <c r="D156" s="16"/>
      <c r="E156" s="13"/>
      <c r="F156" s="13"/>
      <c r="G156" s="4"/>
      <c r="H156" s="13"/>
      <c r="I156" s="4"/>
      <c r="J156" s="16"/>
      <c r="K156" s="13"/>
      <c r="L156" s="13"/>
      <c r="M156" s="4"/>
      <c r="N156" s="13"/>
      <c r="O156" s="51"/>
      <c r="P156" s="48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spans="1:42" x14ac:dyDescent="0.15">
      <c r="A157" s="2"/>
      <c r="B157" s="4"/>
      <c r="C157" s="4"/>
      <c r="D157" s="16"/>
      <c r="E157" s="13"/>
      <c r="F157" s="13"/>
      <c r="G157" s="4"/>
      <c r="H157" s="13"/>
      <c r="I157" s="4"/>
      <c r="J157" s="16"/>
      <c r="K157" s="13"/>
      <c r="L157" s="13"/>
      <c r="M157" s="4"/>
      <c r="N157" s="13"/>
      <c r="O157" s="51"/>
      <c r="P157" s="48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spans="1:42" x14ac:dyDescent="0.15">
      <c r="A158" s="2"/>
      <c r="B158" s="4"/>
      <c r="C158" s="4"/>
      <c r="D158" s="16"/>
      <c r="E158" s="13"/>
      <c r="F158" s="13"/>
      <c r="G158" s="4"/>
      <c r="H158" s="13"/>
      <c r="I158" s="4"/>
      <c r="J158" s="16"/>
      <c r="K158" s="13"/>
      <c r="L158" s="13"/>
      <c r="M158" s="4"/>
      <c r="N158" s="13"/>
      <c r="O158" s="51"/>
      <c r="P158" s="48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spans="1:42" x14ac:dyDescent="0.15">
      <c r="A159" s="2"/>
      <c r="B159" s="4"/>
      <c r="C159" s="4"/>
      <c r="D159" s="16"/>
      <c r="E159" s="13"/>
      <c r="F159" s="13"/>
      <c r="G159" s="4"/>
      <c r="H159" s="13"/>
      <c r="I159" s="4"/>
      <c r="J159" s="16"/>
      <c r="K159" s="13"/>
      <c r="L159" s="13"/>
      <c r="M159" s="4"/>
      <c r="N159" s="13"/>
      <c r="O159" s="51"/>
      <c r="P159" s="48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spans="1:42" x14ac:dyDescent="0.15">
      <c r="A160" s="2"/>
      <c r="B160" s="4"/>
      <c r="C160" s="4"/>
      <c r="D160" s="16"/>
      <c r="E160" s="13"/>
      <c r="F160" s="13"/>
      <c r="G160" s="4"/>
      <c r="H160" s="13"/>
      <c r="I160" s="4"/>
      <c r="J160" s="16"/>
      <c r="K160" s="13"/>
      <c r="L160" s="13"/>
      <c r="M160" s="4"/>
      <c r="N160" s="13"/>
      <c r="O160" s="51"/>
      <c r="P160" s="48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spans="1:42" x14ac:dyDescent="0.15">
      <c r="A161" s="2"/>
      <c r="B161" s="4"/>
      <c r="C161" s="4"/>
      <c r="D161" s="16"/>
      <c r="E161" s="13"/>
      <c r="F161" s="13"/>
      <c r="G161" s="4"/>
      <c r="H161" s="13"/>
      <c r="I161" s="4"/>
      <c r="J161" s="16"/>
      <c r="K161" s="13"/>
      <c r="L161" s="13"/>
      <c r="M161" s="4"/>
      <c r="N161" s="13"/>
      <c r="O161" s="51"/>
      <c r="P161" s="48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spans="1:42" x14ac:dyDescent="0.15">
      <c r="A162" s="2"/>
      <c r="B162" s="4"/>
      <c r="C162" s="4"/>
      <c r="D162" s="16"/>
      <c r="E162" s="13"/>
      <c r="F162" s="13"/>
      <c r="G162" s="4"/>
      <c r="H162" s="13"/>
      <c r="I162" s="4"/>
      <c r="J162" s="16"/>
      <c r="K162" s="13"/>
      <c r="L162" s="13"/>
      <c r="M162" s="4"/>
      <c r="N162" s="13"/>
      <c r="O162" s="51"/>
      <c r="P162" s="48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spans="1:42" x14ac:dyDescent="0.15">
      <c r="A163" s="2"/>
      <c r="B163" s="4"/>
      <c r="C163" s="4"/>
      <c r="D163" s="16"/>
      <c r="E163" s="13"/>
      <c r="F163" s="13"/>
      <c r="G163" s="4"/>
      <c r="H163" s="13"/>
      <c r="I163" s="4"/>
      <c r="J163" s="16"/>
      <c r="K163" s="13"/>
      <c r="L163" s="13"/>
      <c r="M163" s="4"/>
      <c r="N163" s="13"/>
      <c r="O163" s="51"/>
      <c r="P163" s="48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spans="1:42" x14ac:dyDescent="0.15">
      <c r="A164" s="2"/>
      <c r="B164" s="4"/>
      <c r="C164" s="4"/>
      <c r="D164" s="16"/>
      <c r="E164" s="13"/>
      <c r="F164" s="13"/>
      <c r="G164" s="4"/>
      <c r="H164" s="13"/>
      <c r="I164" s="4"/>
      <c r="J164" s="16"/>
      <c r="K164" s="13"/>
      <c r="L164" s="13"/>
      <c r="M164" s="4"/>
      <c r="N164" s="13"/>
      <c r="O164" s="51"/>
      <c r="P164" s="48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spans="1:42" x14ac:dyDescent="0.15">
      <c r="A165" s="2"/>
      <c r="B165" s="4"/>
      <c r="C165" s="4"/>
      <c r="D165" s="16"/>
      <c r="E165" s="13"/>
      <c r="F165" s="13"/>
      <c r="G165" s="4"/>
      <c r="H165" s="13"/>
      <c r="I165" s="4"/>
      <c r="J165" s="16"/>
      <c r="K165" s="13"/>
      <c r="L165" s="13"/>
      <c r="M165" s="4"/>
      <c r="N165" s="13"/>
      <c r="O165" s="51"/>
      <c r="P165" s="48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spans="1:42" x14ac:dyDescent="0.15">
      <c r="A166" s="2"/>
      <c r="B166" s="4"/>
      <c r="C166" s="4"/>
      <c r="D166" s="16"/>
      <c r="E166" s="13"/>
      <c r="F166" s="13"/>
      <c r="G166" s="4"/>
      <c r="H166" s="13"/>
      <c r="I166" s="4"/>
      <c r="J166" s="16"/>
      <c r="K166" s="13"/>
      <c r="L166" s="13"/>
      <c r="M166" s="4"/>
      <c r="N166" s="13"/>
      <c r="O166" s="51"/>
      <c r="P166" s="48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spans="1:42" x14ac:dyDescent="0.15">
      <c r="A167" s="2"/>
      <c r="B167" s="4"/>
      <c r="C167" s="4"/>
      <c r="D167" s="16"/>
      <c r="E167" s="13"/>
      <c r="F167" s="13"/>
      <c r="G167" s="4"/>
      <c r="H167" s="13"/>
      <c r="I167" s="4"/>
      <c r="J167" s="16"/>
      <c r="K167" s="13"/>
      <c r="L167" s="13"/>
      <c r="M167" s="4"/>
      <c r="N167" s="13"/>
      <c r="O167" s="51"/>
      <c r="P167" s="48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spans="1:42" x14ac:dyDescent="0.15">
      <c r="A168" s="2"/>
      <c r="B168" s="4"/>
      <c r="C168" s="4"/>
      <c r="D168" s="16"/>
      <c r="E168" s="13"/>
      <c r="F168" s="13"/>
      <c r="G168" s="4"/>
      <c r="H168" s="13"/>
      <c r="I168" s="4"/>
      <c r="J168" s="16"/>
      <c r="K168" s="13"/>
      <c r="L168" s="13"/>
      <c r="M168" s="4"/>
      <c r="N168" s="13"/>
      <c r="O168" s="51"/>
      <c r="P168" s="48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spans="1:42" x14ac:dyDescent="0.15">
      <c r="A169" s="2"/>
      <c r="B169" s="4"/>
      <c r="C169" s="4"/>
      <c r="D169" s="16"/>
      <c r="E169" s="13"/>
      <c r="F169" s="13"/>
      <c r="G169" s="4"/>
      <c r="H169" s="13"/>
      <c r="I169" s="4"/>
      <c r="J169" s="16"/>
      <c r="K169" s="13"/>
      <c r="L169" s="13"/>
      <c r="M169" s="4"/>
      <c r="N169" s="13"/>
      <c r="O169" s="51"/>
      <c r="P169" s="48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spans="1:42" x14ac:dyDescent="0.15">
      <c r="A170" s="2"/>
      <c r="B170" s="4"/>
      <c r="C170" s="4"/>
      <c r="D170" s="16"/>
      <c r="E170" s="13"/>
      <c r="F170" s="13"/>
      <c r="G170" s="4"/>
      <c r="H170" s="13"/>
      <c r="I170" s="4"/>
      <c r="J170" s="16"/>
      <c r="K170" s="13"/>
      <c r="L170" s="13"/>
      <c r="M170" s="4"/>
      <c r="N170" s="13"/>
      <c r="O170" s="51"/>
      <c r="P170" s="48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spans="1:42" x14ac:dyDescent="0.15">
      <c r="A171" s="2"/>
      <c r="B171" s="4"/>
      <c r="C171" s="4"/>
      <c r="D171" s="16"/>
      <c r="E171" s="13"/>
      <c r="F171" s="13"/>
      <c r="G171" s="4"/>
      <c r="H171" s="13"/>
      <c r="I171" s="4"/>
      <c r="J171" s="16"/>
      <c r="K171" s="13"/>
      <c r="L171" s="13"/>
      <c r="M171" s="4"/>
      <c r="N171" s="13"/>
      <c r="O171" s="51"/>
      <c r="P171" s="48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spans="1:42" x14ac:dyDescent="0.15">
      <c r="A172" s="2"/>
      <c r="B172" s="4"/>
      <c r="C172" s="4"/>
      <c r="D172" s="16"/>
      <c r="E172" s="13"/>
      <c r="F172" s="13"/>
      <c r="G172" s="4"/>
      <c r="H172" s="13"/>
      <c r="I172" s="4"/>
      <c r="J172" s="16"/>
      <c r="K172" s="13"/>
      <c r="L172" s="13"/>
      <c r="M172" s="4"/>
      <c r="N172" s="13"/>
      <c r="O172" s="51"/>
      <c r="P172" s="48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spans="1:42" x14ac:dyDescent="0.15">
      <c r="A173" s="2"/>
      <c r="B173" s="4"/>
      <c r="C173" s="4"/>
      <c r="D173" s="16"/>
      <c r="E173" s="13"/>
      <c r="F173" s="13"/>
      <c r="G173" s="4"/>
      <c r="H173" s="13"/>
      <c r="I173" s="4"/>
      <c r="J173" s="16"/>
      <c r="K173" s="13"/>
      <c r="L173" s="13"/>
      <c r="M173" s="4"/>
      <c r="N173" s="13"/>
      <c r="O173" s="51"/>
      <c r="P173" s="48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1:42" x14ac:dyDescent="0.15">
      <c r="A174" s="2"/>
      <c r="B174" s="4"/>
      <c r="C174" s="4"/>
      <c r="D174" s="16"/>
      <c r="E174" s="13"/>
      <c r="F174" s="13"/>
      <c r="G174" s="4"/>
      <c r="H174" s="13"/>
      <c r="I174" s="4"/>
      <c r="J174" s="16"/>
      <c r="K174" s="13"/>
      <c r="L174" s="13"/>
      <c r="M174" s="4"/>
      <c r="N174" s="13"/>
      <c r="O174" s="51"/>
      <c r="P174" s="48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1:42" x14ac:dyDescent="0.15">
      <c r="A175" s="2"/>
      <c r="B175" s="4"/>
      <c r="C175" s="4"/>
      <c r="D175" s="16"/>
      <c r="E175" s="13"/>
      <c r="F175" s="13"/>
      <c r="G175" s="4"/>
      <c r="H175" s="13"/>
      <c r="I175" s="4"/>
      <c r="J175" s="16"/>
      <c r="K175" s="13"/>
      <c r="L175" s="13"/>
      <c r="M175" s="4"/>
      <c r="N175" s="13"/>
      <c r="O175" s="51"/>
      <c r="P175" s="48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spans="1:42" x14ac:dyDescent="0.15">
      <c r="A176" s="2"/>
      <c r="B176" s="4"/>
      <c r="C176" s="4"/>
      <c r="D176" s="16"/>
      <c r="E176" s="13"/>
      <c r="F176" s="13"/>
      <c r="G176" s="4"/>
      <c r="H176" s="13"/>
      <c r="I176" s="4"/>
      <c r="J176" s="16"/>
      <c r="K176" s="13"/>
      <c r="L176" s="13"/>
      <c r="M176" s="4"/>
      <c r="N176" s="13"/>
      <c r="O176" s="51"/>
      <c r="P176" s="48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spans="1:42" x14ac:dyDescent="0.15">
      <c r="A177" s="2"/>
      <c r="B177" s="4"/>
      <c r="C177" s="4"/>
      <c r="D177" s="16"/>
      <c r="E177" s="13"/>
      <c r="F177" s="13"/>
      <c r="G177" s="4"/>
      <c r="H177" s="13"/>
      <c r="I177" s="4"/>
      <c r="J177" s="16"/>
      <c r="K177" s="13"/>
      <c r="L177" s="13"/>
      <c r="M177" s="4"/>
      <c r="N177" s="13"/>
      <c r="O177" s="51"/>
      <c r="P177" s="48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spans="1:42" x14ac:dyDescent="0.15">
      <c r="A178" s="2"/>
      <c r="B178" s="4"/>
      <c r="C178" s="4"/>
      <c r="D178" s="16"/>
      <c r="E178" s="13"/>
      <c r="F178" s="13"/>
      <c r="G178" s="4"/>
      <c r="H178" s="13"/>
      <c r="I178" s="4"/>
      <c r="J178" s="16"/>
      <c r="K178" s="13"/>
      <c r="L178" s="13"/>
      <c r="M178" s="4"/>
      <c r="N178" s="13"/>
      <c r="O178" s="51"/>
      <c r="P178" s="48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spans="1:42" x14ac:dyDescent="0.15">
      <c r="A179" s="2"/>
      <c r="B179" s="4"/>
      <c r="C179" s="4"/>
      <c r="D179" s="16"/>
      <c r="E179" s="13"/>
      <c r="F179" s="13"/>
      <c r="G179" s="4"/>
      <c r="H179" s="13"/>
      <c r="I179" s="4"/>
      <c r="J179" s="16"/>
      <c r="K179" s="13"/>
      <c r="L179" s="13"/>
      <c r="M179" s="4"/>
      <c r="N179" s="13"/>
      <c r="O179" s="51"/>
      <c r="P179" s="48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spans="1:42" x14ac:dyDescent="0.15">
      <c r="A180" s="2"/>
      <c r="B180" s="4"/>
      <c r="C180" s="4"/>
      <c r="D180" s="16"/>
      <c r="E180" s="13"/>
      <c r="F180" s="13"/>
      <c r="G180" s="4"/>
      <c r="H180" s="13"/>
      <c r="I180" s="4"/>
      <c r="J180" s="16"/>
      <c r="K180" s="13"/>
      <c r="L180" s="13"/>
      <c r="M180" s="4"/>
      <c r="N180" s="13"/>
      <c r="O180" s="51"/>
      <c r="P180" s="48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spans="1:42" x14ac:dyDescent="0.15">
      <c r="A181" s="2"/>
      <c r="B181" s="4"/>
      <c r="C181" s="4"/>
      <c r="D181" s="16"/>
      <c r="E181" s="13"/>
      <c r="F181" s="13"/>
      <c r="G181" s="4"/>
      <c r="H181" s="13"/>
      <c r="I181" s="4"/>
      <c r="J181" s="16"/>
      <c r="K181" s="13"/>
      <c r="L181" s="13"/>
      <c r="M181" s="4"/>
      <c r="N181" s="13"/>
      <c r="O181" s="51"/>
      <c r="P181" s="48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spans="1:42" x14ac:dyDescent="0.15">
      <c r="A182" s="2"/>
      <c r="B182" s="4"/>
      <c r="C182" s="4"/>
      <c r="D182" s="16"/>
      <c r="E182" s="13"/>
      <c r="F182" s="13"/>
      <c r="G182" s="4"/>
      <c r="H182" s="13"/>
      <c r="I182" s="4"/>
      <c r="J182" s="16"/>
      <c r="K182" s="13"/>
      <c r="L182" s="13"/>
      <c r="M182" s="4"/>
      <c r="N182" s="13"/>
      <c r="O182" s="51"/>
      <c r="P182" s="48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spans="1:42" x14ac:dyDescent="0.15">
      <c r="A183" s="2"/>
      <c r="B183" s="4"/>
      <c r="C183" s="4"/>
      <c r="D183" s="16"/>
      <c r="E183" s="13"/>
      <c r="F183" s="13"/>
      <c r="G183" s="4"/>
      <c r="H183" s="13"/>
      <c r="I183" s="4"/>
      <c r="J183" s="16"/>
      <c r="K183" s="13"/>
      <c r="L183" s="13"/>
      <c r="M183" s="4"/>
      <c r="N183" s="13"/>
      <c r="O183" s="51"/>
      <c r="P183" s="48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spans="1:42" x14ac:dyDescent="0.15">
      <c r="A184" s="2"/>
      <c r="B184" s="4"/>
      <c r="C184" s="4"/>
      <c r="D184" s="16"/>
      <c r="E184" s="13"/>
      <c r="F184" s="13"/>
      <c r="G184" s="4"/>
      <c r="H184" s="13"/>
      <c r="I184" s="4"/>
      <c r="J184" s="16"/>
      <c r="K184" s="13"/>
      <c r="L184" s="13"/>
      <c r="M184" s="4"/>
      <c r="N184" s="13"/>
      <c r="O184" s="51"/>
      <c r="P184" s="48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spans="1:42" x14ac:dyDescent="0.15">
      <c r="A185" s="2"/>
      <c r="B185" s="4"/>
      <c r="C185" s="4"/>
      <c r="D185" s="16"/>
      <c r="E185" s="13"/>
      <c r="F185" s="13"/>
      <c r="G185" s="4"/>
      <c r="H185" s="13"/>
      <c r="I185" s="4"/>
      <c r="J185" s="16"/>
      <c r="K185" s="13"/>
      <c r="L185" s="13"/>
      <c r="M185" s="4"/>
      <c r="N185" s="13"/>
      <c r="O185" s="51"/>
      <c r="P185" s="48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1"/>
      <c r="AH185" s="1"/>
      <c r="AI185" s="1"/>
      <c r="AJ185" s="1"/>
      <c r="AK185" s="1"/>
      <c r="AL185" s="1"/>
      <c r="AM185" s="1"/>
      <c r="AN185" s="1"/>
      <c r="AO185" s="1"/>
      <c r="AP185" s="1"/>
    </row>
    <row r="186" spans="1:42" x14ac:dyDescent="0.15">
      <c r="A186" s="2"/>
      <c r="B186" s="4"/>
      <c r="C186" s="4"/>
      <c r="D186" s="16"/>
      <c r="E186" s="13"/>
      <c r="F186" s="13"/>
      <c r="G186" s="4"/>
      <c r="H186" s="13"/>
      <c r="I186" s="4"/>
      <c r="J186" s="16"/>
      <c r="K186" s="13"/>
      <c r="L186" s="13"/>
      <c r="M186" s="4"/>
      <c r="N186" s="13"/>
      <c r="O186" s="51"/>
      <c r="P186" s="48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1"/>
      <c r="AH186" s="1"/>
      <c r="AI186" s="1"/>
      <c r="AJ186" s="1"/>
      <c r="AK186" s="1"/>
      <c r="AL186" s="1"/>
      <c r="AM186" s="1"/>
      <c r="AN186" s="1"/>
      <c r="AO186" s="1"/>
      <c r="AP186" s="1"/>
    </row>
    <row r="187" spans="1:42" x14ac:dyDescent="0.15">
      <c r="A187" s="2"/>
      <c r="B187" s="4"/>
      <c r="C187" s="4"/>
      <c r="D187" s="16"/>
      <c r="E187" s="13"/>
      <c r="F187" s="13"/>
      <c r="G187" s="4"/>
      <c r="H187" s="13"/>
      <c r="I187" s="4"/>
      <c r="J187" s="16"/>
      <c r="K187" s="13"/>
      <c r="L187" s="13"/>
      <c r="M187" s="4"/>
      <c r="N187" s="13"/>
      <c r="O187" s="51"/>
      <c r="P187" s="48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1"/>
      <c r="AH187" s="1"/>
      <c r="AI187" s="1"/>
      <c r="AJ187" s="1"/>
      <c r="AK187" s="1"/>
      <c r="AL187" s="1"/>
      <c r="AM187" s="1"/>
      <c r="AN187" s="1"/>
      <c r="AO187" s="1"/>
      <c r="AP187" s="1"/>
    </row>
    <row r="188" spans="1:42" x14ac:dyDescent="0.15">
      <c r="A188" s="2"/>
      <c r="B188" s="4"/>
      <c r="C188" s="4"/>
      <c r="D188" s="16"/>
      <c r="E188" s="13"/>
      <c r="F188" s="13"/>
      <c r="G188" s="4"/>
      <c r="H188" s="13"/>
      <c r="I188" s="4"/>
      <c r="J188" s="16"/>
      <c r="K188" s="13"/>
      <c r="L188" s="13"/>
      <c r="M188" s="4"/>
      <c r="N188" s="13"/>
      <c r="O188" s="51"/>
      <c r="P188" s="48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1"/>
      <c r="AH188" s="1"/>
      <c r="AI188" s="1"/>
      <c r="AJ188" s="1"/>
      <c r="AK188" s="1"/>
      <c r="AL188" s="1"/>
      <c r="AM188" s="1"/>
      <c r="AN188" s="1"/>
      <c r="AO188" s="1"/>
      <c r="AP188" s="1"/>
    </row>
    <row r="189" spans="1:42" x14ac:dyDescent="0.15">
      <c r="A189" s="2"/>
      <c r="B189" s="4"/>
      <c r="C189" s="4"/>
      <c r="D189" s="16"/>
      <c r="E189" s="13"/>
      <c r="F189" s="13"/>
      <c r="G189" s="4"/>
      <c r="H189" s="13"/>
      <c r="I189" s="4"/>
      <c r="J189" s="16"/>
      <c r="K189" s="13"/>
      <c r="L189" s="13"/>
      <c r="M189" s="4"/>
      <c r="N189" s="13"/>
      <c r="O189" s="51"/>
      <c r="P189" s="48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spans="1:42" x14ac:dyDescent="0.15">
      <c r="A190" s="2"/>
      <c r="B190" s="4"/>
      <c r="C190" s="4"/>
      <c r="D190" s="16"/>
      <c r="E190" s="13"/>
      <c r="F190" s="13"/>
      <c r="G190" s="4"/>
      <c r="H190" s="13"/>
      <c r="I190" s="4"/>
      <c r="J190" s="16"/>
      <c r="K190" s="13"/>
      <c r="L190" s="13"/>
      <c r="M190" s="4"/>
      <c r="N190" s="13"/>
      <c r="O190" s="51"/>
      <c r="P190" s="48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spans="1:42" x14ac:dyDescent="0.15">
      <c r="A191" s="2"/>
      <c r="B191" s="4"/>
      <c r="C191" s="4"/>
      <c r="D191" s="16"/>
      <c r="E191" s="13"/>
      <c r="F191" s="13"/>
      <c r="G191" s="4"/>
      <c r="H191" s="13"/>
      <c r="I191" s="4"/>
      <c r="J191" s="16"/>
      <c r="K191" s="13"/>
      <c r="L191" s="13"/>
      <c r="M191" s="4"/>
      <c r="N191" s="13"/>
      <c r="O191" s="51"/>
      <c r="P191" s="48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spans="1:42" x14ac:dyDescent="0.15">
      <c r="A192" s="2"/>
      <c r="B192" s="4"/>
      <c r="C192" s="4"/>
      <c r="D192" s="16"/>
      <c r="E192" s="13"/>
      <c r="F192" s="13"/>
      <c r="G192" s="4"/>
      <c r="H192" s="13"/>
      <c r="I192" s="4"/>
      <c r="J192" s="16"/>
      <c r="K192" s="13"/>
      <c r="L192" s="13"/>
      <c r="M192" s="4"/>
      <c r="N192" s="13"/>
      <c r="O192" s="51"/>
      <c r="P192" s="48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spans="1:42" x14ac:dyDescent="0.15">
      <c r="A193" s="2"/>
      <c r="B193" s="4"/>
      <c r="C193" s="4"/>
      <c r="D193" s="16"/>
      <c r="E193" s="13"/>
      <c r="F193" s="13"/>
      <c r="G193" s="4"/>
      <c r="H193" s="13"/>
      <c r="I193" s="4"/>
      <c r="J193" s="16"/>
      <c r="K193" s="13"/>
      <c r="L193" s="13"/>
      <c r="M193" s="4"/>
      <c r="N193" s="13"/>
      <c r="O193" s="51"/>
      <c r="P193" s="48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1"/>
      <c r="AH193" s="1"/>
      <c r="AI193" s="1"/>
      <c r="AJ193" s="1"/>
      <c r="AK193" s="1"/>
      <c r="AL193" s="1"/>
      <c r="AM193" s="1"/>
      <c r="AN193" s="1"/>
      <c r="AO193" s="1"/>
      <c r="AP193" s="1"/>
    </row>
    <row r="194" spans="1:42" x14ac:dyDescent="0.15">
      <c r="A194" s="2"/>
      <c r="B194" s="4"/>
      <c r="C194" s="4"/>
      <c r="D194" s="16"/>
      <c r="E194" s="13"/>
      <c r="F194" s="13"/>
      <c r="G194" s="4"/>
      <c r="H194" s="13"/>
      <c r="I194" s="4"/>
      <c r="J194" s="16"/>
      <c r="K194" s="13"/>
      <c r="L194" s="13"/>
      <c r="M194" s="4"/>
      <c r="N194" s="13"/>
      <c r="O194" s="51"/>
      <c r="P194" s="48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1"/>
      <c r="AH194" s="1"/>
      <c r="AI194" s="1"/>
      <c r="AJ194" s="1"/>
      <c r="AK194" s="1"/>
      <c r="AL194" s="1"/>
      <c r="AM194" s="1"/>
      <c r="AN194" s="1"/>
      <c r="AO194" s="1"/>
      <c r="AP194" s="1"/>
    </row>
    <row r="195" spans="1:42" x14ac:dyDescent="0.15">
      <c r="A195" s="2"/>
      <c r="B195" s="4"/>
      <c r="C195" s="4"/>
      <c r="D195" s="16"/>
      <c r="E195" s="13"/>
      <c r="F195" s="13"/>
      <c r="G195" s="4"/>
      <c r="H195" s="13"/>
      <c r="I195" s="4"/>
      <c r="J195" s="16"/>
      <c r="K195" s="13"/>
      <c r="L195" s="13"/>
      <c r="M195" s="4"/>
      <c r="N195" s="13"/>
      <c r="O195" s="51"/>
      <c r="P195" s="48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1"/>
      <c r="AH195" s="1"/>
      <c r="AI195" s="1"/>
      <c r="AJ195" s="1"/>
      <c r="AK195" s="1"/>
      <c r="AL195" s="1"/>
      <c r="AM195" s="1"/>
      <c r="AN195" s="1"/>
      <c r="AO195" s="1"/>
      <c r="AP195" s="1"/>
    </row>
    <row r="196" spans="1:42" x14ac:dyDescent="0.15">
      <c r="A196" s="2"/>
      <c r="B196" s="4"/>
      <c r="C196" s="4"/>
      <c r="D196" s="16"/>
      <c r="E196" s="13"/>
      <c r="F196" s="13"/>
      <c r="G196" s="4"/>
      <c r="H196" s="13"/>
      <c r="I196" s="4"/>
      <c r="J196" s="16"/>
      <c r="K196" s="13"/>
      <c r="L196" s="13"/>
      <c r="M196" s="4"/>
      <c r="N196" s="13"/>
      <c r="O196" s="51"/>
      <c r="P196" s="48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1"/>
      <c r="AH196" s="1"/>
      <c r="AI196" s="1"/>
      <c r="AJ196" s="1"/>
      <c r="AK196" s="1"/>
      <c r="AL196" s="1"/>
      <c r="AM196" s="1"/>
      <c r="AN196" s="1"/>
      <c r="AO196" s="1"/>
      <c r="AP196" s="1"/>
    </row>
    <row r="197" spans="1:42" x14ac:dyDescent="0.15">
      <c r="A197" s="2"/>
      <c r="B197" s="4"/>
      <c r="C197" s="4"/>
      <c r="D197" s="16"/>
      <c r="E197" s="13"/>
      <c r="F197" s="13"/>
      <c r="G197" s="4"/>
      <c r="H197" s="13"/>
      <c r="I197" s="4"/>
      <c r="J197" s="16"/>
      <c r="K197" s="13"/>
      <c r="L197" s="13"/>
      <c r="M197" s="4"/>
      <c r="N197" s="13"/>
      <c r="O197" s="51"/>
      <c r="P197" s="48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1"/>
      <c r="AH197" s="1"/>
      <c r="AI197" s="1"/>
      <c r="AJ197" s="1"/>
      <c r="AK197" s="1"/>
      <c r="AL197" s="1"/>
      <c r="AM197" s="1"/>
      <c r="AN197" s="1"/>
      <c r="AO197" s="1"/>
      <c r="AP197" s="1"/>
    </row>
    <row r="198" spans="1:42" x14ac:dyDescent="0.15">
      <c r="A198" s="2"/>
      <c r="B198" s="4"/>
      <c r="C198" s="4"/>
      <c r="D198" s="16"/>
      <c r="E198" s="13"/>
      <c r="F198" s="13"/>
      <c r="G198" s="4"/>
      <c r="H198" s="13"/>
      <c r="I198" s="4"/>
      <c r="J198" s="16"/>
      <c r="K198" s="13"/>
      <c r="L198" s="13"/>
      <c r="M198" s="4"/>
      <c r="N198" s="13"/>
      <c r="O198" s="51"/>
      <c r="P198" s="48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spans="1:42" x14ac:dyDescent="0.15">
      <c r="A199" s="2"/>
      <c r="B199" s="4"/>
      <c r="C199" s="4"/>
      <c r="D199" s="16"/>
      <c r="E199" s="13"/>
      <c r="F199" s="13"/>
      <c r="G199" s="4"/>
      <c r="H199" s="13"/>
      <c r="I199" s="4"/>
      <c r="J199" s="16"/>
      <c r="K199" s="13"/>
      <c r="L199" s="13"/>
      <c r="M199" s="4"/>
      <c r="N199" s="13"/>
      <c r="O199" s="51"/>
      <c r="P199" s="48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spans="1:42" x14ac:dyDescent="0.15">
      <c r="A200" s="2"/>
      <c r="B200" s="4"/>
      <c r="C200" s="4"/>
      <c r="D200" s="16"/>
      <c r="E200" s="13"/>
      <c r="F200" s="13"/>
      <c r="G200" s="4"/>
      <c r="H200" s="13"/>
      <c r="I200" s="4"/>
      <c r="J200" s="16"/>
      <c r="K200" s="13"/>
      <c r="L200" s="13"/>
      <c r="M200" s="4"/>
      <c r="N200" s="13"/>
      <c r="O200" s="51"/>
      <c r="P200" s="48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spans="1:42" x14ac:dyDescent="0.15">
      <c r="A201" s="2"/>
      <c r="B201" s="4"/>
      <c r="C201" s="4"/>
      <c r="D201" s="16"/>
      <c r="E201" s="13"/>
      <c r="F201" s="13"/>
      <c r="G201" s="4"/>
      <c r="H201" s="13"/>
      <c r="I201" s="4"/>
      <c r="J201" s="16"/>
      <c r="K201" s="13"/>
      <c r="L201" s="13"/>
      <c r="M201" s="4"/>
      <c r="N201" s="13"/>
      <c r="O201" s="51"/>
      <c r="P201" s="48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spans="1:42" x14ac:dyDescent="0.15">
      <c r="A202" s="2"/>
      <c r="B202" s="4"/>
      <c r="C202" s="4"/>
      <c r="D202" s="16"/>
      <c r="E202" s="13"/>
      <c r="F202" s="13"/>
      <c r="G202" s="4"/>
      <c r="H202" s="13"/>
      <c r="I202" s="4"/>
      <c r="J202" s="16"/>
      <c r="K202" s="13"/>
      <c r="L202" s="13"/>
      <c r="M202" s="4"/>
      <c r="N202" s="13"/>
      <c r="O202" s="51"/>
      <c r="P202" s="48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1"/>
      <c r="AH202" s="1"/>
      <c r="AI202" s="1"/>
      <c r="AJ202" s="1"/>
      <c r="AK202" s="1"/>
      <c r="AL202" s="1"/>
      <c r="AM202" s="1"/>
      <c r="AN202" s="1"/>
      <c r="AO202" s="1"/>
      <c r="AP202" s="1"/>
    </row>
    <row r="203" spans="1:42" x14ac:dyDescent="0.15">
      <c r="A203" s="2"/>
      <c r="B203" s="4"/>
      <c r="C203" s="4"/>
      <c r="D203" s="16"/>
      <c r="E203" s="13"/>
      <c r="F203" s="13"/>
      <c r="G203" s="4"/>
      <c r="H203" s="13"/>
      <c r="I203" s="4"/>
      <c r="J203" s="16"/>
      <c r="K203" s="13"/>
      <c r="L203" s="13"/>
      <c r="M203" s="4"/>
      <c r="N203" s="13"/>
      <c r="O203" s="51"/>
      <c r="P203" s="48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1"/>
      <c r="AH203" s="1"/>
      <c r="AI203" s="1"/>
      <c r="AJ203" s="1"/>
      <c r="AK203" s="1"/>
      <c r="AL203" s="1"/>
      <c r="AM203" s="1"/>
      <c r="AN203" s="1"/>
      <c r="AO203" s="1"/>
      <c r="AP203" s="1"/>
    </row>
    <row r="204" spans="1:42" x14ac:dyDescent="0.15">
      <c r="A204" s="2"/>
      <c r="B204" s="4"/>
      <c r="C204" s="4"/>
      <c r="D204" s="16"/>
      <c r="E204" s="13"/>
      <c r="F204" s="13"/>
      <c r="G204" s="4"/>
      <c r="H204" s="13"/>
      <c r="I204" s="4"/>
      <c r="J204" s="16"/>
      <c r="K204" s="13"/>
      <c r="L204" s="13"/>
      <c r="M204" s="4"/>
      <c r="N204" s="13"/>
      <c r="O204" s="51"/>
      <c r="P204" s="48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1"/>
      <c r="AH204" s="1"/>
      <c r="AI204" s="1"/>
      <c r="AJ204" s="1"/>
      <c r="AK204" s="1"/>
      <c r="AL204" s="1"/>
      <c r="AM204" s="1"/>
      <c r="AN204" s="1"/>
      <c r="AO204" s="1"/>
      <c r="AP204" s="1"/>
    </row>
    <row r="205" spans="1:42" x14ac:dyDescent="0.15">
      <c r="A205" s="2"/>
      <c r="B205" s="4"/>
      <c r="C205" s="4"/>
      <c r="D205" s="16"/>
      <c r="E205" s="13"/>
      <c r="F205" s="13"/>
      <c r="G205" s="4"/>
      <c r="H205" s="13"/>
      <c r="I205" s="4"/>
      <c r="J205" s="16"/>
      <c r="K205" s="13"/>
      <c r="L205" s="13"/>
      <c r="M205" s="4"/>
      <c r="N205" s="13"/>
      <c r="O205" s="51"/>
      <c r="P205" s="48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1"/>
      <c r="AH205" s="1"/>
      <c r="AI205" s="1"/>
      <c r="AJ205" s="1"/>
      <c r="AK205" s="1"/>
      <c r="AL205" s="1"/>
      <c r="AM205" s="1"/>
      <c r="AN205" s="1"/>
      <c r="AO205" s="1"/>
      <c r="AP205" s="1"/>
    </row>
    <row r="206" spans="1:42" x14ac:dyDescent="0.15">
      <c r="A206" s="2"/>
      <c r="B206" s="4"/>
      <c r="C206" s="4"/>
      <c r="D206" s="16"/>
      <c r="E206" s="13"/>
      <c r="F206" s="13"/>
      <c r="G206" s="4"/>
      <c r="H206" s="13"/>
      <c r="I206" s="4"/>
      <c r="J206" s="16"/>
      <c r="K206" s="13"/>
      <c r="L206" s="13"/>
      <c r="M206" s="4"/>
      <c r="N206" s="13"/>
      <c r="O206" s="51"/>
      <c r="P206" s="48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spans="1:42" x14ac:dyDescent="0.15">
      <c r="A207" s="2"/>
      <c r="B207" s="4"/>
      <c r="C207" s="4"/>
      <c r="D207" s="16"/>
      <c r="E207" s="13"/>
      <c r="F207" s="13"/>
      <c r="G207" s="4"/>
      <c r="H207" s="13"/>
      <c r="I207" s="4"/>
      <c r="J207" s="16"/>
      <c r="K207" s="13"/>
      <c r="L207" s="13"/>
      <c r="M207" s="4"/>
      <c r="N207" s="13"/>
      <c r="O207" s="51"/>
      <c r="P207" s="48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spans="1:42" x14ac:dyDescent="0.15">
      <c r="A208" s="2"/>
      <c r="B208" s="4"/>
      <c r="C208" s="4"/>
      <c r="D208" s="16"/>
      <c r="E208" s="13"/>
      <c r="F208" s="13"/>
      <c r="G208" s="4"/>
      <c r="H208" s="13"/>
      <c r="I208" s="4"/>
      <c r="J208" s="16"/>
      <c r="K208" s="13"/>
      <c r="L208" s="13"/>
      <c r="M208" s="4"/>
      <c r="N208" s="13"/>
      <c r="O208" s="51"/>
      <c r="P208" s="48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spans="1:42" x14ac:dyDescent="0.15">
      <c r="A209" s="2"/>
      <c r="B209" s="4"/>
      <c r="C209" s="4"/>
      <c r="D209" s="16"/>
      <c r="E209" s="13"/>
      <c r="F209" s="13"/>
      <c r="G209" s="4"/>
      <c r="H209" s="13"/>
      <c r="I209" s="4"/>
      <c r="J209" s="16"/>
      <c r="K209" s="13"/>
      <c r="L209" s="13"/>
      <c r="M209" s="4"/>
      <c r="N209" s="13"/>
      <c r="O209" s="51"/>
      <c r="P209" s="48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0" spans="1:42" x14ac:dyDescent="0.15">
      <c r="A210" s="2"/>
      <c r="B210" s="4"/>
      <c r="C210" s="4"/>
      <c r="D210" s="16"/>
      <c r="E210" s="13"/>
      <c r="F210" s="13"/>
      <c r="G210" s="4"/>
      <c r="H210" s="13"/>
      <c r="I210" s="4"/>
      <c r="J210" s="16"/>
      <c r="K210" s="13"/>
      <c r="L210" s="13"/>
      <c r="M210" s="4"/>
      <c r="N210" s="13"/>
      <c r="O210" s="51"/>
      <c r="P210" s="48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spans="1:42" x14ac:dyDescent="0.15">
      <c r="A211" s="2"/>
      <c r="B211" s="4"/>
      <c r="C211" s="4"/>
      <c r="D211" s="16"/>
      <c r="E211" s="13"/>
      <c r="F211" s="13"/>
      <c r="G211" s="4"/>
      <c r="H211" s="13"/>
      <c r="I211" s="4"/>
      <c r="J211" s="16"/>
      <c r="K211" s="13"/>
      <c r="L211" s="13"/>
      <c r="M211" s="4"/>
      <c r="N211" s="13"/>
      <c r="O211" s="51"/>
      <c r="P211" s="48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spans="1:42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spans="1:42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spans="1:42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spans="1:42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spans="1:42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spans="1:42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1:42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</row>
    <row r="219" spans="1:42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spans="1:42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  <row r="221" spans="1:42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spans="1:42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</row>
    <row r="223" spans="1:42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</row>
    <row r="224" spans="1:42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</row>
    <row r="225" spans="1:42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42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spans="1:42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spans="1:42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spans="1:42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spans="1:42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spans="1:42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spans="1:42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spans="1:42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spans="1:42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spans="1:42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spans="1:42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spans="1:42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spans="1:42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spans="1:42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spans="1:42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</row>
    <row r="256" spans="1:42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</row>
    <row r="257" spans="1:42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</row>
    <row r="258" spans="1:42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</row>
    <row r="259" spans="1:42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</row>
    <row r="260" spans="1:42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</row>
    <row r="261" spans="1:42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</row>
    <row r="262" spans="1:42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</row>
    <row r="263" spans="1:42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</row>
    <row r="264" spans="1:42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</row>
    <row r="265" spans="1:42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</row>
    <row r="266" spans="1:42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</row>
    <row r="267" spans="1:42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</row>
    <row r="268" spans="1:42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</row>
    <row r="269" spans="1:42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</row>
    <row r="270" spans="1:42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</row>
    <row r="271" spans="1:42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</row>
    <row r="272" spans="1:42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</row>
    <row r="273" spans="1:42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</sheetData>
  <mergeCells count="48">
    <mergeCell ref="B3:D3"/>
    <mergeCell ref="F3:G3"/>
    <mergeCell ref="H3:I3"/>
    <mergeCell ref="K3:L3"/>
    <mergeCell ref="M3:N3"/>
    <mergeCell ref="B2:D2"/>
    <mergeCell ref="F2:G2"/>
    <mergeCell ref="H2:I2"/>
    <mergeCell ref="K2:L2"/>
    <mergeCell ref="M2:N2"/>
    <mergeCell ref="R10:R14"/>
    <mergeCell ref="C5:C6"/>
    <mergeCell ref="P5:P6"/>
    <mergeCell ref="Q5:Q6"/>
    <mergeCell ref="R5:R6"/>
    <mergeCell ref="R7:R9"/>
    <mergeCell ref="O5:O6"/>
    <mergeCell ref="Q7:Q9"/>
    <mergeCell ref="Q10:Q14"/>
    <mergeCell ref="L50:L51"/>
    <mergeCell ref="M50:M51"/>
    <mergeCell ref="N50:N51"/>
    <mergeCell ref="O50:O51"/>
    <mergeCell ref="P50:P51"/>
    <mergeCell ref="K50:K51"/>
    <mergeCell ref="E52:E53"/>
    <mergeCell ref="F52:F53"/>
    <mergeCell ref="G52:G53"/>
    <mergeCell ref="H52:H53"/>
    <mergeCell ref="P52:P53"/>
    <mergeCell ref="K52:K53"/>
    <mergeCell ref="L52:L53"/>
    <mergeCell ref="M52:M53"/>
    <mergeCell ref="N52:N53"/>
    <mergeCell ref="O52:O53"/>
    <mergeCell ref="A5:A6"/>
    <mergeCell ref="B5:B6"/>
    <mergeCell ref="D5:H5"/>
    <mergeCell ref="I5:I6"/>
    <mergeCell ref="J5:N5"/>
    <mergeCell ref="B50:C53"/>
    <mergeCell ref="D50:D51"/>
    <mergeCell ref="J50:J51"/>
    <mergeCell ref="D52:D53"/>
    <mergeCell ref="J52:J53"/>
    <mergeCell ref="E50:E51"/>
    <mergeCell ref="F50:F51"/>
    <mergeCell ref="G50:G5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6DB7C-E414-4E5F-989B-DD57A67E1E0B}">
  <sheetPr>
    <tabColor theme="9"/>
  </sheetPr>
  <dimension ref="A1:AP382"/>
  <sheetViews>
    <sheetView rightToLeft="1" workbookViewId="0">
      <selection sqref="A1:XFD1048576"/>
    </sheetView>
  </sheetViews>
  <sheetFormatPr defaultRowHeight="12.75" x14ac:dyDescent="0.15"/>
  <cols>
    <col min="2" max="2" width="15.1015625" customWidth="1"/>
    <col min="3" max="3" width="13.75390625" customWidth="1"/>
    <col min="4" max="4" width="13.21484375" customWidth="1"/>
    <col min="5" max="5" width="12.9453125" customWidth="1"/>
    <col min="6" max="6" width="13.484375" customWidth="1"/>
    <col min="7" max="7" width="15.1015625" customWidth="1"/>
    <col min="8" max="8" width="12.9453125" customWidth="1"/>
    <col min="9" max="9" width="14.29296875" customWidth="1"/>
    <col min="10" max="10" width="11.8671875" customWidth="1"/>
    <col min="15" max="15" width="16.71875" customWidth="1"/>
    <col min="16" max="16" width="25.890625" customWidth="1"/>
  </cols>
  <sheetData>
    <row r="1" spans="1:42" x14ac:dyDescent="0.15">
      <c r="A1" s="2"/>
      <c r="B1" s="4"/>
      <c r="C1" s="4"/>
      <c r="D1" s="16"/>
      <c r="E1" s="13"/>
      <c r="F1" s="13"/>
      <c r="G1" s="4"/>
      <c r="H1" s="15"/>
      <c r="I1" s="5"/>
      <c r="J1" s="16"/>
      <c r="K1" s="13"/>
      <c r="L1" s="13"/>
      <c r="M1" s="4"/>
      <c r="N1" s="13"/>
      <c r="O1" s="61"/>
      <c r="P1" s="48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13.5" thickBot="1" x14ac:dyDescent="0.2">
      <c r="A2" s="70"/>
      <c r="B2" s="148" t="s">
        <v>0</v>
      </c>
      <c r="C2" s="168"/>
      <c r="D2" s="149"/>
      <c r="E2" s="13"/>
      <c r="F2" s="148" t="s">
        <v>1</v>
      </c>
      <c r="G2" s="149"/>
      <c r="H2" s="169">
        <f>SUM(G52+M52)</f>
        <v>0</v>
      </c>
      <c r="I2" s="149"/>
      <c r="J2" s="16"/>
      <c r="K2" s="148" t="s">
        <v>2</v>
      </c>
      <c r="L2" s="149"/>
      <c r="M2" s="170">
        <f>SUM(O7:O48)</f>
        <v>0</v>
      </c>
      <c r="N2" s="171"/>
      <c r="O2" s="51"/>
      <c r="P2" s="60" t="s">
        <v>3</v>
      </c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x14ac:dyDescent="0.15">
      <c r="A3" s="70"/>
      <c r="B3" s="143">
        <v>91756.89</v>
      </c>
      <c r="C3" s="144"/>
      <c r="D3" s="145"/>
      <c r="E3" s="13"/>
      <c r="F3" s="148" t="s">
        <v>4</v>
      </c>
      <c r="G3" s="149"/>
      <c r="H3" s="150">
        <f>SUM(D15-J15)</f>
        <v>0</v>
      </c>
      <c r="I3" s="151"/>
      <c r="J3" s="16"/>
      <c r="K3" s="148" t="s">
        <v>5</v>
      </c>
      <c r="L3" s="149"/>
      <c r="M3" s="152">
        <f>SUM(B3+O52)</f>
        <v>91756.89</v>
      </c>
      <c r="N3" s="153"/>
      <c r="O3" s="51"/>
      <c r="P3" s="59">
        <f>(K52*E52)/B3</f>
        <v>0</v>
      </c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x14ac:dyDescent="0.15">
      <c r="A4" s="70"/>
      <c r="B4" s="6"/>
      <c r="C4" s="6"/>
      <c r="D4" s="16"/>
      <c r="E4" s="13"/>
      <c r="F4" s="13"/>
      <c r="G4" s="4"/>
      <c r="H4" s="13"/>
      <c r="I4" s="4"/>
      <c r="J4" s="16"/>
      <c r="K4" s="13"/>
      <c r="L4" s="13"/>
      <c r="M4" s="4"/>
      <c r="N4" s="13"/>
      <c r="O4" s="51"/>
      <c r="P4" s="82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ht="18" x14ac:dyDescent="0.15">
      <c r="A5" s="138"/>
      <c r="B5" s="139" t="s">
        <v>44</v>
      </c>
      <c r="C5" s="139" t="s">
        <v>6</v>
      </c>
      <c r="D5" s="141" t="s">
        <v>7</v>
      </c>
      <c r="E5" s="141"/>
      <c r="F5" s="141"/>
      <c r="G5" s="141"/>
      <c r="H5" s="141"/>
      <c r="I5" s="139" t="s">
        <v>44</v>
      </c>
      <c r="J5" s="142" t="s">
        <v>8</v>
      </c>
      <c r="K5" s="142"/>
      <c r="L5" s="142"/>
      <c r="M5" s="142"/>
      <c r="N5" s="142"/>
      <c r="O5" s="179" t="s">
        <v>9</v>
      </c>
      <c r="P5" s="184" t="s">
        <v>10</v>
      </c>
      <c r="Q5" s="183"/>
      <c r="R5" s="172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ht="18" x14ac:dyDescent="0.15">
      <c r="A6" s="138"/>
      <c r="B6" s="140"/>
      <c r="C6" s="140"/>
      <c r="D6" s="19" t="s">
        <v>11</v>
      </c>
      <c r="E6" s="20" t="s">
        <v>12</v>
      </c>
      <c r="F6" s="20" t="s">
        <v>13</v>
      </c>
      <c r="G6" s="21" t="s">
        <v>14</v>
      </c>
      <c r="H6" s="22" t="s">
        <v>15</v>
      </c>
      <c r="I6" s="139"/>
      <c r="J6" s="43" t="s">
        <v>11</v>
      </c>
      <c r="K6" s="23" t="s">
        <v>12</v>
      </c>
      <c r="L6" s="23" t="s">
        <v>13</v>
      </c>
      <c r="M6" s="81" t="s">
        <v>14</v>
      </c>
      <c r="N6" s="23" t="s">
        <v>16</v>
      </c>
      <c r="O6" s="179"/>
      <c r="P6" s="184"/>
      <c r="Q6" s="183"/>
      <c r="R6" s="172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ht="18" x14ac:dyDescent="0.15">
      <c r="A7" s="24">
        <v>1</v>
      </c>
      <c r="B7" s="46"/>
      <c r="C7" s="26"/>
      <c r="D7" s="27"/>
      <c r="E7" s="28"/>
      <c r="F7" s="29">
        <f>D7*E7</f>
        <v>0</v>
      </c>
      <c r="G7" s="32" t="str">
        <f>IF(F7=0,"0.00",IF(F7&lt;10000,"12",F7*0.00155+D27))</f>
        <v>0.00</v>
      </c>
      <c r="H7" s="29">
        <f>F7+G7</f>
        <v>0</v>
      </c>
      <c r="I7" s="47"/>
      <c r="J7" s="44"/>
      <c r="K7" s="31"/>
      <c r="L7" s="33">
        <f>J7*K7</f>
        <v>0</v>
      </c>
      <c r="M7" s="32" t="str">
        <f>IF(L7=0,"0.00",IF(L7&lt;10000,"12",L7*0.00155+J27))</f>
        <v>0.00</v>
      </c>
      <c r="N7" s="42">
        <f>L7-M7</f>
        <v>0</v>
      </c>
      <c r="O7" s="52">
        <f>IF(N7=0,0,H7-N7)*-1</f>
        <v>0</v>
      </c>
      <c r="P7" s="49" t="e">
        <f xml:space="preserve"> (K7-E7)/E7</f>
        <v>#DIV/0!</v>
      </c>
      <c r="Q7" s="180"/>
      <c r="R7" s="173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ht="18" x14ac:dyDescent="0.15">
      <c r="A8" s="34">
        <v>2</v>
      </c>
      <c r="B8" s="62"/>
      <c r="C8" s="26"/>
      <c r="D8" s="37"/>
      <c r="E8" s="38"/>
      <c r="F8" s="39">
        <f>D8*E8</f>
        <v>0</v>
      </c>
      <c r="G8" s="32" t="str">
        <f>IF(F8=0,"0.00",IF(F8&lt;10000,"12",F8*0.00155+D19))</f>
        <v>0.00</v>
      </c>
      <c r="H8" s="39">
        <f>F8+G8</f>
        <v>0</v>
      </c>
      <c r="I8" s="63"/>
      <c r="J8" s="45"/>
      <c r="K8" s="41"/>
      <c r="L8" s="42">
        <f>J8*K8</f>
        <v>0</v>
      </c>
      <c r="M8" s="32" t="str">
        <f>IF(L8=0,"0.00",IF(L8&lt;10000,"12",L8*0.00155+J19))</f>
        <v>0.00</v>
      </c>
      <c r="N8" s="42">
        <f>L8-M8</f>
        <v>0</v>
      </c>
      <c r="O8" s="52">
        <f>IF(N8=0,0,H8-N8)*-1</f>
        <v>0</v>
      </c>
      <c r="P8" s="49" t="e">
        <f xml:space="preserve"> (K8-E8)/E8</f>
        <v>#DIV/0!</v>
      </c>
      <c r="Q8" s="180"/>
      <c r="R8" s="173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ht="18" x14ac:dyDescent="0.15">
      <c r="A9" s="34">
        <v>3</v>
      </c>
      <c r="B9" s="46"/>
      <c r="C9" s="26"/>
      <c r="D9" s="37"/>
      <c r="E9" s="38"/>
      <c r="F9" s="39">
        <f>D9*E9</f>
        <v>0</v>
      </c>
      <c r="G9" s="32" t="str">
        <f>IF(F9=0,"0.00",IF(F9&lt;10000,"12",F9*0.00155+D20))</f>
        <v>0.00</v>
      </c>
      <c r="H9" s="39">
        <f>F9+G9</f>
        <v>0</v>
      </c>
      <c r="I9" s="47"/>
      <c r="J9" s="45"/>
      <c r="K9" s="41"/>
      <c r="L9" s="42">
        <f>J9*K9</f>
        <v>0</v>
      </c>
      <c r="M9" s="32" t="str">
        <f>IF(L9=0,"0.00",IF(L9&lt;10000,"12",L9*0.00155+J20))</f>
        <v>0.00</v>
      </c>
      <c r="N9" s="42">
        <f t="shared" ref="N9:N48" si="0">L9-M9</f>
        <v>0</v>
      </c>
      <c r="O9" s="52">
        <f>IF(N9=0,0,H9-N9)*-1</f>
        <v>0</v>
      </c>
      <c r="P9" s="49" t="e">
        <f xml:space="preserve"> (K9-E9)/E9</f>
        <v>#DIV/0!</v>
      </c>
      <c r="Q9" s="180"/>
      <c r="R9" s="173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ht="18" x14ac:dyDescent="0.15">
      <c r="A10" s="24">
        <v>4</v>
      </c>
      <c r="B10" s="46"/>
      <c r="C10" s="26"/>
      <c r="D10" s="27"/>
      <c r="E10" s="28"/>
      <c r="F10" s="29">
        <f>D10*E10</f>
        <v>0</v>
      </c>
      <c r="G10" s="32" t="str">
        <f>IF(F10=0,"0.00",IF(F10&lt;10000,"12",F10*0.00155+D21))</f>
        <v>0.00</v>
      </c>
      <c r="H10" s="29">
        <f>F10+G10</f>
        <v>0</v>
      </c>
      <c r="I10" s="47"/>
      <c r="J10" s="44"/>
      <c r="K10" s="31"/>
      <c r="L10" s="33">
        <f>J10*K10</f>
        <v>0</v>
      </c>
      <c r="M10" s="32" t="str">
        <f>IF(L10=0,"0.00",IF(L10&lt;10000,"12",L10*0.00155+J21))</f>
        <v>0.00</v>
      </c>
      <c r="N10" s="42">
        <f t="shared" si="0"/>
        <v>0</v>
      </c>
      <c r="O10" s="52">
        <f>IF(N10=0,0,H10-N10)*-1</f>
        <v>0</v>
      </c>
      <c r="P10" s="49" t="e">
        <f xml:space="preserve"> (K10-E10)/E10</f>
        <v>#DIV/0!</v>
      </c>
      <c r="Q10" s="181"/>
      <c r="R10" s="17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ht="18" x14ac:dyDescent="0.15">
      <c r="A11" s="24">
        <v>5</v>
      </c>
      <c r="B11" s="46"/>
      <c r="C11" s="26"/>
      <c r="D11" s="27"/>
      <c r="E11" s="28"/>
      <c r="F11" s="39">
        <f t="shared" ref="F11:F48" si="1">D11*E11</f>
        <v>0</v>
      </c>
      <c r="G11" s="32" t="str">
        <f>IF(F11=0,"0.00",IF(F11&lt;10000,"12",F11*0.00155+D22))</f>
        <v>0.00</v>
      </c>
      <c r="H11" s="29">
        <f t="shared" ref="H11:H48" si="2">F11+G11</f>
        <v>0</v>
      </c>
      <c r="I11" s="47"/>
      <c r="J11" s="44"/>
      <c r="K11" s="31"/>
      <c r="L11" s="33">
        <f t="shared" ref="L11:L48" si="3">J11*K11</f>
        <v>0</v>
      </c>
      <c r="M11" s="32" t="str">
        <f>IF(L11=0,"0.00",IF(L11&lt;10000,"12",L11*0.00155+J22))</f>
        <v>0.00</v>
      </c>
      <c r="N11" s="42">
        <f t="shared" si="0"/>
        <v>0</v>
      </c>
      <c r="O11" s="52">
        <f>IF(N11=0,0,H11-N11)*-1</f>
        <v>0</v>
      </c>
      <c r="P11" s="49" t="e">
        <f t="shared" ref="P11:P48" si="4" xml:space="preserve"> (K11-E11)/E11</f>
        <v>#DIV/0!</v>
      </c>
      <c r="Q11" s="182"/>
      <c r="R11" s="17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ht="18" x14ac:dyDescent="0.15">
      <c r="A12" s="34">
        <v>6</v>
      </c>
      <c r="B12" s="46"/>
      <c r="C12" s="36"/>
      <c r="D12" s="37"/>
      <c r="E12" s="38"/>
      <c r="F12" s="39">
        <f t="shared" si="1"/>
        <v>0</v>
      </c>
      <c r="G12" s="32" t="str">
        <f>IF(F12=0,"0.00",IF(F12&lt;10000,"12",F12*0.00155+D23))</f>
        <v>0.00</v>
      </c>
      <c r="H12" s="39">
        <f>F12+G12</f>
        <v>0</v>
      </c>
      <c r="I12" s="47"/>
      <c r="J12" s="45"/>
      <c r="K12" s="41"/>
      <c r="L12" s="42">
        <f t="shared" si="3"/>
        <v>0</v>
      </c>
      <c r="M12" s="32" t="str">
        <f>IF(L12=0,"0.00",IF(L12&lt;10000,"12",L12*0.00155+J23))</f>
        <v>0.00</v>
      </c>
      <c r="N12" s="42">
        <f t="shared" si="0"/>
        <v>0</v>
      </c>
      <c r="O12" s="52">
        <f t="shared" ref="O12:O48" si="5">IF(N12=0,0,H12-N12)*-1</f>
        <v>0</v>
      </c>
      <c r="P12" s="49" t="e">
        <f t="shared" si="4"/>
        <v>#DIV/0!</v>
      </c>
      <c r="Q12" s="182"/>
      <c r="R12" s="17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ht="18" x14ac:dyDescent="0.15">
      <c r="A13" s="24">
        <v>7</v>
      </c>
      <c r="B13" s="46"/>
      <c r="C13" s="26"/>
      <c r="D13" s="27"/>
      <c r="E13" s="28"/>
      <c r="F13" s="29">
        <f t="shared" si="1"/>
        <v>0</v>
      </c>
      <c r="G13" s="32" t="str">
        <f>IF(F13=0,"0.00",IF(F13&lt;10000,"12",F13*0.00155+D24))</f>
        <v>0.00</v>
      </c>
      <c r="H13" s="29">
        <f t="shared" si="2"/>
        <v>0</v>
      </c>
      <c r="I13" s="47"/>
      <c r="J13" s="44"/>
      <c r="K13" s="31"/>
      <c r="L13" s="33">
        <f t="shared" si="3"/>
        <v>0</v>
      </c>
      <c r="M13" s="32" t="str">
        <f>IF(L13=0,"0.00",IF(L13&lt;10000,"12",L13*0.00155+J24))</f>
        <v>0.00</v>
      </c>
      <c r="N13" s="42">
        <f t="shared" si="0"/>
        <v>0</v>
      </c>
      <c r="O13" s="52">
        <f t="shared" si="5"/>
        <v>0</v>
      </c>
      <c r="P13" s="49" t="e">
        <f t="shared" si="4"/>
        <v>#DIV/0!</v>
      </c>
      <c r="Q13" s="182"/>
      <c r="R13" s="17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s="98" customFormat="1" ht="18" x14ac:dyDescent="0.15">
      <c r="A14" s="84">
        <v>8</v>
      </c>
      <c r="B14" s="85"/>
      <c r="C14" s="86"/>
      <c r="D14" s="87"/>
      <c r="E14" s="88"/>
      <c r="F14" s="89">
        <f t="shared" si="1"/>
        <v>0</v>
      </c>
      <c r="G14" s="90" t="str">
        <f>IF(F14=0,"0.00",IF(F14&lt;10000,"12",F14*0.00155+D25))</f>
        <v>0.00</v>
      </c>
      <c r="H14" s="89">
        <f t="shared" si="2"/>
        <v>0</v>
      </c>
      <c r="I14" s="91"/>
      <c r="J14" s="92"/>
      <c r="K14" s="93"/>
      <c r="L14" s="94">
        <f t="shared" si="3"/>
        <v>0</v>
      </c>
      <c r="M14" s="90" t="str">
        <f>IF(L14=0,"0.00",IF(L14&lt;10000,"12",L14*0.00155+J25))</f>
        <v>0.00</v>
      </c>
      <c r="N14" s="94">
        <f t="shared" si="0"/>
        <v>0</v>
      </c>
      <c r="O14" s="95">
        <f t="shared" si="5"/>
        <v>0</v>
      </c>
      <c r="P14" s="96" t="e">
        <f t="shared" si="4"/>
        <v>#DIV/0!</v>
      </c>
      <c r="Q14" s="182"/>
      <c r="R14" s="174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97"/>
      <c r="AH14" s="97"/>
      <c r="AI14" s="97"/>
      <c r="AJ14" s="97"/>
      <c r="AK14" s="97"/>
      <c r="AL14" s="97"/>
      <c r="AM14" s="97"/>
      <c r="AN14" s="97"/>
      <c r="AO14" s="97"/>
      <c r="AP14" s="97"/>
    </row>
    <row r="15" spans="1:42" ht="18" x14ac:dyDescent="0.15">
      <c r="A15" s="24">
        <v>9</v>
      </c>
      <c r="B15" s="46"/>
      <c r="C15" s="26"/>
      <c r="D15" s="27"/>
      <c r="E15" s="28"/>
      <c r="F15" s="29">
        <f t="shared" si="1"/>
        <v>0</v>
      </c>
      <c r="G15" s="32" t="str">
        <f>IF(F15=0,"0.00",IF(F15&lt;10000,"12",F15*0.00155+D26))</f>
        <v>0.00</v>
      </c>
      <c r="H15" s="29">
        <f t="shared" si="2"/>
        <v>0</v>
      </c>
      <c r="I15" s="47"/>
      <c r="J15" s="44"/>
      <c r="K15" s="31"/>
      <c r="L15" s="33">
        <f t="shared" si="3"/>
        <v>0</v>
      </c>
      <c r="M15" s="32" t="str">
        <f>IF(L15=0,"0.00",IF(L15&lt;10000,"12",L15*0.00155+J26))</f>
        <v>0.00</v>
      </c>
      <c r="N15" s="42">
        <f t="shared" si="0"/>
        <v>0</v>
      </c>
      <c r="O15" s="52">
        <f t="shared" si="5"/>
        <v>0</v>
      </c>
      <c r="P15" s="49" t="e">
        <f t="shared" si="4"/>
        <v>#DIV/0!</v>
      </c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ht="18" x14ac:dyDescent="0.15">
      <c r="A16" s="34">
        <v>10</v>
      </c>
      <c r="B16" s="35"/>
      <c r="C16" s="36"/>
      <c r="D16" s="37"/>
      <c r="E16" s="38"/>
      <c r="F16" s="39">
        <f t="shared" si="1"/>
        <v>0</v>
      </c>
      <c r="G16" s="32" t="str">
        <f t="shared" ref="G16:G48" si="6">IF(F16=0,"0.00",IF(F16&lt;10000,"12",F16*0.00155+D28))</f>
        <v>0.00</v>
      </c>
      <c r="H16" s="39">
        <f t="shared" si="2"/>
        <v>0</v>
      </c>
      <c r="I16" s="40"/>
      <c r="J16" s="45"/>
      <c r="K16" s="41"/>
      <c r="L16" s="42">
        <f t="shared" si="3"/>
        <v>0</v>
      </c>
      <c r="M16" s="32" t="str">
        <f t="shared" ref="M16:M48" si="7">IF(L16=0,"0.00",IF(L16&lt;10000,"12",L16*0.00155+J28))</f>
        <v>0.00</v>
      </c>
      <c r="N16" s="42">
        <f t="shared" si="0"/>
        <v>0</v>
      </c>
      <c r="O16" s="52">
        <f t="shared" si="5"/>
        <v>0</v>
      </c>
      <c r="P16" s="49" t="e">
        <f t="shared" si="4"/>
        <v>#DIV/0!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ht="18" x14ac:dyDescent="0.15">
      <c r="A17" s="24">
        <v>11</v>
      </c>
      <c r="B17" s="25"/>
      <c r="C17" s="26"/>
      <c r="D17" s="27"/>
      <c r="E17" s="28"/>
      <c r="F17" s="29">
        <f t="shared" si="1"/>
        <v>0</v>
      </c>
      <c r="G17" s="32" t="str">
        <f t="shared" si="6"/>
        <v>0.00</v>
      </c>
      <c r="H17" s="29">
        <f t="shared" si="2"/>
        <v>0</v>
      </c>
      <c r="I17" s="30"/>
      <c r="J17" s="44"/>
      <c r="K17" s="31"/>
      <c r="L17" s="33">
        <f t="shared" si="3"/>
        <v>0</v>
      </c>
      <c r="M17" s="32" t="str">
        <f t="shared" si="7"/>
        <v>0.00</v>
      </c>
      <c r="N17" s="42">
        <f t="shared" si="0"/>
        <v>0</v>
      </c>
      <c r="O17" s="52">
        <f t="shared" si="5"/>
        <v>0</v>
      </c>
      <c r="P17" s="49" t="e">
        <f t="shared" si="4"/>
        <v>#DIV/0!</v>
      </c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ht="18" x14ac:dyDescent="0.15">
      <c r="A18" s="34">
        <v>12</v>
      </c>
      <c r="B18" s="35"/>
      <c r="C18" s="36"/>
      <c r="D18" s="37"/>
      <c r="E18" s="38"/>
      <c r="F18" s="39">
        <f t="shared" si="1"/>
        <v>0</v>
      </c>
      <c r="G18" s="32" t="str">
        <f t="shared" si="6"/>
        <v>0.00</v>
      </c>
      <c r="H18" s="39">
        <f t="shared" si="2"/>
        <v>0</v>
      </c>
      <c r="I18" s="40"/>
      <c r="J18" s="45"/>
      <c r="K18" s="41"/>
      <c r="L18" s="42">
        <f t="shared" si="3"/>
        <v>0</v>
      </c>
      <c r="M18" s="32" t="str">
        <f t="shared" si="7"/>
        <v>0.00</v>
      </c>
      <c r="N18" s="42">
        <f t="shared" si="0"/>
        <v>0</v>
      </c>
      <c r="O18" s="52">
        <f t="shared" si="5"/>
        <v>0</v>
      </c>
      <c r="P18" s="49" t="e">
        <f t="shared" si="4"/>
        <v>#DIV/0!</v>
      </c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ht="18" x14ac:dyDescent="0.15">
      <c r="A19" s="24">
        <v>13</v>
      </c>
      <c r="B19" s="25"/>
      <c r="C19" s="26"/>
      <c r="D19" s="27"/>
      <c r="E19" s="28"/>
      <c r="F19" s="29">
        <f t="shared" si="1"/>
        <v>0</v>
      </c>
      <c r="G19" s="32" t="str">
        <f t="shared" si="6"/>
        <v>0.00</v>
      </c>
      <c r="H19" s="29">
        <f t="shared" si="2"/>
        <v>0</v>
      </c>
      <c r="I19" s="30"/>
      <c r="J19" s="44"/>
      <c r="K19" s="31"/>
      <c r="L19" s="33">
        <f t="shared" si="3"/>
        <v>0</v>
      </c>
      <c r="M19" s="32" t="str">
        <f t="shared" si="7"/>
        <v>0.00</v>
      </c>
      <c r="N19" s="42">
        <f t="shared" si="0"/>
        <v>0</v>
      </c>
      <c r="O19" s="52">
        <f t="shared" si="5"/>
        <v>0</v>
      </c>
      <c r="P19" s="49" t="e">
        <f t="shared" si="4"/>
        <v>#DIV/0!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ht="18" x14ac:dyDescent="0.15">
      <c r="A20" s="34">
        <v>14</v>
      </c>
      <c r="B20" s="35"/>
      <c r="C20" s="36"/>
      <c r="D20" s="37"/>
      <c r="E20" s="38"/>
      <c r="F20" s="39">
        <f t="shared" si="1"/>
        <v>0</v>
      </c>
      <c r="G20" s="32" t="str">
        <f t="shared" si="6"/>
        <v>0.00</v>
      </c>
      <c r="H20" s="39">
        <f t="shared" si="2"/>
        <v>0</v>
      </c>
      <c r="I20" s="40"/>
      <c r="J20" s="45"/>
      <c r="K20" s="41"/>
      <c r="L20" s="42">
        <f t="shared" si="3"/>
        <v>0</v>
      </c>
      <c r="M20" s="32" t="str">
        <f t="shared" si="7"/>
        <v>0.00</v>
      </c>
      <c r="N20" s="42">
        <f t="shared" si="0"/>
        <v>0</v>
      </c>
      <c r="O20" s="52">
        <f t="shared" si="5"/>
        <v>0</v>
      </c>
      <c r="P20" s="49" t="e">
        <f t="shared" si="4"/>
        <v>#DIV/0!</v>
      </c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ht="18" x14ac:dyDescent="0.15">
      <c r="A21" s="24">
        <v>15</v>
      </c>
      <c r="B21" s="25"/>
      <c r="C21" s="26"/>
      <c r="D21" s="27"/>
      <c r="E21" s="28"/>
      <c r="F21" s="29">
        <f t="shared" si="1"/>
        <v>0</v>
      </c>
      <c r="G21" s="32" t="str">
        <f t="shared" si="6"/>
        <v>0.00</v>
      </c>
      <c r="H21" s="29">
        <f t="shared" si="2"/>
        <v>0</v>
      </c>
      <c r="I21" s="30"/>
      <c r="J21" s="45"/>
      <c r="K21" s="31"/>
      <c r="L21" s="33">
        <f t="shared" si="3"/>
        <v>0</v>
      </c>
      <c r="M21" s="32" t="str">
        <f t="shared" si="7"/>
        <v>0.00</v>
      </c>
      <c r="N21" s="42">
        <f t="shared" si="0"/>
        <v>0</v>
      </c>
      <c r="O21" s="52">
        <f t="shared" si="5"/>
        <v>0</v>
      </c>
      <c r="P21" s="49" t="e">
        <f t="shared" si="4"/>
        <v>#DIV/0!</v>
      </c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ht="18" x14ac:dyDescent="0.15">
      <c r="A22" s="34">
        <v>16</v>
      </c>
      <c r="B22" s="35"/>
      <c r="C22" s="36"/>
      <c r="D22" s="37"/>
      <c r="E22" s="38"/>
      <c r="F22" s="39">
        <f t="shared" si="1"/>
        <v>0</v>
      </c>
      <c r="G22" s="32" t="str">
        <f t="shared" si="6"/>
        <v>0.00</v>
      </c>
      <c r="H22" s="39">
        <f t="shared" si="2"/>
        <v>0</v>
      </c>
      <c r="I22" s="40"/>
      <c r="J22" s="45"/>
      <c r="K22" s="41"/>
      <c r="L22" s="42">
        <f t="shared" si="3"/>
        <v>0</v>
      </c>
      <c r="M22" s="32" t="str">
        <f t="shared" si="7"/>
        <v>0.00</v>
      </c>
      <c r="N22" s="42">
        <f t="shared" si="0"/>
        <v>0</v>
      </c>
      <c r="O22" s="52">
        <f t="shared" si="5"/>
        <v>0</v>
      </c>
      <c r="P22" s="49" t="e">
        <f t="shared" si="4"/>
        <v>#DIV/0!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ht="18" x14ac:dyDescent="0.15">
      <c r="A23" s="24">
        <v>17</v>
      </c>
      <c r="B23" s="25"/>
      <c r="C23" s="26"/>
      <c r="D23" s="27"/>
      <c r="E23" s="28"/>
      <c r="F23" s="29">
        <f t="shared" si="1"/>
        <v>0</v>
      </c>
      <c r="G23" s="32" t="str">
        <f t="shared" si="6"/>
        <v>0.00</v>
      </c>
      <c r="H23" s="29">
        <f t="shared" si="2"/>
        <v>0</v>
      </c>
      <c r="I23" s="30"/>
      <c r="J23" s="44"/>
      <c r="K23" s="31"/>
      <c r="L23" s="33">
        <f t="shared" si="3"/>
        <v>0</v>
      </c>
      <c r="M23" s="32" t="str">
        <f t="shared" si="7"/>
        <v>0.00</v>
      </c>
      <c r="N23" s="42">
        <f t="shared" si="0"/>
        <v>0</v>
      </c>
      <c r="O23" s="52">
        <f t="shared" si="5"/>
        <v>0</v>
      </c>
      <c r="P23" s="49" t="e">
        <f t="shared" si="4"/>
        <v>#DIV/0!</v>
      </c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ht="18" x14ac:dyDescent="0.15">
      <c r="A24" s="34">
        <v>18</v>
      </c>
      <c r="B24" s="35"/>
      <c r="C24" s="26"/>
      <c r="D24" s="37"/>
      <c r="E24" s="38"/>
      <c r="F24" s="39">
        <f t="shared" si="1"/>
        <v>0</v>
      </c>
      <c r="G24" s="32" t="str">
        <f t="shared" si="6"/>
        <v>0.00</v>
      </c>
      <c r="H24" s="39">
        <f t="shared" si="2"/>
        <v>0</v>
      </c>
      <c r="I24" s="40"/>
      <c r="J24" s="45"/>
      <c r="K24" s="41"/>
      <c r="L24" s="42">
        <f t="shared" si="3"/>
        <v>0</v>
      </c>
      <c r="M24" s="32" t="str">
        <f t="shared" si="7"/>
        <v>0.00</v>
      </c>
      <c r="N24" s="42">
        <f t="shared" si="0"/>
        <v>0</v>
      </c>
      <c r="O24" s="52">
        <f t="shared" si="5"/>
        <v>0</v>
      </c>
      <c r="P24" s="49" t="e">
        <f t="shared" si="4"/>
        <v>#DIV/0!</v>
      </c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ht="18" x14ac:dyDescent="0.15">
      <c r="A25" s="24">
        <v>19</v>
      </c>
      <c r="B25" s="25"/>
      <c r="C25" s="26"/>
      <c r="D25" s="27"/>
      <c r="E25" s="28"/>
      <c r="F25" s="29">
        <f t="shared" si="1"/>
        <v>0</v>
      </c>
      <c r="G25" s="32" t="str">
        <f t="shared" si="6"/>
        <v>0.00</v>
      </c>
      <c r="H25" s="29">
        <f t="shared" si="2"/>
        <v>0</v>
      </c>
      <c r="I25" s="30"/>
      <c r="J25" s="44"/>
      <c r="K25" s="31"/>
      <c r="L25" s="33">
        <f t="shared" si="3"/>
        <v>0</v>
      </c>
      <c r="M25" s="32" t="str">
        <f t="shared" si="7"/>
        <v>0.00</v>
      </c>
      <c r="N25" s="42">
        <f t="shared" si="0"/>
        <v>0</v>
      </c>
      <c r="O25" s="52">
        <f t="shared" si="5"/>
        <v>0</v>
      </c>
      <c r="P25" s="49" t="e">
        <f t="shared" si="4"/>
        <v>#DIV/0!</v>
      </c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ht="18" x14ac:dyDescent="0.15">
      <c r="A26" s="34">
        <v>20</v>
      </c>
      <c r="B26" s="35"/>
      <c r="C26" s="36"/>
      <c r="D26" s="37"/>
      <c r="E26" s="38"/>
      <c r="F26" s="39">
        <f t="shared" si="1"/>
        <v>0</v>
      </c>
      <c r="G26" s="32" t="str">
        <f t="shared" si="6"/>
        <v>0.00</v>
      </c>
      <c r="H26" s="39">
        <f t="shared" si="2"/>
        <v>0</v>
      </c>
      <c r="I26" s="40"/>
      <c r="J26" s="45"/>
      <c r="K26" s="41"/>
      <c r="L26" s="42">
        <f t="shared" si="3"/>
        <v>0</v>
      </c>
      <c r="M26" s="32" t="str">
        <f t="shared" si="7"/>
        <v>0.00</v>
      </c>
      <c r="N26" s="42">
        <f t="shared" si="0"/>
        <v>0</v>
      </c>
      <c r="O26" s="52">
        <f t="shared" si="5"/>
        <v>0</v>
      </c>
      <c r="P26" s="49" t="e">
        <f t="shared" si="4"/>
        <v>#DIV/0!</v>
      </c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ht="18" x14ac:dyDescent="0.15">
      <c r="A27" s="24">
        <v>21</v>
      </c>
      <c r="B27" s="25"/>
      <c r="C27" s="26"/>
      <c r="D27" s="27"/>
      <c r="E27" s="28"/>
      <c r="F27" s="29">
        <f t="shared" si="1"/>
        <v>0</v>
      </c>
      <c r="G27" s="32" t="str">
        <f t="shared" si="6"/>
        <v>0.00</v>
      </c>
      <c r="H27" s="29">
        <f t="shared" si="2"/>
        <v>0</v>
      </c>
      <c r="I27" s="30"/>
      <c r="J27" s="44"/>
      <c r="K27" s="31"/>
      <c r="L27" s="33">
        <f t="shared" si="3"/>
        <v>0</v>
      </c>
      <c r="M27" s="32" t="str">
        <f t="shared" si="7"/>
        <v>0.00</v>
      </c>
      <c r="N27" s="42">
        <f t="shared" si="0"/>
        <v>0</v>
      </c>
      <c r="O27" s="52">
        <f t="shared" si="5"/>
        <v>0</v>
      </c>
      <c r="P27" s="49" t="e">
        <f t="shared" si="4"/>
        <v>#DIV/0!</v>
      </c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ht="18" x14ac:dyDescent="0.15">
      <c r="A28" s="34">
        <v>22</v>
      </c>
      <c r="B28" s="35"/>
      <c r="C28" s="36"/>
      <c r="D28" s="37"/>
      <c r="E28" s="38"/>
      <c r="F28" s="39">
        <f t="shared" si="1"/>
        <v>0</v>
      </c>
      <c r="G28" s="32" t="str">
        <f t="shared" si="6"/>
        <v>0.00</v>
      </c>
      <c r="H28" s="39">
        <f t="shared" si="2"/>
        <v>0</v>
      </c>
      <c r="I28" s="40"/>
      <c r="J28" s="45"/>
      <c r="K28" s="41"/>
      <c r="L28" s="42">
        <f t="shared" si="3"/>
        <v>0</v>
      </c>
      <c r="M28" s="32" t="str">
        <f t="shared" si="7"/>
        <v>0.00</v>
      </c>
      <c r="N28" s="42">
        <f t="shared" si="0"/>
        <v>0</v>
      </c>
      <c r="O28" s="52">
        <f t="shared" si="5"/>
        <v>0</v>
      </c>
      <c r="P28" s="49" t="e">
        <f t="shared" si="4"/>
        <v>#DIV/0!</v>
      </c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ht="18" x14ac:dyDescent="0.15">
      <c r="A29" s="24">
        <v>23</v>
      </c>
      <c r="B29" s="25"/>
      <c r="C29" s="26"/>
      <c r="D29" s="27"/>
      <c r="E29" s="28"/>
      <c r="F29" s="29">
        <f t="shared" si="1"/>
        <v>0</v>
      </c>
      <c r="G29" s="32" t="str">
        <f t="shared" si="6"/>
        <v>0.00</v>
      </c>
      <c r="H29" s="29">
        <f t="shared" si="2"/>
        <v>0</v>
      </c>
      <c r="I29" s="30"/>
      <c r="J29" s="44"/>
      <c r="K29" s="31"/>
      <c r="L29" s="33">
        <f t="shared" si="3"/>
        <v>0</v>
      </c>
      <c r="M29" s="32" t="str">
        <f t="shared" si="7"/>
        <v>0.00</v>
      </c>
      <c r="N29" s="42">
        <f t="shared" si="0"/>
        <v>0</v>
      </c>
      <c r="O29" s="52">
        <f t="shared" si="5"/>
        <v>0</v>
      </c>
      <c r="P29" s="49" t="e">
        <f t="shared" si="4"/>
        <v>#DIV/0!</v>
      </c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ht="18" x14ac:dyDescent="0.15">
      <c r="A30" s="34">
        <v>24</v>
      </c>
      <c r="B30" s="35"/>
      <c r="C30" s="36"/>
      <c r="D30" s="37"/>
      <c r="E30" s="38"/>
      <c r="F30" s="39">
        <f t="shared" si="1"/>
        <v>0</v>
      </c>
      <c r="G30" s="32" t="str">
        <f t="shared" si="6"/>
        <v>0.00</v>
      </c>
      <c r="H30" s="39">
        <f t="shared" si="2"/>
        <v>0</v>
      </c>
      <c r="I30" s="40"/>
      <c r="J30" s="45"/>
      <c r="K30" s="41"/>
      <c r="L30" s="42">
        <f t="shared" si="3"/>
        <v>0</v>
      </c>
      <c r="M30" s="32" t="str">
        <f t="shared" si="7"/>
        <v>0.00</v>
      </c>
      <c r="N30" s="42">
        <f t="shared" si="0"/>
        <v>0</v>
      </c>
      <c r="O30" s="52">
        <f t="shared" si="5"/>
        <v>0</v>
      </c>
      <c r="P30" s="49" t="e">
        <f t="shared" si="4"/>
        <v>#DIV/0!</v>
      </c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ht="18" x14ac:dyDescent="0.15">
      <c r="A31" s="24">
        <v>25</v>
      </c>
      <c r="B31" s="25"/>
      <c r="C31" s="26"/>
      <c r="D31" s="27"/>
      <c r="E31" s="28"/>
      <c r="F31" s="29">
        <f t="shared" si="1"/>
        <v>0</v>
      </c>
      <c r="G31" s="32" t="str">
        <f t="shared" si="6"/>
        <v>0.00</v>
      </c>
      <c r="H31" s="29">
        <f t="shared" si="2"/>
        <v>0</v>
      </c>
      <c r="I31" s="30"/>
      <c r="J31" s="44"/>
      <c r="K31" s="31"/>
      <c r="L31" s="33">
        <f t="shared" si="3"/>
        <v>0</v>
      </c>
      <c r="M31" s="32" t="str">
        <f t="shared" si="7"/>
        <v>0.00</v>
      </c>
      <c r="N31" s="42">
        <f t="shared" si="0"/>
        <v>0</v>
      </c>
      <c r="O31" s="52">
        <f t="shared" si="5"/>
        <v>0</v>
      </c>
      <c r="P31" s="49" t="e">
        <f t="shared" si="4"/>
        <v>#DIV/0!</v>
      </c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ht="18" x14ac:dyDescent="0.15">
      <c r="A32" s="34">
        <v>26</v>
      </c>
      <c r="B32" s="35"/>
      <c r="C32" s="36"/>
      <c r="D32" s="37"/>
      <c r="E32" s="38"/>
      <c r="F32" s="39">
        <f t="shared" si="1"/>
        <v>0</v>
      </c>
      <c r="G32" s="32" t="str">
        <f t="shared" si="6"/>
        <v>0.00</v>
      </c>
      <c r="H32" s="39">
        <f t="shared" si="2"/>
        <v>0</v>
      </c>
      <c r="I32" s="40"/>
      <c r="J32" s="45"/>
      <c r="K32" s="41"/>
      <c r="L32" s="42">
        <f t="shared" si="3"/>
        <v>0</v>
      </c>
      <c r="M32" s="32" t="str">
        <f t="shared" si="7"/>
        <v>0.00</v>
      </c>
      <c r="N32" s="42">
        <f t="shared" si="0"/>
        <v>0</v>
      </c>
      <c r="O32" s="52">
        <f t="shared" si="5"/>
        <v>0</v>
      </c>
      <c r="P32" s="49" t="e">
        <f t="shared" si="4"/>
        <v>#DIV/0!</v>
      </c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ht="18" x14ac:dyDescent="0.15">
      <c r="A33" s="24">
        <v>27</v>
      </c>
      <c r="B33" s="25"/>
      <c r="C33" s="26"/>
      <c r="D33" s="27"/>
      <c r="E33" s="28"/>
      <c r="F33" s="29">
        <f t="shared" si="1"/>
        <v>0</v>
      </c>
      <c r="G33" s="32" t="str">
        <f t="shared" si="6"/>
        <v>0.00</v>
      </c>
      <c r="H33" s="29">
        <f t="shared" si="2"/>
        <v>0</v>
      </c>
      <c r="I33" s="30"/>
      <c r="J33" s="44"/>
      <c r="K33" s="31"/>
      <c r="L33" s="33">
        <f t="shared" si="3"/>
        <v>0</v>
      </c>
      <c r="M33" s="32" t="str">
        <f t="shared" si="7"/>
        <v>0.00</v>
      </c>
      <c r="N33" s="42">
        <f t="shared" si="0"/>
        <v>0</v>
      </c>
      <c r="O33" s="52">
        <f t="shared" si="5"/>
        <v>0</v>
      </c>
      <c r="P33" s="49" t="e">
        <f t="shared" si="4"/>
        <v>#DIV/0!</v>
      </c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ht="18" x14ac:dyDescent="0.15">
      <c r="A34" s="34">
        <v>28</v>
      </c>
      <c r="B34" s="35"/>
      <c r="C34" s="36"/>
      <c r="D34" s="37"/>
      <c r="E34" s="38"/>
      <c r="F34" s="39">
        <f t="shared" si="1"/>
        <v>0</v>
      </c>
      <c r="G34" s="32" t="str">
        <f t="shared" si="6"/>
        <v>0.00</v>
      </c>
      <c r="H34" s="39">
        <f t="shared" si="2"/>
        <v>0</v>
      </c>
      <c r="I34" s="40"/>
      <c r="J34" s="45"/>
      <c r="K34" s="41"/>
      <c r="L34" s="42">
        <f t="shared" si="3"/>
        <v>0</v>
      </c>
      <c r="M34" s="32" t="str">
        <f t="shared" si="7"/>
        <v>0.00</v>
      </c>
      <c r="N34" s="42">
        <f t="shared" si="0"/>
        <v>0</v>
      </c>
      <c r="O34" s="52">
        <f t="shared" si="5"/>
        <v>0</v>
      </c>
      <c r="P34" s="49" t="e">
        <f t="shared" si="4"/>
        <v>#DIV/0!</v>
      </c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ht="18" x14ac:dyDescent="0.15">
      <c r="A35" s="24">
        <v>29</v>
      </c>
      <c r="B35" s="25"/>
      <c r="C35" s="26"/>
      <c r="D35" s="27"/>
      <c r="E35" s="28"/>
      <c r="F35" s="29">
        <f t="shared" si="1"/>
        <v>0</v>
      </c>
      <c r="G35" s="32" t="str">
        <f t="shared" si="6"/>
        <v>0.00</v>
      </c>
      <c r="H35" s="29">
        <f t="shared" si="2"/>
        <v>0</v>
      </c>
      <c r="I35" s="30"/>
      <c r="J35" s="44"/>
      <c r="K35" s="31"/>
      <c r="L35" s="33">
        <f t="shared" si="3"/>
        <v>0</v>
      </c>
      <c r="M35" s="32" t="str">
        <f t="shared" si="7"/>
        <v>0.00</v>
      </c>
      <c r="N35" s="42">
        <f t="shared" si="0"/>
        <v>0</v>
      </c>
      <c r="O35" s="52">
        <f t="shared" si="5"/>
        <v>0</v>
      </c>
      <c r="P35" s="49" t="e">
        <f t="shared" si="4"/>
        <v>#DIV/0!</v>
      </c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ht="18" x14ac:dyDescent="0.15">
      <c r="A36" s="34">
        <v>30</v>
      </c>
      <c r="B36" s="35"/>
      <c r="C36" s="36"/>
      <c r="D36" s="37"/>
      <c r="E36" s="38"/>
      <c r="F36" s="39">
        <f t="shared" si="1"/>
        <v>0</v>
      </c>
      <c r="G36" s="32" t="str">
        <f t="shared" si="6"/>
        <v>0.00</v>
      </c>
      <c r="H36" s="39">
        <f t="shared" si="2"/>
        <v>0</v>
      </c>
      <c r="I36" s="40"/>
      <c r="J36" s="45"/>
      <c r="K36" s="41"/>
      <c r="L36" s="42">
        <f t="shared" si="3"/>
        <v>0</v>
      </c>
      <c r="M36" s="32" t="str">
        <f t="shared" si="7"/>
        <v>0.00</v>
      </c>
      <c r="N36" s="42">
        <f t="shared" si="0"/>
        <v>0</v>
      </c>
      <c r="O36" s="52">
        <f t="shared" si="5"/>
        <v>0</v>
      </c>
      <c r="P36" s="49" t="e">
        <f t="shared" si="4"/>
        <v>#DIV/0!</v>
      </c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ht="18" x14ac:dyDescent="0.15">
      <c r="A37" s="24">
        <v>31</v>
      </c>
      <c r="B37" s="25"/>
      <c r="C37" s="26"/>
      <c r="D37" s="27"/>
      <c r="E37" s="28"/>
      <c r="F37" s="29">
        <f t="shared" si="1"/>
        <v>0</v>
      </c>
      <c r="G37" s="32" t="str">
        <f t="shared" si="6"/>
        <v>0.00</v>
      </c>
      <c r="H37" s="29">
        <f t="shared" si="2"/>
        <v>0</v>
      </c>
      <c r="I37" s="30"/>
      <c r="J37" s="44"/>
      <c r="K37" s="31"/>
      <c r="L37" s="33">
        <f t="shared" si="3"/>
        <v>0</v>
      </c>
      <c r="M37" s="32" t="str">
        <f t="shared" si="7"/>
        <v>0.00</v>
      </c>
      <c r="N37" s="42">
        <f t="shared" si="0"/>
        <v>0</v>
      </c>
      <c r="O37" s="52">
        <f t="shared" si="5"/>
        <v>0</v>
      </c>
      <c r="P37" s="49" t="e">
        <f t="shared" si="4"/>
        <v>#DIV/0!</v>
      </c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ht="18" x14ac:dyDescent="0.15">
      <c r="A38" s="34">
        <v>32</v>
      </c>
      <c r="B38" s="35"/>
      <c r="C38" s="36"/>
      <c r="D38" s="37"/>
      <c r="E38" s="38"/>
      <c r="F38" s="39">
        <f t="shared" si="1"/>
        <v>0</v>
      </c>
      <c r="G38" s="32" t="str">
        <f t="shared" si="6"/>
        <v>0.00</v>
      </c>
      <c r="H38" s="39">
        <f t="shared" si="2"/>
        <v>0</v>
      </c>
      <c r="I38" s="40"/>
      <c r="J38" s="45"/>
      <c r="K38" s="41"/>
      <c r="L38" s="42">
        <f t="shared" si="3"/>
        <v>0</v>
      </c>
      <c r="M38" s="32" t="str">
        <f t="shared" si="7"/>
        <v>0.00</v>
      </c>
      <c r="N38" s="42">
        <f t="shared" si="0"/>
        <v>0</v>
      </c>
      <c r="O38" s="52">
        <f t="shared" si="5"/>
        <v>0</v>
      </c>
      <c r="P38" s="49" t="e">
        <f t="shared" si="4"/>
        <v>#DIV/0!</v>
      </c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ht="18" x14ac:dyDescent="0.15">
      <c r="A39" s="24">
        <v>33</v>
      </c>
      <c r="B39" s="25"/>
      <c r="C39" s="26"/>
      <c r="D39" s="27"/>
      <c r="E39" s="28"/>
      <c r="F39" s="29">
        <f t="shared" si="1"/>
        <v>0</v>
      </c>
      <c r="G39" s="32" t="str">
        <f t="shared" si="6"/>
        <v>0.00</v>
      </c>
      <c r="H39" s="29">
        <f t="shared" si="2"/>
        <v>0</v>
      </c>
      <c r="I39" s="30"/>
      <c r="J39" s="44"/>
      <c r="K39" s="31"/>
      <c r="L39" s="33">
        <f t="shared" si="3"/>
        <v>0</v>
      </c>
      <c r="M39" s="32" t="str">
        <f t="shared" si="7"/>
        <v>0.00</v>
      </c>
      <c r="N39" s="42">
        <f t="shared" si="0"/>
        <v>0</v>
      </c>
      <c r="O39" s="52">
        <f t="shared" si="5"/>
        <v>0</v>
      </c>
      <c r="P39" s="49" t="e">
        <f t="shared" si="4"/>
        <v>#DIV/0!</v>
      </c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ht="18" x14ac:dyDescent="0.15">
      <c r="A40" s="34">
        <v>34</v>
      </c>
      <c r="B40" s="35"/>
      <c r="C40" s="36"/>
      <c r="D40" s="37"/>
      <c r="E40" s="38"/>
      <c r="F40" s="39">
        <f t="shared" si="1"/>
        <v>0</v>
      </c>
      <c r="G40" s="32" t="str">
        <f t="shared" si="6"/>
        <v>0.00</v>
      </c>
      <c r="H40" s="39">
        <f t="shared" si="2"/>
        <v>0</v>
      </c>
      <c r="I40" s="40"/>
      <c r="J40" s="45"/>
      <c r="K40" s="41"/>
      <c r="L40" s="42">
        <f t="shared" si="3"/>
        <v>0</v>
      </c>
      <c r="M40" s="32" t="str">
        <f t="shared" si="7"/>
        <v>0.00</v>
      </c>
      <c r="N40" s="42">
        <f t="shared" si="0"/>
        <v>0</v>
      </c>
      <c r="O40" s="52">
        <f t="shared" si="5"/>
        <v>0</v>
      </c>
      <c r="P40" s="49" t="e">
        <f t="shared" si="4"/>
        <v>#DIV/0!</v>
      </c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ht="18" x14ac:dyDescent="0.15">
      <c r="A41" s="24">
        <v>35</v>
      </c>
      <c r="B41" s="25"/>
      <c r="C41" s="26"/>
      <c r="D41" s="27"/>
      <c r="E41" s="28"/>
      <c r="F41" s="29">
        <f t="shared" si="1"/>
        <v>0</v>
      </c>
      <c r="G41" s="32" t="str">
        <f t="shared" si="6"/>
        <v>0.00</v>
      </c>
      <c r="H41" s="29">
        <f t="shared" si="2"/>
        <v>0</v>
      </c>
      <c r="I41" s="30"/>
      <c r="J41" s="44"/>
      <c r="K41" s="31"/>
      <c r="L41" s="33">
        <f t="shared" si="3"/>
        <v>0</v>
      </c>
      <c r="M41" s="32" t="str">
        <f t="shared" si="7"/>
        <v>0.00</v>
      </c>
      <c r="N41" s="42">
        <f t="shared" si="0"/>
        <v>0</v>
      </c>
      <c r="O41" s="52">
        <f t="shared" si="5"/>
        <v>0</v>
      </c>
      <c r="P41" s="49" t="e">
        <f t="shared" si="4"/>
        <v>#DIV/0!</v>
      </c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ht="18" x14ac:dyDescent="0.15">
      <c r="A42" s="34">
        <v>36</v>
      </c>
      <c r="B42" s="35"/>
      <c r="C42" s="36"/>
      <c r="D42" s="37"/>
      <c r="E42" s="38"/>
      <c r="F42" s="39">
        <f t="shared" si="1"/>
        <v>0</v>
      </c>
      <c r="G42" s="32" t="str">
        <f t="shared" si="6"/>
        <v>0.00</v>
      </c>
      <c r="H42" s="39">
        <f t="shared" si="2"/>
        <v>0</v>
      </c>
      <c r="I42" s="40"/>
      <c r="J42" s="45"/>
      <c r="K42" s="41"/>
      <c r="L42" s="42">
        <f t="shared" si="3"/>
        <v>0</v>
      </c>
      <c r="M42" s="32" t="str">
        <f t="shared" si="7"/>
        <v>0.00</v>
      </c>
      <c r="N42" s="42">
        <f t="shared" si="0"/>
        <v>0</v>
      </c>
      <c r="O42" s="52">
        <f t="shared" si="5"/>
        <v>0</v>
      </c>
      <c r="P42" s="49" t="e">
        <f t="shared" si="4"/>
        <v>#DIV/0!</v>
      </c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ht="18" x14ac:dyDescent="0.15">
      <c r="A43" s="24">
        <v>37</v>
      </c>
      <c r="B43" s="25"/>
      <c r="C43" s="26"/>
      <c r="D43" s="27"/>
      <c r="E43" s="28"/>
      <c r="F43" s="29">
        <f t="shared" si="1"/>
        <v>0</v>
      </c>
      <c r="G43" s="32" t="str">
        <f t="shared" si="6"/>
        <v>0.00</v>
      </c>
      <c r="H43" s="29">
        <f t="shared" si="2"/>
        <v>0</v>
      </c>
      <c r="I43" s="30"/>
      <c r="J43" s="44"/>
      <c r="K43" s="31"/>
      <c r="L43" s="33">
        <f t="shared" si="3"/>
        <v>0</v>
      </c>
      <c r="M43" s="32" t="str">
        <f t="shared" si="7"/>
        <v>0.00</v>
      </c>
      <c r="N43" s="42">
        <f t="shared" si="0"/>
        <v>0</v>
      </c>
      <c r="O43" s="52">
        <f t="shared" si="5"/>
        <v>0</v>
      </c>
      <c r="P43" s="49" t="e">
        <f t="shared" si="4"/>
        <v>#DIV/0!</v>
      </c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ht="18" x14ac:dyDescent="0.15">
      <c r="A44" s="34">
        <v>38</v>
      </c>
      <c r="B44" s="35"/>
      <c r="C44" s="36"/>
      <c r="D44" s="37"/>
      <c r="E44" s="38"/>
      <c r="F44" s="39">
        <f t="shared" si="1"/>
        <v>0</v>
      </c>
      <c r="G44" s="32" t="str">
        <f t="shared" si="6"/>
        <v>0.00</v>
      </c>
      <c r="H44" s="39">
        <f t="shared" si="2"/>
        <v>0</v>
      </c>
      <c r="I44" s="40"/>
      <c r="J44" s="45"/>
      <c r="K44" s="41"/>
      <c r="L44" s="42">
        <f t="shared" si="3"/>
        <v>0</v>
      </c>
      <c r="M44" s="32" t="str">
        <f t="shared" si="7"/>
        <v>0.00</v>
      </c>
      <c r="N44" s="42">
        <f t="shared" si="0"/>
        <v>0</v>
      </c>
      <c r="O44" s="52">
        <f t="shared" si="5"/>
        <v>0</v>
      </c>
      <c r="P44" s="49" t="e">
        <f t="shared" si="4"/>
        <v>#DIV/0!</v>
      </c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ht="18" x14ac:dyDescent="0.15">
      <c r="A45" s="24">
        <v>39</v>
      </c>
      <c r="B45" s="25"/>
      <c r="C45" s="26"/>
      <c r="D45" s="27"/>
      <c r="E45" s="28"/>
      <c r="F45" s="29">
        <f t="shared" si="1"/>
        <v>0</v>
      </c>
      <c r="G45" s="32" t="str">
        <f t="shared" si="6"/>
        <v>0.00</v>
      </c>
      <c r="H45" s="29">
        <f t="shared" si="2"/>
        <v>0</v>
      </c>
      <c r="I45" s="30"/>
      <c r="J45" s="44"/>
      <c r="K45" s="31"/>
      <c r="L45" s="33">
        <f t="shared" si="3"/>
        <v>0</v>
      </c>
      <c r="M45" s="32" t="str">
        <f t="shared" si="7"/>
        <v>0.00</v>
      </c>
      <c r="N45" s="42">
        <f t="shared" si="0"/>
        <v>0</v>
      </c>
      <c r="O45" s="52">
        <f t="shared" si="5"/>
        <v>0</v>
      </c>
      <c r="P45" s="49" t="e">
        <f t="shared" si="4"/>
        <v>#DIV/0!</v>
      </c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ht="18" x14ac:dyDescent="0.15">
      <c r="A46" s="34">
        <v>40</v>
      </c>
      <c r="B46" s="35"/>
      <c r="C46" s="36"/>
      <c r="D46" s="37"/>
      <c r="E46" s="38"/>
      <c r="F46" s="39">
        <f t="shared" si="1"/>
        <v>0</v>
      </c>
      <c r="G46" s="32" t="str">
        <f t="shared" si="6"/>
        <v>0.00</v>
      </c>
      <c r="H46" s="39">
        <f t="shared" si="2"/>
        <v>0</v>
      </c>
      <c r="I46" s="40"/>
      <c r="J46" s="45"/>
      <c r="K46" s="41"/>
      <c r="L46" s="42">
        <f t="shared" si="3"/>
        <v>0</v>
      </c>
      <c r="M46" s="32" t="str">
        <f t="shared" si="7"/>
        <v>0.00</v>
      </c>
      <c r="N46" s="42">
        <f t="shared" si="0"/>
        <v>0</v>
      </c>
      <c r="O46" s="52">
        <f t="shared" si="5"/>
        <v>0</v>
      </c>
      <c r="P46" s="49" t="e">
        <f t="shared" si="4"/>
        <v>#DIV/0!</v>
      </c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ht="18" x14ac:dyDescent="0.15">
      <c r="A47" s="24">
        <v>41</v>
      </c>
      <c r="B47" s="25"/>
      <c r="C47" s="26"/>
      <c r="D47" s="27"/>
      <c r="E47" s="28"/>
      <c r="F47" s="29">
        <f t="shared" si="1"/>
        <v>0</v>
      </c>
      <c r="G47" s="32" t="str">
        <f t="shared" si="6"/>
        <v>0.00</v>
      </c>
      <c r="H47" s="29">
        <f t="shared" si="2"/>
        <v>0</v>
      </c>
      <c r="I47" s="30"/>
      <c r="J47" s="44"/>
      <c r="K47" s="31"/>
      <c r="L47" s="33">
        <f t="shared" si="3"/>
        <v>0</v>
      </c>
      <c r="M47" s="32" t="str">
        <f t="shared" si="7"/>
        <v>0.00</v>
      </c>
      <c r="N47" s="42">
        <f t="shared" si="0"/>
        <v>0</v>
      </c>
      <c r="O47" s="52">
        <f t="shared" si="5"/>
        <v>0</v>
      </c>
      <c r="P47" s="49" t="e">
        <f t="shared" si="4"/>
        <v>#DIV/0!</v>
      </c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ht="18" x14ac:dyDescent="0.15">
      <c r="A48" s="34">
        <v>42</v>
      </c>
      <c r="B48" s="35"/>
      <c r="C48" s="36"/>
      <c r="D48" s="37"/>
      <c r="E48" s="38"/>
      <c r="F48" s="39">
        <f t="shared" si="1"/>
        <v>0</v>
      </c>
      <c r="G48" s="32" t="str">
        <f t="shared" si="6"/>
        <v>0.00</v>
      </c>
      <c r="H48" s="39">
        <f t="shared" si="2"/>
        <v>0</v>
      </c>
      <c r="I48" s="40"/>
      <c r="J48" s="45"/>
      <c r="K48" s="41"/>
      <c r="L48" s="42">
        <f t="shared" si="3"/>
        <v>0</v>
      </c>
      <c r="M48" s="32" t="str">
        <f t="shared" si="7"/>
        <v>0.00</v>
      </c>
      <c r="N48" s="42">
        <f t="shared" si="0"/>
        <v>0</v>
      </c>
      <c r="O48" s="52">
        <f t="shared" si="5"/>
        <v>0</v>
      </c>
      <c r="P48" s="49" t="e">
        <f t="shared" si="4"/>
        <v>#DIV/0!</v>
      </c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ht="15" thickBot="1" x14ac:dyDescent="0.2">
      <c r="A49" s="3"/>
      <c r="B49" s="8"/>
      <c r="C49" s="8"/>
      <c r="D49" s="16"/>
      <c r="E49" s="13"/>
      <c r="F49" s="13"/>
      <c r="G49" s="4"/>
      <c r="H49" s="13"/>
      <c r="I49" s="4"/>
      <c r="J49" s="16"/>
      <c r="K49" s="13"/>
      <c r="L49" s="13"/>
      <c r="M49" s="4"/>
      <c r="N49" s="13"/>
      <c r="O49" s="53"/>
      <c r="P49" s="49" t="e">
        <f xml:space="preserve"> (K49-E49)/E49</f>
        <v>#DIV/0!</v>
      </c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1"/>
      <c r="AH49" s="1"/>
      <c r="AI49" s="1"/>
      <c r="AJ49" s="1"/>
      <c r="AK49" s="1"/>
      <c r="AL49" s="1"/>
      <c r="AM49" s="1"/>
      <c r="AN49" s="1"/>
      <c r="AO49" s="1"/>
      <c r="AP49" s="1"/>
    </row>
    <row r="50" spans="1:42" ht="13.5" thickTop="1" x14ac:dyDescent="0.15">
      <c r="A50" s="2"/>
      <c r="B50" s="154" t="s">
        <v>13</v>
      </c>
      <c r="C50" s="155"/>
      <c r="D50" s="160" t="s">
        <v>11</v>
      </c>
      <c r="E50" s="132" t="s">
        <v>12</v>
      </c>
      <c r="F50" s="130" t="s">
        <v>13</v>
      </c>
      <c r="G50" s="146" t="s">
        <v>14</v>
      </c>
      <c r="H50" s="56" t="s">
        <v>15</v>
      </c>
      <c r="I50" s="9"/>
      <c r="J50" s="162" t="s">
        <v>11</v>
      </c>
      <c r="K50" s="130" t="s">
        <v>12</v>
      </c>
      <c r="L50" s="132" t="s">
        <v>13</v>
      </c>
      <c r="M50" s="134" t="s">
        <v>14</v>
      </c>
      <c r="N50" s="132" t="s">
        <v>18</v>
      </c>
      <c r="O50" s="136" t="s">
        <v>2</v>
      </c>
      <c r="P50" s="128" t="s">
        <v>2</v>
      </c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x14ac:dyDescent="0.15">
      <c r="A51" s="2"/>
      <c r="B51" s="156"/>
      <c r="C51" s="157"/>
      <c r="D51" s="161"/>
      <c r="E51" s="133"/>
      <c r="F51" s="131"/>
      <c r="G51" s="147"/>
      <c r="H51" s="57"/>
      <c r="I51" s="10"/>
      <c r="J51" s="163"/>
      <c r="K51" s="131"/>
      <c r="L51" s="133"/>
      <c r="M51" s="135"/>
      <c r="N51" s="133"/>
      <c r="O51" s="137"/>
      <c r="P51" s="129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x14ac:dyDescent="0.15">
      <c r="A52" s="2"/>
      <c r="B52" s="156"/>
      <c r="C52" s="157"/>
      <c r="D52" s="164">
        <f>SUM(D10:D48)</f>
        <v>0</v>
      </c>
      <c r="E52" s="130">
        <f>SUM(E10:E48)</f>
        <v>0</v>
      </c>
      <c r="F52" s="132">
        <f>SUM(F10:F48)</f>
        <v>0</v>
      </c>
      <c r="G52" s="134">
        <f>SUM(G10,G8,G11,G12,G13,G14,G15,G9,G7,G16,G17,G18,G19,G20,G21,G22,G23,G24,G25,G26,G27,G28,G29,G30,G31,G32,G33,G34,G35,G36,G38,G39,G40,G41,G42,G43,G44,G45,G46,G47,G48)</f>
        <v>0</v>
      </c>
      <c r="H52" s="132">
        <f>SUM(H10:H48)</f>
        <v>0</v>
      </c>
      <c r="I52" s="11"/>
      <c r="J52" s="166">
        <f>SUM(J10:J48)</f>
        <v>0</v>
      </c>
      <c r="K52" s="132">
        <f>SUM(K10:K48)</f>
        <v>0</v>
      </c>
      <c r="L52" s="130">
        <f>SUM(L10:L48)</f>
        <v>0</v>
      </c>
      <c r="M52" s="146">
        <f>SUM(M7:M48)</f>
        <v>0</v>
      </c>
      <c r="N52" s="130">
        <f>SUM(N10:N48)</f>
        <v>0</v>
      </c>
      <c r="O52" s="175">
        <f>SUM(O7:O48)</f>
        <v>0</v>
      </c>
      <c r="P52" s="177" t="e">
        <f>SUM(P7:P14)</f>
        <v>#DIV/0!</v>
      </c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ht="13.5" thickBot="1" x14ac:dyDescent="0.2">
      <c r="A53" s="2"/>
      <c r="B53" s="158"/>
      <c r="C53" s="159"/>
      <c r="D53" s="165"/>
      <c r="E53" s="131"/>
      <c r="F53" s="133"/>
      <c r="G53" s="135"/>
      <c r="H53" s="133"/>
      <c r="I53" s="12"/>
      <c r="J53" s="167"/>
      <c r="K53" s="133"/>
      <c r="L53" s="131"/>
      <c r="M53" s="147"/>
      <c r="N53" s="131"/>
      <c r="O53" s="176"/>
      <c r="P53" s="178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ht="13.5" thickTop="1" x14ac:dyDescent="0.15">
      <c r="A54" s="2"/>
      <c r="B54" s="6"/>
      <c r="C54" s="6"/>
      <c r="D54" s="17"/>
      <c r="E54" s="14"/>
      <c r="F54" s="14"/>
      <c r="G54" s="6"/>
      <c r="H54" s="14"/>
      <c r="I54" s="6"/>
      <c r="J54" s="17"/>
      <c r="K54" s="14"/>
      <c r="L54" s="14"/>
      <c r="M54" s="6"/>
      <c r="N54" s="14"/>
      <c r="O54" s="54"/>
      <c r="P54" s="50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x14ac:dyDescent="0.15">
      <c r="A55" s="2"/>
      <c r="B55" s="4"/>
      <c r="C55" s="4"/>
      <c r="D55" s="16"/>
      <c r="E55" s="13"/>
      <c r="F55" s="13"/>
      <c r="G55" s="4"/>
      <c r="H55" s="13"/>
      <c r="I55" s="4"/>
      <c r="J55" s="16"/>
      <c r="K55" s="13"/>
      <c r="L55" s="13"/>
      <c r="M55" s="4"/>
      <c r="N55" s="13"/>
      <c r="O55" s="51"/>
      <c r="P55" s="48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x14ac:dyDescent="0.15">
      <c r="A56" s="2"/>
      <c r="B56" s="4"/>
      <c r="C56" s="6"/>
      <c r="D56" s="17"/>
      <c r="E56" s="14"/>
      <c r="F56" s="14"/>
      <c r="G56" s="6"/>
      <c r="H56" s="14"/>
      <c r="I56" s="6"/>
      <c r="J56" s="17"/>
      <c r="K56" s="14"/>
      <c r="L56" s="14"/>
      <c r="M56" s="4"/>
      <c r="N56" s="13"/>
      <c r="O56" s="51"/>
      <c r="P56" s="48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x14ac:dyDescent="0.15">
      <c r="A57" s="2"/>
      <c r="B57" s="4"/>
      <c r="C57" s="4"/>
      <c r="D57" s="16"/>
      <c r="E57" s="13"/>
      <c r="F57" s="13"/>
      <c r="G57" s="6"/>
      <c r="H57" s="13"/>
      <c r="I57" s="4"/>
      <c r="J57" s="16"/>
      <c r="K57" s="13"/>
      <c r="L57" s="13"/>
      <c r="M57" s="4"/>
      <c r="N57" s="13"/>
      <c r="O57" s="51"/>
      <c r="P57" s="48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x14ac:dyDescent="0.15">
      <c r="A58" s="2"/>
      <c r="B58" s="4"/>
      <c r="C58" s="4"/>
      <c r="D58" s="58"/>
      <c r="E58" s="13"/>
      <c r="F58" s="13"/>
      <c r="G58" s="4"/>
      <c r="H58" s="13"/>
      <c r="I58" s="4"/>
      <c r="J58" s="16"/>
      <c r="K58" s="13"/>
      <c r="L58" s="13"/>
      <c r="M58" s="4"/>
      <c r="N58" s="13"/>
      <c r="O58" s="51"/>
      <c r="P58" s="48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x14ac:dyDescent="0.15">
      <c r="A59" s="2"/>
      <c r="B59" s="4"/>
      <c r="C59" s="4"/>
      <c r="D59" s="16"/>
      <c r="E59" s="13"/>
      <c r="F59" s="13"/>
      <c r="G59" s="4"/>
      <c r="H59" s="13"/>
      <c r="I59" s="4"/>
      <c r="J59" s="16"/>
      <c r="K59" s="13"/>
      <c r="L59" s="13"/>
      <c r="M59" s="4"/>
      <c r="N59" s="13"/>
      <c r="O59" s="51"/>
      <c r="P59" s="48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x14ac:dyDescent="0.15">
      <c r="A60" s="2"/>
      <c r="B60" s="4"/>
      <c r="C60" s="4"/>
      <c r="D60" s="16"/>
      <c r="E60" s="13"/>
      <c r="F60" s="13"/>
      <c r="G60" s="4"/>
      <c r="H60" s="13"/>
      <c r="I60" s="4"/>
      <c r="J60" s="16"/>
      <c r="K60" s="13"/>
      <c r="L60" s="13"/>
      <c r="M60" s="4"/>
      <c r="N60" s="13"/>
      <c r="O60" s="51"/>
      <c r="P60" s="48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x14ac:dyDescent="0.15">
      <c r="A61" s="2"/>
      <c r="B61" s="4"/>
      <c r="C61" s="4"/>
      <c r="D61" s="16"/>
      <c r="E61" s="13"/>
      <c r="F61" s="13"/>
      <c r="G61" s="4"/>
      <c r="H61" s="13"/>
      <c r="I61" s="4"/>
      <c r="J61" s="16"/>
      <c r="K61" s="13"/>
      <c r="L61" s="13"/>
      <c r="M61" s="4"/>
      <c r="N61" s="13"/>
      <c r="O61" s="51"/>
      <c r="P61" s="48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x14ac:dyDescent="0.15">
      <c r="A62" s="2"/>
      <c r="B62" s="4"/>
      <c r="C62" s="4"/>
      <c r="D62" s="16"/>
      <c r="E62" s="13"/>
      <c r="F62" s="13"/>
      <c r="G62" s="4"/>
      <c r="H62" s="13"/>
      <c r="I62" s="4"/>
      <c r="J62" s="16"/>
      <c r="K62" s="13"/>
      <c r="L62" s="13"/>
      <c r="M62" s="4"/>
      <c r="N62" s="13"/>
      <c r="O62" s="51"/>
      <c r="P62" s="48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x14ac:dyDescent="0.15">
      <c r="A63" s="2"/>
      <c r="B63" s="4"/>
      <c r="C63" s="4"/>
      <c r="D63" s="16"/>
      <c r="E63" s="13"/>
      <c r="F63" s="13"/>
      <c r="G63" s="4"/>
      <c r="H63" s="13"/>
      <c r="I63" s="4"/>
      <c r="J63" s="16"/>
      <c r="K63" s="13"/>
      <c r="L63" s="13"/>
      <c r="M63" s="4"/>
      <c r="N63" s="13"/>
      <c r="O63" s="51"/>
      <c r="P63" s="48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x14ac:dyDescent="0.15">
      <c r="A64" s="2"/>
      <c r="B64" s="4"/>
      <c r="C64" s="4"/>
      <c r="D64" s="16"/>
      <c r="E64" s="13"/>
      <c r="F64" s="13"/>
      <c r="G64" s="4"/>
      <c r="H64" s="13"/>
      <c r="I64" s="4"/>
      <c r="J64" s="16"/>
      <c r="K64" s="13"/>
      <c r="L64" s="13"/>
      <c r="M64" s="4"/>
      <c r="N64" s="13"/>
      <c r="O64" s="51"/>
      <c r="P64" s="48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x14ac:dyDescent="0.15">
      <c r="A65" s="2"/>
      <c r="B65" s="4"/>
      <c r="C65" s="4"/>
      <c r="D65" s="16"/>
      <c r="E65" s="13"/>
      <c r="F65" s="13"/>
      <c r="G65" s="4"/>
      <c r="H65" s="13"/>
      <c r="I65" s="4"/>
      <c r="J65" s="16"/>
      <c r="K65" s="13"/>
      <c r="L65" s="13"/>
      <c r="M65" s="4"/>
      <c r="N65" s="13"/>
      <c r="O65" s="51"/>
      <c r="P65" s="48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x14ac:dyDescent="0.15">
      <c r="A66" s="2"/>
      <c r="B66" s="4"/>
      <c r="C66" s="4"/>
      <c r="D66" s="16"/>
      <c r="E66" s="13"/>
      <c r="F66" s="13"/>
      <c r="G66" s="4"/>
      <c r="H66" s="13"/>
      <c r="I66" s="4"/>
      <c r="J66" s="16"/>
      <c r="K66" s="13"/>
      <c r="L66" s="13"/>
      <c r="M66" s="4"/>
      <c r="N66" s="13"/>
      <c r="O66" s="51"/>
      <c r="P66" s="48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x14ac:dyDescent="0.15">
      <c r="A67" s="2"/>
      <c r="B67" s="4"/>
      <c r="C67" s="4"/>
      <c r="D67" s="16"/>
      <c r="E67" s="13"/>
      <c r="F67" s="13"/>
      <c r="G67" s="4"/>
      <c r="H67" s="13"/>
      <c r="I67" s="4"/>
      <c r="J67" s="16"/>
      <c r="K67" s="13"/>
      <c r="L67" s="13"/>
      <c r="M67" s="4"/>
      <c r="N67" s="13"/>
      <c r="O67" s="51"/>
      <c r="P67" s="48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x14ac:dyDescent="0.15">
      <c r="A68" s="2"/>
      <c r="B68" s="4"/>
      <c r="C68" s="4"/>
      <c r="D68" s="16"/>
      <c r="E68" s="13"/>
      <c r="F68" s="13"/>
      <c r="G68" s="4"/>
      <c r="H68" s="13"/>
      <c r="I68" s="4"/>
      <c r="J68" s="16"/>
      <c r="K68" s="13"/>
      <c r="L68" s="13"/>
      <c r="M68" s="4"/>
      <c r="N68" s="13"/>
      <c r="O68" s="51"/>
      <c r="P68" s="48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x14ac:dyDescent="0.15">
      <c r="A69" s="2"/>
      <c r="B69" s="4"/>
      <c r="C69" s="4"/>
      <c r="D69" s="16"/>
      <c r="E69" s="13"/>
      <c r="F69" s="13"/>
      <c r="G69" s="4"/>
      <c r="H69" s="13"/>
      <c r="I69" s="4"/>
      <c r="J69" s="16"/>
      <c r="K69" s="13"/>
      <c r="L69" s="13"/>
      <c r="M69" s="4"/>
      <c r="N69" s="13"/>
      <c r="O69" s="51"/>
      <c r="P69" s="48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x14ac:dyDescent="0.15">
      <c r="A70" s="2"/>
      <c r="B70" s="4"/>
      <c r="C70" s="4"/>
      <c r="D70" s="16"/>
      <c r="E70" s="13"/>
      <c r="F70" s="13"/>
      <c r="G70" s="4"/>
      <c r="H70" s="13"/>
      <c r="I70" s="4"/>
      <c r="J70" s="16"/>
      <c r="K70" s="13"/>
      <c r="L70" s="13"/>
      <c r="M70" s="4"/>
      <c r="N70" s="13"/>
      <c r="O70" s="51"/>
      <c r="P70" s="48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x14ac:dyDescent="0.15">
      <c r="A71" s="2"/>
      <c r="B71" s="4"/>
      <c r="C71" s="4"/>
      <c r="D71" s="16"/>
      <c r="E71" s="13"/>
      <c r="F71" s="13"/>
      <c r="G71" s="4"/>
      <c r="H71" s="13"/>
      <c r="I71" s="4"/>
      <c r="J71" s="16"/>
      <c r="K71" s="13"/>
      <c r="L71" s="13"/>
      <c r="M71" s="4"/>
      <c r="N71" s="13"/>
      <c r="O71" s="51"/>
      <c r="P71" s="48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x14ac:dyDescent="0.15">
      <c r="A72" s="2"/>
      <c r="B72" s="4"/>
      <c r="C72" s="4"/>
      <c r="D72" s="16"/>
      <c r="E72" s="13"/>
      <c r="F72" s="13"/>
      <c r="G72" s="4"/>
      <c r="H72" s="13"/>
      <c r="I72" s="4"/>
      <c r="J72" s="16"/>
      <c r="K72" s="13"/>
      <c r="L72" s="13"/>
      <c r="M72" s="4"/>
      <c r="N72" s="13"/>
      <c r="O72" s="51"/>
      <c r="P72" s="48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x14ac:dyDescent="0.15">
      <c r="A73" s="2"/>
      <c r="B73" s="4"/>
      <c r="C73" s="4"/>
      <c r="D73" s="16"/>
      <c r="E73" s="13"/>
      <c r="F73" s="13"/>
      <c r="G73" s="4"/>
      <c r="H73" s="13"/>
      <c r="I73" s="4"/>
      <c r="J73" s="16"/>
      <c r="K73" s="13"/>
      <c r="L73" s="13"/>
      <c r="M73" s="4"/>
      <c r="N73" s="13"/>
      <c r="O73" s="51"/>
      <c r="P73" s="48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x14ac:dyDescent="0.15">
      <c r="A74" s="2"/>
      <c r="B74" s="4"/>
      <c r="C74" s="4"/>
      <c r="D74" s="16"/>
      <c r="E74" s="13"/>
      <c r="F74" s="13"/>
      <c r="G74" s="4"/>
      <c r="H74" s="13"/>
      <c r="I74" s="4"/>
      <c r="J74" s="16"/>
      <c r="K74" s="13"/>
      <c r="L74" s="13"/>
      <c r="M74" s="4"/>
      <c r="N74" s="13"/>
      <c r="O74" s="51"/>
      <c r="P74" s="48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x14ac:dyDescent="0.15">
      <c r="A75" s="2"/>
      <c r="B75" s="4"/>
      <c r="C75" s="4"/>
      <c r="D75" s="16"/>
      <c r="E75" s="13"/>
      <c r="F75" s="13"/>
      <c r="G75" s="4"/>
      <c r="H75" s="13"/>
      <c r="I75" s="4"/>
      <c r="J75" s="16"/>
      <c r="K75" s="13"/>
      <c r="L75" s="13"/>
      <c r="M75" s="4"/>
      <c r="N75" s="13"/>
      <c r="O75" s="51"/>
      <c r="P75" s="48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x14ac:dyDescent="0.15">
      <c r="A76" s="2"/>
      <c r="B76" s="4"/>
      <c r="C76" s="4"/>
      <c r="D76" s="16"/>
      <c r="E76" s="13"/>
      <c r="F76" s="13"/>
      <c r="G76" s="4"/>
      <c r="H76" s="13"/>
      <c r="I76" s="4"/>
      <c r="J76" s="16"/>
      <c r="K76" s="13"/>
      <c r="L76" s="13"/>
      <c r="M76" s="4"/>
      <c r="N76" s="13"/>
      <c r="O76" s="51"/>
      <c r="P76" s="48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x14ac:dyDescent="0.15">
      <c r="A77" s="2"/>
      <c r="B77" s="4"/>
      <c r="C77" s="4"/>
      <c r="D77" s="16"/>
      <c r="E77" s="13"/>
      <c r="F77" s="13"/>
      <c r="G77" s="4"/>
      <c r="H77" s="13"/>
      <c r="I77" s="4"/>
      <c r="J77" s="16"/>
      <c r="K77" s="13"/>
      <c r="L77" s="13"/>
      <c r="M77" s="4"/>
      <c r="N77" s="13"/>
      <c r="O77" s="51"/>
      <c r="P77" s="48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x14ac:dyDescent="0.15">
      <c r="A78" s="2"/>
      <c r="B78" s="4"/>
      <c r="C78" s="4"/>
      <c r="D78" s="16"/>
      <c r="E78" s="13"/>
      <c r="F78" s="13"/>
      <c r="G78" s="4"/>
      <c r="H78" s="13"/>
      <c r="I78" s="4"/>
      <c r="J78" s="16"/>
      <c r="K78" s="13"/>
      <c r="L78" s="13"/>
      <c r="M78" s="4"/>
      <c r="N78" s="13"/>
      <c r="O78" s="51"/>
      <c r="P78" s="48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x14ac:dyDescent="0.15">
      <c r="A79" s="2"/>
      <c r="B79" s="4"/>
      <c r="C79" s="4"/>
      <c r="D79" s="16"/>
      <c r="E79" s="13"/>
      <c r="F79" s="13"/>
      <c r="G79" s="4"/>
      <c r="H79" s="13"/>
      <c r="I79" s="4"/>
      <c r="J79" s="16"/>
      <c r="K79" s="13"/>
      <c r="L79" s="13"/>
      <c r="M79" s="4"/>
      <c r="N79" s="13"/>
      <c r="O79" s="51"/>
      <c r="P79" s="48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x14ac:dyDescent="0.15">
      <c r="A80" s="2"/>
      <c r="B80" s="4"/>
      <c r="C80" s="4"/>
      <c r="D80" s="16"/>
      <c r="E80" s="13"/>
      <c r="F80" s="13"/>
      <c r="G80" s="4"/>
      <c r="H80" s="13"/>
      <c r="I80" s="4"/>
      <c r="J80" s="16"/>
      <c r="K80" s="13"/>
      <c r="L80" s="13"/>
      <c r="M80" s="4"/>
      <c r="N80" s="13"/>
      <c r="O80" s="51"/>
      <c r="P80" s="48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x14ac:dyDescent="0.15">
      <c r="A81" s="2"/>
      <c r="B81" s="4"/>
      <c r="C81" s="4"/>
      <c r="D81" s="16"/>
      <c r="E81" s="13"/>
      <c r="F81" s="13"/>
      <c r="G81" s="4"/>
      <c r="H81" s="13"/>
      <c r="I81" s="4"/>
      <c r="J81" s="16"/>
      <c r="K81" s="13"/>
      <c r="L81" s="13"/>
      <c r="M81" s="4"/>
      <c r="N81" s="13"/>
      <c r="O81" s="51"/>
      <c r="P81" s="48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x14ac:dyDescent="0.15">
      <c r="A82" s="2"/>
      <c r="B82" s="4"/>
      <c r="C82" s="4"/>
      <c r="D82" s="16"/>
      <c r="E82" s="13"/>
      <c r="F82" s="13"/>
      <c r="G82" s="4"/>
      <c r="H82" s="13"/>
      <c r="I82" s="4"/>
      <c r="J82" s="16"/>
      <c r="K82" s="13"/>
      <c r="L82" s="13"/>
      <c r="M82" s="4"/>
      <c r="N82" s="13"/>
      <c r="O82" s="51"/>
      <c r="P82" s="48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x14ac:dyDescent="0.15">
      <c r="A83" s="2"/>
      <c r="B83" s="4"/>
      <c r="C83" s="4"/>
      <c r="D83" s="16"/>
      <c r="E83" s="13"/>
      <c r="F83" s="13"/>
      <c r="G83" s="4"/>
      <c r="H83" s="13"/>
      <c r="I83" s="4"/>
      <c r="J83" s="16"/>
      <c r="K83" s="13"/>
      <c r="L83" s="13"/>
      <c r="M83" s="4"/>
      <c r="N83" s="13"/>
      <c r="O83" s="51"/>
      <c r="P83" s="48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x14ac:dyDescent="0.15">
      <c r="A84" s="2"/>
      <c r="B84" s="4"/>
      <c r="C84" s="4"/>
      <c r="D84" s="16"/>
      <c r="E84" s="13"/>
      <c r="F84" s="13"/>
      <c r="G84" s="4"/>
      <c r="H84" s="13"/>
      <c r="I84" s="4"/>
      <c r="J84" s="16"/>
      <c r="K84" s="13"/>
      <c r="L84" s="13"/>
      <c r="M84" s="4"/>
      <c r="N84" s="13"/>
      <c r="O84" s="51"/>
      <c r="P84" s="48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x14ac:dyDescent="0.15">
      <c r="A85" s="2"/>
      <c r="B85" s="4"/>
      <c r="C85" s="4"/>
      <c r="D85" s="16"/>
      <c r="E85" s="13"/>
      <c r="F85" s="13"/>
      <c r="G85" s="4"/>
      <c r="H85" s="13"/>
      <c r="I85" s="4"/>
      <c r="J85" s="16"/>
      <c r="K85" s="13"/>
      <c r="L85" s="13"/>
      <c r="M85" s="4"/>
      <c r="N85" s="13"/>
      <c r="O85" s="51"/>
      <c r="P85" s="48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x14ac:dyDescent="0.15">
      <c r="A86" s="2"/>
      <c r="B86" s="4"/>
      <c r="C86" s="4"/>
      <c r="D86" s="16"/>
      <c r="E86" s="13"/>
      <c r="F86" s="13"/>
      <c r="G86" s="4"/>
      <c r="H86" s="13"/>
      <c r="I86" s="4"/>
      <c r="J86" s="16"/>
      <c r="K86" s="13"/>
      <c r="L86" s="13"/>
      <c r="M86" s="4"/>
      <c r="N86" s="13"/>
      <c r="O86" s="51"/>
      <c r="P86" s="48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x14ac:dyDescent="0.15">
      <c r="A87" s="2"/>
      <c r="B87" s="4"/>
      <c r="C87" s="4"/>
      <c r="D87" s="16"/>
      <c r="E87" s="13"/>
      <c r="F87" s="13"/>
      <c r="G87" s="4"/>
      <c r="H87" s="13"/>
      <c r="I87" s="4"/>
      <c r="J87" s="16"/>
      <c r="K87" s="13"/>
      <c r="L87" s="13"/>
      <c r="M87" s="4"/>
      <c r="N87" s="13"/>
      <c r="O87" s="51"/>
      <c r="P87" s="48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x14ac:dyDescent="0.15">
      <c r="A88" s="2"/>
      <c r="B88" s="4"/>
      <c r="C88" s="4"/>
      <c r="D88" s="16"/>
      <c r="E88" s="13"/>
      <c r="F88" s="13"/>
      <c r="G88" s="4"/>
      <c r="H88" s="13"/>
      <c r="I88" s="4"/>
      <c r="J88" s="16"/>
      <c r="K88" s="13"/>
      <c r="L88" s="13"/>
      <c r="M88" s="4"/>
      <c r="N88" s="13"/>
      <c r="O88" s="51"/>
      <c r="P88" s="48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x14ac:dyDescent="0.15">
      <c r="A89" s="2"/>
      <c r="B89" s="4"/>
      <c r="C89" s="4"/>
      <c r="D89" s="16"/>
      <c r="E89" s="13"/>
      <c r="F89" s="13"/>
      <c r="G89" s="4"/>
      <c r="H89" s="13"/>
      <c r="I89" s="4"/>
      <c r="J89" s="16"/>
      <c r="K89" s="13"/>
      <c r="L89" s="13"/>
      <c r="M89" s="4"/>
      <c r="N89" s="13"/>
      <c r="O89" s="51"/>
      <c r="P89" s="48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x14ac:dyDescent="0.15">
      <c r="A90" s="2"/>
      <c r="B90" s="4"/>
      <c r="C90" s="4"/>
      <c r="D90" s="16"/>
      <c r="E90" s="13"/>
      <c r="F90" s="13"/>
      <c r="G90" s="4"/>
      <c r="H90" s="13"/>
      <c r="I90" s="4"/>
      <c r="J90" s="16"/>
      <c r="K90" s="13"/>
      <c r="L90" s="13"/>
      <c r="M90" s="4"/>
      <c r="N90" s="13"/>
      <c r="O90" s="51"/>
      <c r="P90" s="48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x14ac:dyDescent="0.15">
      <c r="A91" s="2"/>
      <c r="B91" s="4"/>
      <c r="C91" s="4"/>
      <c r="D91" s="16"/>
      <c r="E91" s="13"/>
      <c r="F91" s="13"/>
      <c r="G91" s="4"/>
      <c r="H91" s="13"/>
      <c r="I91" s="4"/>
      <c r="J91" s="16"/>
      <c r="K91" s="13"/>
      <c r="L91" s="13"/>
      <c r="M91" s="4"/>
      <c r="N91" s="13"/>
      <c r="O91" s="51"/>
      <c r="P91" s="48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x14ac:dyDescent="0.15">
      <c r="A92" s="2"/>
      <c r="B92" s="4"/>
      <c r="C92" s="4"/>
      <c r="D92" s="16"/>
      <c r="E92" s="13"/>
      <c r="F92" s="13"/>
      <c r="G92" s="4"/>
      <c r="H92" s="13"/>
      <c r="I92" s="4"/>
      <c r="J92" s="16"/>
      <c r="K92" s="13"/>
      <c r="L92" s="13"/>
      <c r="M92" s="4"/>
      <c r="N92" s="13"/>
      <c r="O92" s="51"/>
      <c r="P92" s="48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1:42" x14ac:dyDescent="0.15">
      <c r="A93" s="2"/>
      <c r="B93" s="4"/>
      <c r="C93" s="4"/>
      <c r="D93" s="16"/>
      <c r="E93" s="13"/>
      <c r="F93" s="13"/>
      <c r="G93" s="4"/>
      <c r="H93" s="13"/>
      <c r="I93" s="4"/>
      <c r="J93" s="16"/>
      <c r="K93" s="13"/>
      <c r="L93" s="13"/>
      <c r="M93" s="4"/>
      <c r="N93" s="13"/>
      <c r="O93" s="51"/>
      <c r="P93" s="48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1:42" x14ac:dyDescent="0.15">
      <c r="A94" s="2"/>
      <c r="B94" s="4"/>
      <c r="C94" s="4"/>
      <c r="D94" s="16"/>
      <c r="E94" s="13"/>
      <c r="F94" s="13"/>
      <c r="G94" s="4"/>
      <c r="H94" s="13"/>
      <c r="I94" s="4"/>
      <c r="J94" s="16"/>
      <c r="K94" s="13"/>
      <c r="L94" s="13"/>
      <c r="M94" s="4"/>
      <c r="N94" s="13"/>
      <c r="O94" s="51"/>
      <c r="P94" s="48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1:42" x14ac:dyDescent="0.15">
      <c r="A95" s="2"/>
      <c r="B95" s="4"/>
      <c r="C95" s="4"/>
      <c r="D95" s="16"/>
      <c r="E95" s="13"/>
      <c r="F95" s="13"/>
      <c r="G95" s="4"/>
      <c r="H95" s="13"/>
      <c r="I95" s="4"/>
      <c r="J95" s="16"/>
      <c r="K95" s="13"/>
      <c r="L95" s="13"/>
      <c r="M95" s="4"/>
      <c r="N95" s="13"/>
      <c r="O95" s="51"/>
      <c r="P95" s="48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1:42" x14ac:dyDescent="0.15">
      <c r="A96" s="2"/>
      <c r="B96" s="4"/>
      <c r="C96" s="4"/>
      <c r="D96" s="16"/>
      <c r="E96" s="13"/>
      <c r="F96" s="13"/>
      <c r="G96" s="4"/>
      <c r="H96" s="13"/>
      <c r="I96" s="4"/>
      <c r="J96" s="16"/>
      <c r="K96" s="13"/>
      <c r="L96" s="13"/>
      <c r="M96" s="4"/>
      <c r="N96" s="13"/>
      <c r="O96" s="51"/>
      <c r="P96" s="48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1:42" x14ac:dyDescent="0.15">
      <c r="A97" s="2"/>
      <c r="B97" s="4"/>
      <c r="C97" s="4"/>
      <c r="D97" s="16"/>
      <c r="E97" s="13"/>
      <c r="F97" s="13"/>
      <c r="G97" s="4"/>
      <c r="H97" s="13"/>
      <c r="I97" s="4"/>
      <c r="J97" s="16"/>
      <c r="K97" s="13"/>
      <c r="L97" s="13"/>
      <c r="M97" s="4"/>
      <c r="N97" s="13"/>
      <c r="O97" s="51"/>
      <c r="P97" s="48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1:42" x14ac:dyDescent="0.15">
      <c r="A98" s="2"/>
      <c r="B98" s="4"/>
      <c r="C98" s="4"/>
      <c r="D98" s="16"/>
      <c r="E98" s="13"/>
      <c r="F98" s="13"/>
      <c r="G98" s="4"/>
      <c r="H98" s="13"/>
      <c r="I98" s="4"/>
      <c r="J98" s="16"/>
      <c r="K98" s="13"/>
      <c r="L98" s="13"/>
      <c r="M98" s="4"/>
      <c r="N98" s="13"/>
      <c r="O98" s="51"/>
      <c r="P98" s="48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1:42" x14ac:dyDescent="0.15">
      <c r="A99" s="2"/>
      <c r="B99" s="4"/>
      <c r="C99" s="4"/>
      <c r="D99" s="16"/>
      <c r="E99" s="13"/>
      <c r="F99" s="13"/>
      <c r="G99" s="4"/>
      <c r="H99" s="13"/>
      <c r="I99" s="4"/>
      <c r="J99" s="16"/>
      <c r="K99" s="13"/>
      <c r="L99" s="13"/>
      <c r="M99" s="4"/>
      <c r="N99" s="13"/>
      <c r="O99" s="51"/>
      <c r="P99" s="48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1:42" x14ac:dyDescent="0.15">
      <c r="A100" s="2"/>
      <c r="B100" s="4"/>
      <c r="C100" s="4"/>
      <c r="D100" s="16"/>
      <c r="E100" s="13"/>
      <c r="F100" s="13"/>
      <c r="G100" s="4"/>
      <c r="H100" s="13"/>
      <c r="I100" s="4"/>
      <c r="J100" s="16"/>
      <c r="K100" s="13"/>
      <c r="L100" s="13"/>
      <c r="M100" s="4"/>
      <c r="N100" s="13"/>
      <c r="O100" s="51"/>
      <c r="P100" s="48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 x14ac:dyDescent="0.15">
      <c r="A101" s="2"/>
      <c r="B101" s="4"/>
      <c r="C101" s="4"/>
      <c r="D101" s="16"/>
      <c r="E101" s="13"/>
      <c r="F101" s="13"/>
      <c r="G101" s="4"/>
      <c r="H101" s="13"/>
      <c r="I101" s="4"/>
      <c r="J101" s="16"/>
      <c r="K101" s="13"/>
      <c r="L101" s="13"/>
      <c r="M101" s="4"/>
      <c r="N101" s="13"/>
      <c r="O101" s="51"/>
      <c r="P101" s="48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1:42" x14ac:dyDescent="0.15">
      <c r="A102" s="2"/>
      <c r="B102" s="4"/>
      <c r="C102" s="4"/>
      <c r="D102" s="16"/>
      <c r="E102" s="13"/>
      <c r="F102" s="13"/>
      <c r="G102" s="4"/>
      <c r="H102" s="13"/>
      <c r="I102" s="4"/>
      <c r="J102" s="16"/>
      <c r="K102" s="13"/>
      <c r="L102" s="13"/>
      <c r="M102" s="4"/>
      <c r="N102" s="13"/>
      <c r="O102" s="51"/>
      <c r="P102" s="48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1:42" x14ac:dyDescent="0.15">
      <c r="A103" s="2"/>
      <c r="B103" s="4"/>
      <c r="C103" s="4"/>
      <c r="D103" s="16"/>
      <c r="E103" s="13"/>
      <c r="F103" s="13"/>
      <c r="G103" s="4"/>
      <c r="H103" s="13"/>
      <c r="I103" s="4"/>
      <c r="J103" s="16"/>
      <c r="K103" s="13"/>
      <c r="L103" s="13"/>
      <c r="M103" s="4"/>
      <c r="N103" s="13"/>
      <c r="O103" s="51"/>
      <c r="P103" s="48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1:42" x14ac:dyDescent="0.15">
      <c r="A104" s="2"/>
      <c r="B104" s="4"/>
      <c r="C104" s="4"/>
      <c r="D104" s="16"/>
      <c r="E104" s="13"/>
      <c r="F104" s="13"/>
      <c r="G104" s="4"/>
      <c r="H104" s="13"/>
      <c r="I104" s="4"/>
      <c r="J104" s="16"/>
      <c r="K104" s="13"/>
      <c r="L104" s="13"/>
      <c r="M104" s="4"/>
      <c r="N104" s="13"/>
      <c r="O104" s="51"/>
      <c r="P104" s="48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 x14ac:dyDescent="0.15">
      <c r="A105" s="2"/>
      <c r="B105" s="4"/>
      <c r="C105" s="4"/>
      <c r="D105" s="16"/>
      <c r="E105" s="13"/>
      <c r="F105" s="13"/>
      <c r="G105" s="4"/>
      <c r="H105" s="13"/>
      <c r="I105" s="4"/>
      <c r="J105" s="16"/>
      <c r="K105" s="13"/>
      <c r="L105" s="13"/>
      <c r="M105" s="4"/>
      <c r="N105" s="13"/>
      <c r="O105" s="51"/>
      <c r="P105" s="48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x14ac:dyDescent="0.15">
      <c r="A106" s="2"/>
      <c r="B106" s="4"/>
      <c r="C106" s="4"/>
      <c r="D106" s="16"/>
      <c r="E106" s="13"/>
      <c r="F106" s="13"/>
      <c r="G106" s="4"/>
      <c r="H106" s="13"/>
      <c r="I106" s="4"/>
      <c r="J106" s="16"/>
      <c r="K106" s="13"/>
      <c r="L106" s="13"/>
      <c r="M106" s="4"/>
      <c r="N106" s="13"/>
      <c r="O106" s="51"/>
      <c r="P106" s="48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x14ac:dyDescent="0.15">
      <c r="A107" s="2"/>
      <c r="B107" s="4"/>
      <c r="C107" s="4"/>
      <c r="D107" s="16"/>
      <c r="E107" s="13"/>
      <c r="F107" s="13"/>
      <c r="G107" s="4"/>
      <c r="H107" s="13"/>
      <c r="I107" s="4"/>
      <c r="J107" s="16"/>
      <c r="K107" s="13"/>
      <c r="L107" s="13"/>
      <c r="M107" s="4"/>
      <c r="N107" s="13"/>
      <c r="O107" s="51"/>
      <c r="P107" s="48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1:42" x14ac:dyDescent="0.15">
      <c r="A108" s="2"/>
      <c r="B108" s="4"/>
      <c r="C108" s="4"/>
      <c r="D108" s="16"/>
      <c r="E108" s="13"/>
      <c r="F108" s="13"/>
      <c r="G108" s="4"/>
      <c r="H108" s="13"/>
      <c r="I108" s="4"/>
      <c r="J108" s="16"/>
      <c r="K108" s="13"/>
      <c r="L108" s="13"/>
      <c r="M108" s="4"/>
      <c r="N108" s="13"/>
      <c r="O108" s="51"/>
      <c r="P108" s="48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x14ac:dyDescent="0.15">
      <c r="A109" s="2"/>
      <c r="B109" s="4"/>
      <c r="C109" s="4"/>
      <c r="D109" s="16"/>
      <c r="E109" s="13"/>
      <c r="F109" s="13"/>
      <c r="G109" s="4"/>
      <c r="H109" s="13"/>
      <c r="I109" s="4"/>
      <c r="J109" s="16"/>
      <c r="K109" s="13"/>
      <c r="L109" s="13"/>
      <c r="M109" s="4"/>
      <c r="N109" s="13"/>
      <c r="O109" s="51"/>
      <c r="P109" s="48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1:42" x14ac:dyDescent="0.15">
      <c r="A110" s="2"/>
      <c r="B110" s="4"/>
      <c r="C110" s="4"/>
      <c r="D110" s="16"/>
      <c r="E110" s="13"/>
      <c r="F110" s="13"/>
      <c r="G110" s="4"/>
      <c r="H110" s="13"/>
      <c r="I110" s="4"/>
      <c r="J110" s="16"/>
      <c r="K110" s="13"/>
      <c r="L110" s="13"/>
      <c r="M110" s="4"/>
      <c r="N110" s="13"/>
      <c r="O110" s="51"/>
      <c r="P110" s="48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1:42" x14ac:dyDescent="0.15">
      <c r="A111" s="2"/>
      <c r="B111" s="4"/>
      <c r="C111" s="4"/>
      <c r="D111" s="16"/>
      <c r="E111" s="13"/>
      <c r="F111" s="13"/>
      <c r="G111" s="4"/>
      <c r="H111" s="13"/>
      <c r="I111" s="4"/>
      <c r="J111" s="16"/>
      <c r="K111" s="13"/>
      <c r="L111" s="13"/>
      <c r="M111" s="4"/>
      <c r="N111" s="13"/>
      <c r="O111" s="51"/>
      <c r="P111" s="48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x14ac:dyDescent="0.15">
      <c r="A112" s="2"/>
      <c r="B112" s="4"/>
      <c r="C112" s="4"/>
      <c r="D112" s="16"/>
      <c r="E112" s="13"/>
      <c r="F112" s="13"/>
      <c r="G112" s="4"/>
      <c r="H112" s="13"/>
      <c r="I112" s="4"/>
      <c r="J112" s="16"/>
      <c r="K112" s="13"/>
      <c r="L112" s="13"/>
      <c r="M112" s="4"/>
      <c r="N112" s="13"/>
      <c r="O112" s="51"/>
      <c r="P112" s="48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1:42" x14ac:dyDescent="0.15">
      <c r="A113" s="2"/>
      <c r="B113" s="4"/>
      <c r="C113" s="4"/>
      <c r="D113" s="16"/>
      <c r="E113" s="13"/>
      <c r="F113" s="13"/>
      <c r="G113" s="4"/>
      <c r="H113" s="13"/>
      <c r="I113" s="4"/>
      <c r="J113" s="16"/>
      <c r="K113" s="13"/>
      <c r="L113" s="13"/>
      <c r="M113" s="4"/>
      <c r="N113" s="13"/>
      <c r="O113" s="51"/>
      <c r="P113" s="48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1:42" x14ac:dyDescent="0.15">
      <c r="A114" s="2"/>
      <c r="B114" s="4"/>
      <c r="C114" s="4"/>
      <c r="D114" s="16"/>
      <c r="E114" s="13"/>
      <c r="F114" s="13"/>
      <c r="G114" s="4"/>
      <c r="H114" s="13"/>
      <c r="I114" s="4"/>
      <c r="J114" s="16"/>
      <c r="K114" s="13"/>
      <c r="L114" s="13"/>
      <c r="M114" s="4"/>
      <c r="N114" s="13"/>
      <c r="O114" s="51"/>
      <c r="P114" s="48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1:42" x14ac:dyDescent="0.15">
      <c r="A115" s="2"/>
      <c r="B115" s="4"/>
      <c r="C115" s="4"/>
      <c r="D115" s="16"/>
      <c r="E115" s="13"/>
      <c r="F115" s="13"/>
      <c r="G115" s="4"/>
      <c r="H115" s="13"/>
      <c r="I115" s="4"/>
      <c r="J115" s="16"/>
      <c r="K115" s="13"/>
      <c r="L115" s="13"/>
      <c r="M115" s="4"/>
      <c r="N115" s="13"/>
      <c r="O115" s="51"/>
      <c r="P115" s="48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1:42" x14ac:dyDescent="0.15">
      <c r="A116" s="2"/>
      <c r="B116" s="4"/>
      <c r="C116" s="4"/>
      <c r="D116" s="16"/>
      <c r="E116" s="13"/>
      <c r="F116" s="13"/>
      <c r="G116" s="4"/>
      <c r="H116" s="13"/>
      <c r="I116" s="4"/>
      <c r="J116" s="16"/>
      <c r="K116" s="13"/>
      <c r="L116" s="13"/>
      <c r="M116" s="4"/>
      <c r="N116" s="13"/>
      <c r="O116" s="51"/>
      <c r="P116" s="48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1:42" x14ac:dyDescent="0.15">
      <c r="A117" s="2"/>
      <c r="B117" s="4"/>
      <c r="C117" s="4"/>
      <c r="D117" s="16"/>
      <c r="E117" s="13"/>
      <c r="F117" s="13"/>
      <c r="G117" s="4"/>
      <c r="H117" s="13"/>
      <c r="I117" s="4"/>
      <c r="J117" s="16"/>
      <c r="K117" s="13"/>
      <c r="L117" s="13"/>
      <c r="M117" s="4"/>
      <c r="N117" s="13"/>
      <c r="O117" s="51"/>
      <c r="P117" s="48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1:42" x14ac:dyDescent="0.15">
      <c r="A118" s="2"/>
      <c r="B118" s="4"/>
      <c r="C118" s="4"/>
      <c r="D118" s="16"/>
      <c r="E118" s="13"/>
      <c r="F118" s="13"/>
      <c r="G118" s="4"/>
      <c r="H118" s="13"/>
      <c r="I118" s="4"/>
      <c r="J118" s="16"/>
      <c r="K118" s="13"/>
      <c r="L118" s="13"/>
      <c r="M118" s="4"/>
      <c r="N118" s="13"/>
      <c r="O118" s="51"/>
      <c r="P118" s="48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1:42" x14ac:dyDescent="0.15">
      <c r="A119" s="2"/>
      <c r="B119" s="4"/>
      <c r="C119" s="4"/>
      <c r="D119" s="16"/>
      <c r="E119" s="13"/>
      <c r="F119" s="13"/>
      <c r="G119" s="4"/>
      <c r="H119" s="13"/>
      <c r="I119" s="4"/>
      <c r="J119" s="16"/>
      <c r="K119" s="13"/>
      <c r="L119" s="13"/>
      <c r="M119" s="4"/>
      <c r="N119" s="13"/>
      <c r="O119" s="51"/>
      <c r="P119" s="48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1:42" x14ac:dyDescent="0.15">
      <c r="A120" s="2"/>
      <c r="B120" s="4"/>
      <c r="C120" s="4"/>
      <c r="D120" s="16"/>
      <c r="E120" s="13"/>
      <c r="F120" s="13"/>
      <c r="G120" s="4"/>
      <c r="H120" s="13"/>
      <c r="I120" s="4"/>
      <c r="J120" s="16"/>
      <c r="K120" s="13"/>
      <c r="L120" s="13"/>
      <c r="M120" s="4"/>
      <c r="N120" s="13"/>
      <c r="O120" s="51"/>
      <c r="P120" s="48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1:42" x14ac:dyDescent="0.15">
      <c r="A121" s="2"/>
      <c r="B121" s="4"/>
      <c r="C121" s="4"/>
      <c r="D121" s="16"/>
      <c r="E121" s="13"/>
      <c r="F121" s="13"/>
      <c r="G121" s="4"/>
      <c r="H121" s="13"/>
      <c r="I121" s="4"/>
      <c r="J121" s="16"/>
      <c r="K121" s="13"/>
      <c r="L121" s="13"/>
      <c r="M121" s="4"/>
      <c r="N121" s="13"/>
      <c r="O121" s="51"/>
      <c r="P121" s="48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1:42" x14ac:dyDescent="0.15">
      <c r="A122" s="2"/>
      <c r="B122" s="4"/>
      <c r="C122" s="4"/>
      <c r="D122" s="16"/>
      <c r="E122" s="13"/>
      <c r="F122" s="13"/>
      <c r="G122" s="4"/>
      <c r="H122" s="13"/>
      <c r="I122" s="4"/>
      <c r="J122" s="16"/>
      <c r="K122" s="13"/>
      <c r="L122" s="13"/>
      <c r="M122" s="4"/>
      <c r="N122" s="13"/>
      <c r="O122" s="51"/>
      <c r="P122" s="48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1:42" x14ac:dyDescent="0.15">
      <c r="A123" s="2"/>
      <c r="B123" s="4"/>
      <c r="C123" s="4"/>
      <c r="D123" s="16"/>
      <c r="E123" s="13"/>
      <c r="F123" s="13"/>
      <c r="G123" s="4"/>
      <c r="H123" s="13"/>
      <c r="I123" s="4"/>
      <c r="J123" s="16"/>
      <c r="K123" s="13"/>
      <c r="L123" s="13"/>
      <c r="M123" s="4"/>
      <c r="N123" s="13"/>
      <c r="O123" s="51"/>
      <c r="P123" s="48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1:42" x14ac:dyDescent="0.15">
      <c r="A124" s="2"/>
      <c r="B124" s="4"/>
      <c r="C124" s="4"/>
      <c r="D124" s="16"/>
      <c r="E124" s="13"/>
      <c r="F124" s="13"/>
      <c r="G124" s="4"/>
      <c r="H124" s="13"/>
      <c r="I124" s="4"/>
      <c r="J124" s="16"/>
      <c r="K124" s="13"/>
      <c r="L124" s="13"/>
      <c r="M124" s="4"/>
      <c r="N124" s="13"/>
      <c r="O124" s="51"/>
      <c r="P124" s="48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x14ac:dyDescent="0.15">
      <c r="A125" s="2"/>
      <c r="B125" s="4"/>
      <c r="C125" s="4"/>
      <c r="D125" s="16"/>
      <c r="E125" s="13"/>
      <c r="F125" s="13"/>
      <c r="G125" s="4"/>
      <c r="H125" s="13"/>
      <c r="I125" s="4"/>
      <c r="J125" s="16"/>
      <c r="K125" s="13"/>
      <c r="L125" s="13"/>
      <c r="M125" s="4"/>
      <c r="N125" s="13"/>
      <c r="O125" s="51"/>
      <c r="P125" s="48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x14ac:dyDescent="0.15">
      <c r="A126" s="2"/>
      <c r="B126" s="4"/>
      <c r="C126" s="4"/>
      <c r="D126" s="16"/>
      <c r="E126" s="13"/>
      <c r="F126" s="13"/>
      <c r="G126" s="4"/>
      <c r="H126" s="13"/>
      <c r="I126" s="4"/>
      <c r="J126" s="16"/>
      <c r="K126" s="13"/>
      <c r="L126" s="13"/>
      <c r="M126" s="4"/>
      <c r="N126" s="13"/>
      <c r="O126" s="51"/>
      <c r="P126" s="48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x14ac:dyDescent="0.15">
      <c r="A127" s="2"/>
      <c r="B127" s="4"/>
      <c r="C127" s="4"/>
      <c r="D127" s="16"/>
      <c r="E127" s="13"/>
      <c r="F127" s="13"/>
      <c r="G127" s="4"/>
      <c r="H127" s="13"/>
      <c r="I127" s="4"/>
      <c r="J127" s="16"/>
      <c r="K127" s="13"/>
      <c r="L127" s="13"/>
      <c r="M127" s="4"/>
      <c r="N127" s="13"/>
      <c r="O127" s="51"/>
      <c r="P127" s="48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1:42" x14ac:dyDescent="0.15">
      <c r="A128" s="2"/>
      <c r="B128" s="4"/>
      <c r="C128" s="4"/>
      <c r="D128" s="16"/>
      <c r="E128" s="13"/>
      <c r="F128" s="13"/>
      <c r="G128" s="4"/>
      <c r="H128" s="13"/>
      <c r="I128" s="4"/>
      <c r="J128" s="16"/>
      <c r="K128" s="13"/>
      <c r="L128" s="13"/>
      <c r="M128" s="4"/>
      <c r="N128" s="13"/>
      <c r="O128" s="51"/>
      <c r="P128" s="48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1:42" x14ac:dyDescent="0.15">
      <c r="A129" s="2"/>
      <c r="B129" s="4"/>
      <c r="C129" s="4"/>
      <c r="D129" s="16"/>
      <c r="E129" s="13"/>
      <c r="F129" s="13"/>
      <c r="G129" s="4"/>
      <c r="H129" s="13"/>
      <c r="I129" s="4"/>
      <c r="J129" s="16"/>
      <c r="K129" s="13"/>
      <c r="L129" s="13"/>
      <c r="M129" s="4"/>
      <c r="N129" s="13"/>
      <c r="O129" s="51"/>
      <c r="P129" s="48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1:42" x14ac:dyDescent="0.15">
      <c r="A130" s="2"/>
      <c r="B130" s="4"/>
      <c r="C130" s="4"/>
      <c r="D130" s="16"/>
      <c r="E130" s="13"/>
      <c r="F130" s="13"/>
      <c r="G130" s="4"/>
      <c r="H130" s="13"/>
      <c r="I130" s="4"/>
      <c r="J130" s="16"/>
      <c r="K130" s="13"/>
      <c r="L130" s="13"/>
      <c r="M130" s="4"/>
      <c r="N130" s="13"/>
      <c r="O130" s="51"/>
      <c r="P130" s="48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1:42" x14ac:dyDescent="0.15">
      <c r="A131" s="2"/>
      <c r="B131" s="4"/>
      <c r="C131" s="4"/>
      <c r="D131" s="16"/>
      <c r="E131" s="13"/>
      <c r="F131" s="13"/>
      <c r="G131" s="4"/>
      <c r="H131" s="13"/>
      <c r="I131" s="4"/>
      <c r="J131" s="16"/>
      <c r="K131" s="13"/>
      <c r="L131" s="13"/>
      <c r="M131" s="4"/>
      <c r="N131" s="13"/>
      <c r="O131" s="51"/>
      <c r="P131" s="48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1:42" x14ac:dyDescent="0.15">
      <c r="A132" s="2"/>
      <c r="B132" s="4"/>
      <c r="C132" s="4"/>
      <c r="D132" s="16"/>
      <c r="E132" s="13"/>
      <c r="F132" s="13"/>
      <c r="G132" s="4"/>
      <c r="H132" s="13"/>
      <c r="I132" s="4"/>
      <c r="J132" s="16"/>
      <c r="K132" s="13"/>
      <c r="L132" s="13"/>
      <c r="M132" s="4"/>
      <c r="N132" s="13"/>
      <c r="O132" s="51"/>
      <c r="P132" s="48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spans="1:42" x14ac:dyDescent="0.15">
      <c r="A133" s="2"/>
      <c r="B133" s="4"/>
      <c r="C133" s="4"/>
      <c r="D133" s="16"/>
      <c r="E133" s="13"/>
      <c r="F133" s="13"/>
      <c r="G133" s="4"/>
      <c r="H133" s="13"/>
      <c r="I133" s="4"/>
      <c r="J133" s="16"/>
      <c r="K133" s="13"/>
      <c r="L133" s="13"/>
      <c r="M133" s="4"/>
      <c r="N133" s="13"/>
      <c r="O133" s="51"/>
      <c r="P133" s="48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spans="1:42" x14ac:dyDescent="0.15">
      <c r="A134" s="2"/>
      <c r="B134" s="4"/>
      <c r="C134" s="4"/>
      <c r="D134" s="16"/>
      <c r="E134" s="13"/>
      <c r="F134" s="13"/>
      <c r="G134" s="4"/>
      <c r="H134" s="13"/>
      <c r="I134" s="4"/>
      <c r="J134" s="16"/>
      <c r="K134" s="13"/>
      <c r="L134" s="13"/>
      <c r="M134" s="4"/>
      <c r="N134" s="13"/>
      <c r="O134" s="51"/>
      <c r="P134" s="48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1:42" x14ac:dyDescent="0.15">
      <c r="A135" s="2"/>
      <c r="B135" s="4"/>
      <c r="C135" s="4"/>
      <c r="D135" s="16"/>
      <c r="E135" s="13"/>
      <c r="F135" s="13"/>
      <c r="G135" s="4"/>
      <c r="H135" s="13"/>
      <c r="I135" s="4"/>
      <c r="J135" s="16"/>
      <c r="K135" s="13"/>
      <c r="L135" s="13"/>
      <c r="M135" s="4"/>
      <c r="N135" s="13"/>
      <c r="O135" s="51"/>
      <c r="P135" s="48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1:42" x14ac:dyDescent="0.15">
      <c r="A136" s="2"/>
      <c r="B136" s="4"/>
      <c r="C136" s="4"/>
      <c r="D136" s="16"/>
      <c r="E136" s="13"/>
      <c r="F136" s="13"/>
      <c r="G136" s="4"/>
      <c r="H136" s="13"/>
      <c r="I136" s="4"/>
      <c r="J136" s="16"/>
      <c r="K136" s="13"/>
      <c r="L136" s="13"/>
      <c r="M136" s="4"/>
      <c r="N136" s="13"/>
      <c r="O136" s="51"/>
      <c r="P136" s="48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1:42" x14ac:dyDescent="0.15">
      <c r="A137" s="2"/>
      <c r="B137" s="4"/>
      <c r="C137" s="4"/>
      <c r="D137" s="16"/>
      <c r="E137" s="13"/>
      <c r="F137" s="13"/>
      <c r="G137" s="4"/>
      <c r="H137" s="13"/>
      <c r="I137" s="4"/>
      <c r="J137" s="16"/>
      <c r="K137" s="13"/>
      <c r="L137" s="13"/>
      <c r="M137" s="4"/>
      <c r="N137" s="13"/>
      <c r="O137" s="51"/>
      <c r="P137" s="48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1:42" x14ac:dyDescent="0.15">
      <c r="A138" s="2"/>
      <c r="B138" s="4"/>
      <c r="C138" s="4"/>
      <c r="D138" s="16"/>
      <c r="E138" s="13"/>
      <c r="F138" s="13"/>
      <c r="G138" s="4"/>
      <c r="H138" s="13"/>
      <c r="I138" s="4"/>
      <c r="J138" s="16"/>
      <c r="K138" s="13"/>
      <c r="L138" s="13"/>
      <c r="M138" s="4"/>
      <c r="N138" s="13"/>
      <c r="O138" s="51"/>
      <c r="P138" s="48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spans="1:42" x14ac:dyDescent="0.15">
      <c r="A139" s="2"/>
      <c r="B139" s="4"/>
      <c r="C139" s="4"/>
      <c r="D139" s="16"/>
      <c r="E139" s="13"/>
      <c r="F139" s="13"/>
      <c r="G139" s="4"/>
      <c r="H139" s="13"/>
      <c r="I139" s="4"/>
      <c r="J139" s="16"/>
      <c r="K139" s="13"/>
      <c r="L139" s="13"/>
      <c r="M139" s="4"/>
      <c r="N139" s="13"/>
      <c r="O139" s="51"/>
      <c r="P139" s="48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spans="1:42" x14ac:dyDescent="0.15">
      <c r="A140" s="2"/>
      <c r="B140" s="4"/>
      <c r="C140" s="4"/>
      <c r="D140" s="16"/>
      <c r="E140" s="13"/>
      <c r="F140" s="13"/>
      <c r="G140" s="4"/>
      <c r="H140" s="13"/>
      <c r="I140" s="4"/>
      <c r="J140" s="16"/>
      <c r="K140" s="13"/>
      <c r="L140" s="13"/>
      <c r="M140" s="4"/>
      <c r="N140" s="13"/>
      <c r="O140" s="51"/>
      <c r="P140" s="48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spans="1:42" x14ac:dyDescent="0.15">
      <c r="A141" s="2"/>
      <c r="B141" s="4"/>
      <c r="C141" s="4"/>
      <c r="D141" s="16"/>
      <c r="E141" s="13"/>
      <c r="F141" s="13"/>
      <c r="G141" s="4"/>
      <c r="H141" s="13"/>
      <c r="I141" s="4"/>
      <c r="J141" s="16"/>
      <c r="K141" s="13"/>
      <c r="L141" s="13"/>
      <c r="M141" s="4"/>
      <c r="N141" s="13"/>
      <c r="O141" s="51"/>
      <c r="P141" s="48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spans="1:42" x14ac:dyDescent="0.15">
      <c r="A142" s="2"/>
      <c r="B142" s="4"/>
      <c r="C142" s="4"/>
      <c r="D142" s="16"/>
      <c r="E142" s="13"/>
      <c r="F142" s="13"/>
      <c r="G142" s="4"/>
      <c r="H142" s="13"/>
      <c r="I142" s="4"/>
      <c r="J142" s="16"/>
      <c r="K142" s="13"/>
      <c r="L142" s="13"/>
      <c r="M142" s="4"/>
      <c r="N142" s="13"/>
      <c r="O142" s="51"/>
      <c r="P142" s="48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1:42" x14ac:dyDescent="0.15">
      <c r="A143" s="2"/>
      <c r="B143" s="4"/>
      <c r="C143" s="4"/>
      <c r="D143" s="16"/>
      <c r="E143" s="13"/>
      <c r="F143" s="13"/>
      <c r="G143" s="4"/>
      <c r="H143" s="13"/>
      <c r="I143" s="4"/>
      <c r="J143" s="16"/>
      <c r="K143" s="13"/>
      <c r="L143" s="13"/>
      <c r="M143" s="4"/>
      <c r="N143" s="13"/>
      <c r="O143" s="51"/>
      <c r="P143" s="48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1:42" x14ac:dyDescent="0.15">
      <c r="A144" s="2"/>
      <c r="B144" s="4"/>
      <c r="C144" s="4"/>
      <c r="D144" s="16"/>
      <c r="E144" s="13"/>
      <c r="F144" s="13"/>
      <c r="G144" s="4"/>
      <c r="H144" s="13"/>
      <c r="I144" s="4"/>
      <c r="J144" s="16"/>
      <c r="K144" s="13"/>
      <c r="L144" s="13"/>
      <c r="M144" s="4"/>
      <c r="N144" s="13"/>
      <c r="O144" s="51"/>
      <c r="P144" s="48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spans="1:42" x14ac:dyDescent="0.15">
      <c r="A145" s="2"/>
      <c r="B145" s="4"/>
      <c r="C145" s="4"/>
      <c r="D145" s="16"/>
      <c r="E145" s="13"/>
      <c r="F145" s="13"/>
      <c r="G145" s="4"/>
      <c r="H145" s="13"/>
      <c r="I145" s="4"/>
      <c r="J145" s="16"/>
      <c r="K145" s="13"/>
      <c r="L145" s="13"/>
      <c r="M145" s="4"/>
      <c r="N145" s="13"/>
      <c r="O145" s="51"/>
      <c r="P145" s="48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spans="1:42" x14ac:dyDescent="0.15">
      <c r="A146" s="2"/>
      <c r="B146" s="4"/>
      <c r="C146" s="4"/>
      <c r="D146" s="16"/>
      <c r="E146" s="13"/>
      <c r="F146" s="13"/>
      <c r="G146" s="4"/>
      <c r="H146" s="13"/>
      <c r="I146" s="4"/>
      <c r="J146" s="16"/>
      <c r="K146" s="13"/>
      <c r="L146" s="13"/>
      <c r="M146" s="4"/>
      <c r="N146" s="13"/>
      <c r="O146" s="51"/>
      <c r="P146" s="48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spans="1:42" x14ac:dyDescent="0.15">
      <c r="A147" s="2"/>
      <c r="B147" s="4"/>
      <c r="C147" s="4"/>
      <c r="D147" s="16"/>
      <c r="E147" s="13"/>
      <c r="F147" s="13"/>
      <c r="G147" s="4"/>
      <c r="H147" s="13"/>
      <c r="I147" s="4"/>
      <c r="J147" s="16"/>
      <c r="K147" s="13"/>
      <c r="L147" s="13"/>
      <c r="M147" s="4"/>
      <c r="N147" s="13"/>
      <c r="O147" s="51"/>
      <c r="P147" s="48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spans="1:42" x14ac:dyDescent="0.15">
      <c r="A148" s="2"/>
      <c r="B148" s="4"/>
      <c r="C148" s="4"/>
      <c r="D148" s="16"/>
      <c r="E148" s="13"/>
      <c r="F148" s="13"/>
      <c r="G148" s="4"/>
      <c r="H148" s="13"/>
      <c r="I148" s="4"/>
      <c r="J148" s="16"/>
      <c r="K148" s="13"/>
      <c r="L148" s="13"/>
      <c r="M148" s="4"/>
      <c r="N148" s="13"/>
      <c r="O148" s="51"/>
      <c r="P148" s="48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spans="1:42" x14ac:dyDescent="0.15">
      <c r="A149" s="2"/>
      <c r="B149" s="4"/>
      <c r="C149" s="4"/>
      <c r="D149" s="16"/>
      <c r="E149" s="13"/>
      <c r="F149" s="13"/>
      <c r="G149" s="4"/>
      <c r="H149" s="13"/>
      <c r="I149" s="4"/>
      <c r="J149" s="16"/>
      <c r="K149" s="13"/>
      <c r="L149" s="13"/>
      <c r="M149" s="4"/>
      <c r="N149" s="13"/>
      <c r="O149" s="51"/>
      <c r="P149" s="48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spans="1:42" x14ac:dyDescent="0.15">
      <c r="A150" s="2"/>
      <c r="B150" s="4"/>
      <c r="C150" s="4"/>
      <c r="D150" s="16"/>
      <c r="E150" s="13"/>
      <c r="F150" s="13"/>
      <c r="G150" s="4"/>
      <c r="H150" s="13"/>
      <c r="I150" s="4"/>
      <c r="J150" s="16"/>
      <c r="K150" s="13"/>
      <c r="L150" s="13"/>
      <c r="M150" s="4"/>
      <c r="N150" s="13"/>
      <c r="O150" s="51"/>
      <c r="P150" s="48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1:42" x14ac:dyDescent="0.15">
      <c r="A151" s="2"/>
      <c r="B151" s="4"/>
      <c r="C151" s="4"/>
      <c r="D151" s="16"/>
      <c r="E151" s="13"/>
      <c r="F151" s="13"/>
      <c r="G151" s="4"/>
      <c r="H151" s="13"/>
      <c r="I151" s="4"/>
      <c r="J151" s="16"/>
      <c r="K151" s="13"/>
      <c r="L151" s="13"/>
      <c r="M151" s="4"/>
      <c r="N151" s="13"/>
      <c r="O151" s="51"/>
      <c r="P151" s="48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1:42" x14ac:dyDescent="0.15">
      <c r="A152" s="2"/>
      <c r="B152" s="4"/>
      <c r="C152" s="4"/>
      <c r="D152" s="16"/>
      <c r="E152" s="13"/>
      <c r="F152" s="13"/>
      <c r="G152" s="4"/>
      <c r="H152" s="13"/>
      <c r="I152" s="4"/>
      <c r="J152" s="16"/>
      <c r="K152" s="13"/>
      <c r="L152" s="13"/>
      <c r="M152" s="4"/>
      <c r="N152" s="13"/>
      <c r="O152" s="51"/>
      <c r="P152" s="48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spans="1:42" x14ac:dyDescent="0.15">
      <c r="A153" s="2"/>
      <c r="B153" s="4"/>
      <c r="C153" s="4"/>
      <c r="D153" s="16"/>
      <c r="E153" s="13"/>
      <c r="F153" s="13"/>
      <c r="G153" s="4"/>
      <c r="H153" s="13"/>
      <c r="I153" s="4"/>
      <c r="J153" s="16"/>
      <c r="K153" s="13"/>
      <c r="L153" s="13"/>
      <c r="M153" s="4"/>
      <c r="N153" s="13"/>
      <c r="O153" s="51"/>
      <c r="P153" s="48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spans="1:42" x14ac:dyDescent="0.15">
      <c r="A154" s="2"/>
      <c r="B154" s="4"/>
      <c r="C154" s="4"/>
      <c r="D154" s="16"/>
      <c r="E154" s="13"/>
      <c r="F154" s="13"/>
      <c r="G154" s="4"/>
      <c r="H154" s="13"/>
      <c r="I154" s="4"/>
      <c r="J154" s="16"/>
      <c r="K154" s="13"/>
      <c r="L154" s="13"/>
      <c r="M154" s="4"/>
      <c r="N154" s="13"/>
      <c r="O154" s="51"/>
      <c r="P154" s="48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spans="1:42" x14ac:dyDescent="0.15">
      <c r="A155" s="2"/>
      <c r="B155" s="4"/>
      <c r="C155" s="4"/>
      <c r="D155" s="16"/>
      <c r="E155" s="13"/>
      <c r="F155" s="13"/>
      <c r="G155" s="4"/>
      <c r="H155" s="13"/>
      <c r="I155" s="4"/>
      <c r="J155" s="16"/>
      <c r="K155" s="13"/>
      <c r="L155" s="13"/>
      <c r="M155" s="4"/>
      <c r="N155" s="13"/>
      <c r="O155" s="51"/>
      <c r="P155" s="48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1:42" x14ac:dyDescent="0.15">
      <c r="A156" s="2"/>
      <c r="B156" s="4"/>
      <c r="C156" s="4"/>
      <c r="D156" s="16"/>
      <c r="E156" s="13"/>
      <c r="F156" s="13"/>
      <c r="G156" s="4"/>
      <c r="H156" s="13"/>
      <c r="I156" s="4"/>
      <c r="J156" s="16"/>
      <c r="K156" s="13"/>
      <c r="L156" s="13"/>
      <c r="M156" s="4"/>
      <c r="N156" s="13"/>
      <c r="O156" s="51"/>
      <c r="P156" s="48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spans="1:42" x14ac:dyDescent="0.15">
      <c r="A157" s="2"/>
      <c r="B157" s="4"/>
      <c r="C157" s="4"/>
      <c r="D157" s="16"/>
      <c r="E157" s="13"/>
      <c r="F157" s="13"/>
      <c r="G157" s="4"/>
      <c r="H157" s="13"/>
      <c r="I157" s="4"/>
      <c r="J157" s="16"/>
      <c r="K157" s="13"/>
      <c r="L157" s="13"/>
      <c r="M157" s="4"/>
      <c r="N157" s="13"/>
      <c r="O157" s="51"/>
      <c r="P157" s="48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spans="1:42" x14ac:dyDescent="0.15">
      <c r="A158" s="2"/>
      <c r="B158" s="4"/>
      <c r="C158" s="4"/>
      <c r="D158" s="16"/>
      <c r="E158" s="13"/>
      <c r="F158" s="13"/>
      <c r="G158" s="4"/>
      <c r="H158" s="13"/>
      <c r="I158" s="4"/>
      <c r="J158" s="16"/>
      <c r="K158" s="13"/>
      <c r="L158" s="13"/>
      <c r="M158" s="4"/>
      <c r="N158" s="13"/>
      <c r="O158" s="51"/>
      <c r="P158" s="48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spans="1:42" x14ac:dyDescent="0.15">
      <c r="A159" s="2"/>
      <c r="B159" s="4"/>
      <c r="C159" s="4"/>
      <c r="D159" s="16"/>
      <c r="E159" s="13"/>
      <c r="F159" s="13"/>
      <c r="G159" s="4"/>
      <c r="H159" s="13"/>
      <c r="I159" s="4"/>
      <c r="J159" s="16"/>
      <c r="K159" s="13"/>
      <c r="L159" s="13"/>
      <c r="M159" s="4"/>
      <c r="N159" s="13"/>
      <c r="O159" s="51"/>
      <c r="P159" s="48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spans="1:42" x14ac:dyDescent="0.15">
      <c r="A160" s="2"/>
      <c r="B160" s="4"/>
      <c r="C160" s="4"/>
      <c r="D160" s="16"/>
      <c r="E160" s="13"/>
      <c r="F160" s="13"/>
      <c r="G160" s="4"/>
      <c r="H160" s="13"/>
      <c r="I160" s="4"/>
      <c r="J160" s="16"/>
      <c r="K160" s="13"/>
      <c r="L160" s="13"/>
      <c r="M160" s="4"/>
      <c r="N160" s="13"/>
      <c r="O160" s="51"/>
      <c r="P160" s="48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spans="1:42" x14ac:dyDescent="0.15">
      <c r="A161" s="2"/>
      <c r="B161" s="4"/>
      <c r="C161" s="4"/>
      <c r="D161" s="16"/>
      <c r="E161" s="13"/>
      <c r="F161" s="13"/>
      <c r="G161" s="4"/>
      <c r="H161" s="13"/>
      <c r="I161" s="4"/>
      <c r="J161" s="16"/>
      <c r="K161" s="13"/>
      <c r="L161" s="13"/>
      <c r="M161" s="4"/>
      <c r="N161" s="13"/>
      <c r="O161" s="51"/>
      <c r="P161" s="48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spans="1:42" x14ac:dyDescent="0.15">
      <c r="A162" s="2"/>
      <c r="B162" s="4"/>
      <c r="C162" s="4"/>
      <c r="D162" s="16"/>
      <c r="E162" s="13"/>
      <c r="F162" s="13"/>
      <c r="G162" s="4"/>
      <c r="H162" s="13"/>
      <c r="I162" s="4"/>
      <c r="J162" s="16"/>
      <c r="K162" s="13"/>
      <c r="L162" s="13"/>
      <c r="M162" s="4"/>
      <c r="N162" s="13"/>
      <c r="O162" s="51"/>
      <c r="P162" s="48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spans="1:42" x14ac:dyDescent="0.15">
      <c r="A163" s="2"/>
      <c r="B163" s="4"/>
      <c r="C163" s="4"/>
      <c r="D163" s="16"/>
      <c r="E163" s="13"/>
      <c r="F163" s="13"/>
      <c r="G163" s="4"/>
      <c r="H163" s="13"/>
      <c r="I163" s="4"/>
      <c r="J163" s="16"/>
      <c r="K163" s="13"/>
      <c r="L163" s="13"/>
      <c r="M163" s="4"/>
      <c r="N163" s="13"/>
      <c r="O163" s="51"/>
      <c r="P163" s="48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spans="1:42" x14ac:dyDescent="0.15">
      <c r="A164" s="2"/>
      <c r="B164" s="4"/>
      <c r="C164" s="4"/>
      <c r="D164" s="16"/>
      <c r="E164" s="13"/>
      <c r="F164" s="13"/>
      <c r="G164" s="4"/>
      <c r="H164" s="13"/>
      <c r="I164" s="4"/>
      <c r="J164" s="16"/>
      <c r="K164" s="13"/>
      <c r="L164" s="13"/>
      <c r="M164" s="4"/>
      <c r="N164" s="13"/>
      <c r="O164" s="51"/>
      <c r="P164" s="48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spans="1:42" x14ac:dyDescent="0.15">
      <c r="A165" s="2"/>
      <c r="B165" s="4"/>
      <c r="C165" s="4"/>
      <c r="D165" s="16"/>
      <c r="E165" s="13"/>
      <c r="F165" s="13"/>
      <c r="G165" s="4"/>
      <c r="H165" s="13"/>
      <c r="I165" s="4"/>
      <c r="J165" s="16"/>
      <c r="K165" s="13"/>
      <c r="L165" s="13"/>
      <c r="M165" s="4"/>
      <c r="N165" s="13"/>
      <c r="O165" s="51"/>
      <c r="P165" s="48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spans="1:42" x14ac:dyDescent="0.15">
      <c r="A166" s="2"/>
      <c r="B166" s="4"/>
      <c r="C166" s="4"/>
      <c r="D166" s="16"/>
      <c r="E166" s="13"/>
      <c r="F166" s="13"/>
      <c r="G166" s="4"/>
      <c r="H166" s="13"/>
      <c r="I166" s="4"/>
      <c r="J166" s="16"/>
      <c r="K166" s="13"/>
      <c r="L166" s="13"/>
      <c r="M166" s="4"/>
      <c r="N166" s="13"/>
      <c r="O166" s="51"/>
      <c r="P166" s="48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spans="1:42" x14ac:dyDescent="0.15">
      <c r="A167" s="2"/>
      <c r="B167" s="4"/>
      <c r="C167" s="4"/>
      <c r="D167" s="16"/>
      <c r="E167" s="13"/>
      <c r="F167" s="13"/>
      <c r="G167" s="4"/>
      <c r="H167" s="13"/>
      <c r="I167" s="4"/>
      <c r="J167" s="16"/>
      <c r="K167" s="13"/>
      <c r="L167" s="13"/>
      <c r="M167" s="4"/>
      <c r="N167" s="13"/>
      <c r="O167" s="51"/>
      <c r="P167" s="48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spans="1:42" x14ac:dyDescent="0.15">
      <c r="A168" s="2"/>
      <c r="B168" s="4"/>
      <c r="C168" s="4"/>
      <c r="D168" s="16"/>
      <c r="E168" s="13"/>
      <c r="F168" s="13"/>
      <c r="G168" s="4"/>
      <c r="H168" s="13"/>
      <c r="I168" s="4"/>
      <c r="J168" s="16"/>
      <c r="K168" s="13"/>
      <c r="L168" s="13"/>
      <c r="M168" s="4"/>
      <c r="N168" s="13"/>
      <c r="O168" s="51"/>
      <c r="P168" s="48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spans="1:42" x14ac:dyDescent="0.15">
      <c r="A169" s="2"/>
      <c r="B169" s="4"/>
      <c r="C169" s="4"/>
      <c r="D169" s="16"/>
      <c r="E169" s="13"/>
      <c r="F169" s="13"/>
      <c r="G169" s="4"/>
      <c r="H169" s="13"/>
      <c r="I169" s="4"/>
      <c r="J169" s="16"/>
      <c r="K169" s="13"/>
      <c r="L169" s="13"/>
      <c r="M169" s="4"/>
      <c r="N169" s="13"/>
      <c r="O169" s="51"/>
      <c r="P169" s="48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spans="1:42" x14ac:dyDescent="0.15">
      <c r="A170" s="2"/>
      <c r="B170" s="4"/>
      <c r="C170" s="4"/>
      <c r="D170" s="16"/>
      <c r="E170" s="13"/>
      <c r="F170" s="13"/>
      <c r="G170" s="4"/>
      <c r="H170" s="13"/>
      <c r="I170" s="4"/>
      <c r="J170" s="16"/>
      <c r="K170" s="13"/>
      <c r="L170" s="13"/>
      <c r="M170" s="4"/>
      <c r="N170" s="13"/>
      <c r="O170" s="51"/>
      <c r="P170" s="48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spans="1:42" x14ac:dyDescent="0.15">
      <c r="A171" s="2"/>
      <c r="B171" s="4"/>
      <c r="C171" s="4"/>
      <c r="D171" s="16"/>
      <c r="E171" s="13"/>
      <c r="F171" s="13"/>
      <c r="G171" s="4"/>
      <c r="H171" s="13"/>
      <c r="I171" s="4"/>
      <c r="J171" s="16"/>
      <c r="K171" s="13"/>
      <c r="L171" s="13"/>
      <c r="M171" s="4"/>
      <c r="N171" s="13"/>
      <c r="O171" s="51"/>
      <c r="P171" s="48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spans="1:42" x14ac:dyDescent="0.15">
      <c r="A172" s="2"/>
      <c r="B172" s="4"/>
      <c r="C172" s="4"/>
      <c r="D172" s="16"/>
      <c r="E172" s="13"/>
      <c r="F172" s="13"/>
      <c r="G172" s="4"/>
      <c r="H172" s="13"/>
      <c r="I172" s="4"/>
      <c r="J172" s="16"/>
      <c r="K172" s="13"/>
      <c r="L172" s="13"/>
      <c r="M172" s="4"/>
      <c r="N172" s="13"/>
      <c r="O172" s="51"/>
      <c r="P172" s="48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spans="1:42" x14ac:dyDescent="0.15">
      <c r="A173" s="2"/>
      <c r="B173" s="4"/>
      <c r="C173" s="4"/>
      <c r="D173" s="16"/>
      <c r="E173" s="13"/>
      <c r="F173" s="13"/>
      <c r="G173" s="4"/>
      <c r="H173" s="13"/>
      <c r="I173" s="4"/>
      <c r="J173" s="16"/>
      <c r="K173" s="13"/>
      <c r="L173" s="13"/>
      <c r="M173" s="4"/>
      <c r="N173" s="13"/>
      <c r="O173" s="51"/>
      <c r="P173" s="48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1:42" x14ac:dyDescent="0.15">
      <c r="A174" s="2"/>
      <c r="B174" s="4"/>
      <c r="C174" s="4"/>
      <c r="D174" s="16"/>
      <c r="E174" s="13"/>
      <c r="F174" s="13"/>
      <c r="G174" s="4"/>
      <c r="H174" s="13"/>
      <c r="I174" s="4"/>
      <c r="J174" s="16"/>
      <c r="K174" s="13"/>
      <c r="L174" s="13"/>
      <c r="M174" s="4"/>
      <c r="N174" s="13"/>
      <c r="O174" s="51"/>
      <c r="P174" s="48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1:42" x14ac:dyDescent="0.15">
      <c r="A175" s="2"/>
      <c r="B175" s="4"/>
      <c r="C175" s="4"/>
      <c r="D175" s="16"/>
      <c r="E175" s="13"/>
      <c r="F175" s="13"/>
      <c r="G175" s="4"/>
      <c r="H175" s="13"/>
      <c r="I175" s="4"/>
      <c r="J175" s="16"/>
      <c r="K175" s="13"/>
      <c r="L175" s="13"/>
      <c r="M175" s="4"/>
      <c r="N175" s="13"/>
      <c r="O175" s="51"/>
      <c r="P175" s="48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spans="1:42" x14ac:dyDescent="0.15">
      <c r="A176" s="2"/>
      <c r="B176" s="4"/>
      <c r="C176" s="4"/>
      <c r="D176" s="16"/>
      <c r="E176" s="13"/>
      <c r="F176" s="13"/>
      <c r="G176" s="4"/>
      <c r="H176" s="13"/>
      <c r="I176" s="4"/>
      <c r="J176" s="16"/>
      <c r="K176" s="13"/>
      <c r="L176" s="13"/>
      <c r="M176" s="4"/>
      <c r="N176" s="13"/>
      <c r="O176" s="51"/>
      <c r="P176" s="48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spans="1:42" x14ac:dyDescent="0.15">
      <c r="A177" s="2"/>
      <c r="B177" s="4"/>
      <c r="C177" s="4"/>
      <c r="D177" s="16"/>
      <c r="E177" s="13"/>
      <c r="F177" s="13"/>
      <c r="G177" s="4"/>
      <c r="H177" s="13"/>
      <c r="I177" s="4"/>
      <c r="J177" s="16"/>
      <c r="K177" s="13"/>
      <c r="L177" s="13"/>
      <c r="M177" s="4"/>
      <c r="N177" s="13"/>
      <c r="O177" s="51"/>
      <c r="P177" s="48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spans="1:42" x14ac:dyDescent="0.15">
      <c r="A178" s="2"/>
      <c r="B178" s="4"/>
      <c r="C178" s="4"/>
      <c r="D178" s="16"/>
      <c r="E178" s="13"/>
      <c r="F178" s="13"/>
      <c r="G178" s="4"/>
      <c r="H178" s="13"/>
      <c r="I178" s="4"/>
      <c r="J178" s="16"/>
      <c r="K178" s="13"/>
      <c r="L178" s="13"/>
      <c r="M178" s="4"/>
      <c r="N178" s="13"/>
      <c r="O178" s="51"/>
      <c r="P178" s="48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spans="1:42" x14ac:dyDescent="0.15">
      <c r="A179" s="2"/>
      <c r="B179" s="4"/>
      <c r="C179" s="4"/>
      <c r="D179" s="16"/>
      <c r="E179" s="13"/>
      <c r="F179" s="13"/>
      <c r="G179" s="4"/>
      <c r="H179" s="13"/>
      <c r="I179" s="4"/>
      <c r="J179" s="16"/>
      <c r="K179" s="13"/>
      <c r="L179" s="13"/>
      <c r="M179" s="4"/>
      <c r="N179" s="13"/>
      <c r="O179" s="51"/>
      <c r="P179" s="48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spans="1:42" x14ac:dyDescent="0.15">
      <c r="A180" s="2"/>
      <c r="B180" s="4"/>
      <c r="C180" s="4"/>
      <c r="D180" s="16"/>
      <c r="E180" s="13"/>
      <c r="F180" s="13"/>
      <c r="G180" s="4"/>
      <c r="H180" s="13"/>
      <c r="I180" s="4"/>
      <c r="J180" s="16"/>
      <c r="K180" s="13"/>
      <c r="L180" s="13"/>
      <c r="M180" s="4"/>
      <c r="N180" s="13"/>
      <c r="O180" s="51"/>
      <c r="P180" s="48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spans="1:42" x14ac:dyDescent="0.15">
      <c r="A181" s="2"/>
      <c r="B181" s="4"/>
      <c r="C181" s="4"/>
      <c r="D181" s="16"/>
      <c r="E181" s="13"/>
      <c r="F181" s="13"/>
      <c r="G181" s="4"/>
      <c r="H181" s="13"/>
      <c r="I181" s="4"/>
      <c r="J181" s="16"/>
      <c r="K181" s="13"/>
      <c r="L181" s="13"/>
      <c r="M181" s="4"/>
      <c r="N181" s="13"/>
      <c r="O181" s="51"/>
      <c r="P181" s="48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spans="1:42" x14ac:dyDescent="0.15">
      <c r="A182" s="2"/>
      <c r="B182" s="4"/>
      <c r="C182" s="4"/>
      <c r="D182" s="16"/>
      <c r="E182" s="13"/>
      <c r="F182" s="13"/>
      <c r="G182" s="4"/>
      <c r="H182" s="13"/>
      <c r="I182" s="4"/>
      <c r="J182" s="16"/>
      <c r="K182" s="13"/>
      <c r="L182" s="13"/>
      <c r="M182" s="4"/>
      <c r="N182" s="13"/>
      <c r="O182" s="51"/>
      <c r="P182" s="48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spans="1:42" x14ac:dyDescent="0.15">
      <c r="A183" s="2"/>
      <c r="B183" s="4"/>
      <c r="C183" s="4"/>
      <c r="D183" s="16"/>
      <c r="E183" s="13"/>
      <c r="F183" s="13"/>
      <c r="G183" s="4"/>
      <c r="H183" s="13"/>
      <c r="I183" s="4"/>
      <c r="J183" s="16"/>
      <c r="K183" s="13"/>
      <c r="L183" s="13"/>
      <c r="M183" s="4"/>
      <c r="N183" s="13"/>
      <c r="O183" s="51"/>
      <c r="P183" s="48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spans="1:42" x14ac:dyDescent="0.15">
      <c r="A184" s="2"/>
      <c r="B184" s="4"/>
      <c r="C184" s="4"/>
      <c r="D184" s="16"/>
      <c r="E184" s="13"/>
      <c r="F184" s="13"/>
      <c r="G184" s="4"/>
      <c r="H184" s="13"/>
      <c r="I184" s="4"/>
      <c r="J184" s="16"/>
      <c r="K184" s="13"/>
      <c r="L184" s="13"/>
      <c r="M184" s="4"/>
      <c r="N184" s="13"/>
      <c r="O184" s="51"/>
      <c r="P184" s="48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spans="1:42" x14ac:dyDescent="0.15">
      <c r="A185" s="2"/>
      <c r="B185" s="4"/>
      <c r="C185" s="4"/>
      <c r="D185" s="16"/>
      <c r="E185" s="13"/>
      <c r="F185" s="13"/>
      <c r="G185" s="4"/>
      <c r="H185" s="13"/>
      <c r="I185" s="4"/>
      <c r="J185" s="16"/>
      <c r="K185" s="13"/>
      <c r="L185" s="13"/>
      <c r="M185" s="4"/>
      <c r="N185" s="13"/>
      <c r="O185" s="51"/>
      <c r="P185" s="48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1"/>
      <c r="AH185" s="1"/>
      <c r="AI185" s="1"/>
      <c r="AJ185" s="1"/>
      <c r="AK185" s="1"/>
      <c r="AL185" s="1"/>
      <c r="AM185" s="1"/>
      <c r="AN185" s="1"/>
      <c r="AO185" s="1"/>
      <c r="AP185" s="1"/>
    </row>
    <row r="186" spans="1:42" x14ac:dyDescent="0.15">
      <c r="A186" s="2"/>
      <c r="B186" s="4"/>
      <c r="C186" s="4"/>
      <c r="D186" s="16"/>
      <c r="E186" s="13"/>
      <c r="F186" s="13"/>
      <c r="G186" s="4"/>
      <c r="H186" s="13"/>
      <c r="I186" s="4"/>
      <c r="J186" s="16"/>
      <c r="K186" s="13"/>
      <c r="L186" s="13"/>
      <c r="M186" s="4"/>
      <c r="N186" s="13"/>
      <c r="O186" s="51"/>
      <c r="P186" s="48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1"/>
      <c r="AH186" s="1"/>
      <c r="AI186" s="1"/>
      <c r="AJ186" s="1"/>
      <c r="AK186" s="1"/>
      <c r="AL186" s="1"/>
      <c r="AM186" s="1"/>
      <c r="AN186" s="1"/>
      <c r="AO186" s="1"/>
      <c r="AP186" s="1"/>
    </row>
    <row r="187" spans="1:42" x14ac:dyDescent="0.15">
      <c r="A187" s="2"/>
      <c r="B187" s="4"/>
      <c r="C187" s="4"/>
      <c r="D187" s="16"/>
      <c r="E187" s="13"/>
      <c r="F187" s="13"/>
      <c r="G187" s="4"/>
      <c r="H187" s="13"/>
      <c r="I187" s="4"/>
      <c r="J187" s="16"/>
      <c r="K187" s="13"/>
      <c r="L187" s="13"/>
      <c r="M187" s="4"/>
      <c r="N187" s="13"/>
      <c r="O187" s="51"/>
      <c r="P187" s="48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1"/>
      <c r="AH187" s="1"/>
      <c r="AI187" s="1"/>
      <c r="AJ187" s="1"/>
      <c r="AK187" s="1"/>
      <c r="AL187" s="1"/>
      <c r="AM187" s="1"/>
      <c r="AN187" s="1"/>
      <c r="AO187" s="1"/>
      <c r="AP187" s="1"/>
    </row>
    <row r="188" spans="1:42" x14ac:dyDescent="0.15">
      <c r="A188" s="2"/>
      <c r="B188" s="4"/>
      <c r="C188" s="4"/>
      <c r="D188" s="16"/>
      <c r="E188" s="13"/>
      <c r="F188" s="13"/>
      <c r="G188" s="4"/>
      <c r="H188" s="13"/>
      <c r="I188" s="4"/>
      <c r="J188" s="16"/>
      <c r="K188" s="13"/>
      <c r="L188" s="13"/>
      <c r="M188" s="4"/>
      <c r="N188" s="13"/>
      <c r="O188" s="51"/>
      <c r="P188" s="48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1"/>
      <c r="AH188" s="1"/>
      <c r="AI188" s="1"/>
      <c r="AJ188" s="1"/>
      <c r="AK188" s="1"/>
      <c r="AL188" s="1"/>
      <c r="AM188" s="1"/>
      <c r="AN188" s="1"/>
      <c r="AO188" s="1"/>
      <c r="AP188" s="1"/>
    </row>
    <row r="189" spans="1:42" x14ac:dyDescent="0.15">
      <c r="A189" s="2"/>
      <c r="B189" s="4"/>
      <c r="C189" s="4"/>
      <c r="D189" s="16"/>
      <c r="E189" s="13"/>
      <c r="F189" s="13"/>
      <c r="G189" s="4"/>
      <c r="H189" s="13"/>
      <c r="I189" s="4"/>
      <c r="J189" s="16"/>
      <c r="K189" s="13"/>
      <c r="L189" s="13"/>
      <c r="M189" s="4"/>
      <c r="N189" s="13"/>
      <c r="O189" s="51"/>
      <c r="P189" s="48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spans="1:42" x14ac:dyDescent="0.15">
      <c r="A190" s="2"/>
      <c r="B190" s="4"/>
      <c r="C190" s="4"/>
      <c r="D190" s="16"/>
      <c r="E190" s="13"/>
      <c r="F190" s="13"/>
      <c r="G190" s="4"/>
      <c r="H190" s="13"/>
      <c r="I190" s="4"/>
      <c r="J190" s="16"/>
      <c r="K190" s="13"/>
      <c r="L190" s="13"/>
      <c r="M190" s="4"/>
      <c r="N190" s="13"/>
      <c r="O190" s="51"/>
      <c r="P190" s="48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spans="1:42" x14ac:dyDescent="0.15">
      <c r="A191" s="2"/>
      <c r="B191" s="4"/>
      <c r="C191" s="4"/>
      <c r="D191" s="16"/>
      <c r="E191" s="13"/>
      <c r="F191" s="13"/>
      <c r="G191" s="4"/>
      <c r="H191" s="13"/>
      <c r="I191" s="4"/>
      <c r="J191" s="16"/>
      <c r="K191" s="13"/>
      <c r="L191" s="13"/>
      <c r="M191" s="4"/>
      <c r="N191" s="13"/>
      <c r="O191" s="51"/>
      <c r="P191" s="48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spans="1:42" x14ac:dyDescent="0.15">
      <c r="A192" s="2"/>
      <c r="B192" s="4"/>
      <c r="C192" s="4"/>
      <c r="D192" s="16"/>
      <c r="E192" s="13"/>
      <c r="F192" s="13"/>
      <c r="G192" s="4"/>
      <c r="H192" s="13"/>
      <c r="I192" s="4"/>
      <c r="J192" s="16"/>
      <c r="K192" s="13"/>
      <c r="L192" s="13"/>
      <c r="M192" s="4"/>
      <c r="N192" s="13"/>
      <c r="O192" s="51"/>
      <c r="P192" s="48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spans="1:42" x14ac:dyDescent="0.15">
      <c r="A193" s="2"/>
      <c r="B193" s="4"/>
      <c r="C193" s="4"/>
      <c r="D193" s="16"/>
      <c r="E193" s="13"/>
      <c r="F193" s="13"/>
      <c r="G193" s="4"/>
      <c r="H193" s="13"/>
      <c r="I193" s="4"/>
      <c r="J193" s="16"/>
      <c r="K193" s="13"/>
      <c r="L193" s="13"/>
      <c r="M193" s="4"/>
      <c r="N193" s="13"/>
      <c r="O193" s="51"/>
      <c r="P193" s="48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1"/>
      <c r="AH193" s="1"/>
      <c r="AI193" s="1"/>
      <c r="AJ193" s="1"/>
      <c r="AK193" s="1"/>
      <c r="AL193" s="1"/>
      <c r="AM193" s="1"/>
      <c r="AN193" s="1"/>
      <c r="AO193" s="1"/>
      <c r="AP193" s="1"/>
    </row>
    <row r="194" spans="1:42" x14ac:dyDescent="0.15">
      <c r="A194" s="2"/>
      <c r="B194" s="4"/>
      <c r="C194" s="4"/>
      <c r="D194" s="16"/>
      <c r="E194" s="13"/>
      <c r="F194" s="13"/>
      <c r="G194" s="4"/>
      <c r="H194" s="13"/>
      <c r="I194" s="4"/>
      <c r="J194" s="16"/>
      <c r="K194" s="13"/>
      <c r="L194" s="13"/>
      <c r="M194" s="4"/>
      <c r="N194" s="13"/>
      <c r="O194" s="51"/>
      <c r="P194" s="48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1"/>
      <c r="AH194" s="1"/>
      <c r="AI194" s="1"/>
      <c r="AJ194" s="1"/>
      <c r="AK194" s="1"/>
      <c r="AL194" s="1"/>
      <c r="AM194" s="1"/>
      <c r="AN194" s="1"/>
      <c r="AO194" s="1"/>
      <c r="AP194" s="1"/>
    </row>
    <row r="195" spans="1:42" x14ac:dyDescent="0.15">
      <c r="A195" s="2"/>
      <c r="B195" s="4"/>
      <c r="C195" s="4"/>
      <c r="D195" s="16"/>
      <c r="E195" s="13"/>
      <c r="F195" s="13"/>
      <c r="G195" s="4"/>
      <c r="H195" s="13"/>
      <c r="I195" s="4"/>
      <c r="J195" s="16"/>
      <c r="K195" s="13"/>
      <c r="L195" s="13"/>
      <c r="M195" s="4"/>
      <c r="N195" s="13"/>
      <c r="O195" s="51"/>
      <c r="P195" s="48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1"/>
      <c r="AH195" s="1"/>
      <c r="AI195" s="1"/>
      <c r="AJ195" s="1"/>
      <c r="AK195" s="1"/>
      <c r="AL195" s="1"/>
      <c r="AM195" s="1"/>
      <c r="AN195" s="1"/>
      <c r="AO195" s="1"/>
      <c r="AP195" s="1"/>
    </row>
    <row r="196" spans="1:42" x14ac:dyDescent="0.15">
      <c r="A196" s="2"/>
      <c r="B196" s="4"/>
      <c r="C196" s="4"/>
      <c r="D196" s="16"/>
      <c r="E196" s="13"/>
      <c r="F196" s="13"/>
      <c r="G196" s="4"/>
      <c r="H196" s="13"/>
      <c r="I196" s="4"/>
      <c r="J196" s="16"/>
      <c r="K196" s="13"/>
      <c r="L196" s="13"/>
      <c r="M196" s="4"/>
      <c r="N196" s="13"/>
      <c r="O196" s="51"/>
      <c r="P196" s="48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1"/>
      <c r="AH196" s="1"/>
      <c r="AI196" s="1"/>
      <c r="AJ196" s="1"/>
      <c r="AK196" s="1"/>
      <c r="AL196" s="1"/>
      <c r="AM196" s="1"/>
      <c r="AN196" s="1"/>
      <c r="AO196" s="1"/>
      <c r="AP196" s="1"/>
    </row>
    <row r="197" spans="1:42" x14ac:dyDescent="0.15">
      <c r="A197" s="2"/>
      <c r="B197" s="4"/>
      <c r="C197" s="4"/>
      <c r="D197" s="16"/>
      <c r="E197" s="13"/>
      <c r="F197" s="13"/>
      <c r="G197" s="4"/>
      <c r="H197" s="13"/>
      <c r="I197" s="4"/>
      <c r="J197" s="16"/>
      <c r="K197" s="13"/>
      <c r="L197" s="13"/>
      <c r="M197" s="4"/>
      <c r="N197" s="13"/>
      <c r="O197" s="51"/>
      <c r="P197" s="48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1"/>
      <c r="AH197" s="1"/>
      <c r="AI197" s="1"/>
      <c r="AJ197" s="1"/>
      <c r="AK197" s="1"/>
      <c r="AL197" s="1"/>
      <c r="AM197" s="1"/>
      <c r="AN197" s="1"/>
      <c r="AO197" s="1"/>
      <c r="AP197" s="1"/>
    </row>
    <row r="198" spans="1:42" x14ac:dyDescent="0.15">
      <c r="A198" s="2"/>
      <c r="B198" s="4"/>
      <c r="C198" s="4"/>
      <c r="D198" s="16"/>
      <c r="E198" s="13"/>
      <c r="F198" s="13"/>
      <c r="G198" s="4"/>
      <c r="H198" s="13"/>
      <c r="I198" s="4"/>
      <c r="J198" s="16"/>
      <c r="K198" s="13"/>
      <c r="L198" s="13"/>
      <c r="M198" s="4"/>
      <c r="N198" s="13"/>
      <c r="O198" s="51"/>
      <c r="P198" s="48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spans="1:42" x14ac:dyDescent="0.15">
      <c r="A199" s="2"/>
      <c r="B199" s="4"/>
      <c r="C199" s="4"/>
      <c r="D199" s="16"/>
      <c r="E199" s="13"/>
      <c r="F199" s="13"/>
      <c r="G199" s="4"/>
      <c r="H199" s="13"/>
      <c r="I199" s="4"/>
      <c r="J199" s="16"/>
      <c r="K199" s="13"/>
      <c r="L199" s="13"/>
      <c r="M199" s="4"/>
      <c r="N199" s="13"/>
      <c r="O199" s="51"/>
      <c r="P199" s="48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spans="1:42" x14ac:dyDescent="0.15">
      <c r="A200" s="2"/>
      <c r="B200" s="4"/>
      <c r="C200" s="4"/>
      <c r="D200" s="16"/>
      <c r="E200" s="13"/>
      <c r="F200" s="13"/>
      <c r="G200" s="4"/>
      <c r="H200" s="13"/>
      <c r="I200" s="4"/>
      <c r="J200" s="16"/>
      <c r="K200" s="13"/>
      <c r="L200" s="13"/>
      <c r="M200" s="4"/>
      <c r="N200" s="13"/>
      <c r="O200" s="51"/>
      <c r="P200" s="48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spans="1:42" x14ac:dyDescent="0.15">
      <c r="A201" s="2"/>
      <c r="B201" s="4"/>
      <c r="C201" s="4"/>
      <c r="D201" s="16"/>
      <c r="E201" s="13"/>
      <c r="F201" s="13"/>
      <c r="G201" s="4"/>
      <c r="H201" s="13"/>
      <c r="I201" s="4"/>
      <c r="J201" s="16"/>
      <c r="K201" s="13"/>
      <c r="L201" s="13"/>
      <c r="M201" s="4"/>
      <c r="N201" s="13"/>
      <c r="O201" s="51"/>
      <c r="P201" s="48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spans="1:42" x14ac:dyDescent="0.15">
      <c r="A202" s="2"/>
      <c r="B202" s="4"/>
      <c r="C202" s="4"/>
      <c r="D202" s="16"/>
      <c r="E202" s="13"/>
      <c r="F202" s="13"/>
      <c r="G202" s="4"/>
      <c r="H202" s="13"/>
      <c r="I202" s="4"/>
      <c r="J202" s="16"/>
      <c r="K202" s="13"/>
      <c r="L202" s="13"/>
      <c r="M202" s="4"/>
      <c r="N202" s="13"/>
      <c r="O202" s="51"/>
      <c r="P202" s="48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1"/>
      <c r="AH202" s="1"/>
      <c r="AI202" s="1"/>
      <c r="AJ202" s="1"/>
      <c r="AK202" s="1"/>
      <c r="AL202" s="1"/>
      <c r="AM202" s="1"/>
      <c r="AN202" s="1"/>
      <c r="AO202" s="1"/>
      <c r="AP202" s="1"/>
    </row>
    <row r="203" spans="1:42" x14ac:dyDescent="0.15">
      <c r="A203" s="2"/>
      <c r="B203" s="4"/>
      <c r="C203" s="4"/>
      <c r="D203" s="16"/>
      <c r="E203" s="13"/>
      <c r="F203" s="13"/>
      <c r="G203" s="4"/>
      <c r="H203" s="13"/>
      <c r="I203" s="4"/>
      <c r="J203" s="16"/>
      <c r="K203" s="13"/>
      <c r="L203" s="13"/>
      <c r="M203" s="4"/>
      <c r="N203" s="13"/>
      <c r="O203" s="51"/>
      <c r="P203" s="48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1"/>
      <c r="AH203" s="1"/>
      <c r="AI203" s="1"/>
      <c r="AJ203" s="1"/>
      <c r="AK203" s="1"/>
      <c r="AL203" s="1"/>
      <c r="AM203" s="1"/>
      <c r="AN203" s="1"/>
      <c r="AO203" s="1"/>
      <c r="AP203" s="1"/>
    </row>
    <row r="204" spans="1:42" x14ac:dyDescent="0.15">
      <c r="A204" s="2"/>
      <c r="B204" s="4"/>
      <c r="C204" s="4"/>
      <c r="D204" s="16"/>
      <c r="E204" s="13"/>
      <c r="F204" s="13"/>
      <c r="G204" s="4"/>
      <c r="H204" s="13"/>
      <c r="I204" s="4"/>
      <c r="J204" s="16"/>
      <c r="K204" s="13"/>
      <c r="L204" s="13"/>
      <c r="M204" s="4"/>
      <c r="N204" s="13"/>
      <c r="O204" s="51"/>
      <c r="P204" s="48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1"/>
      <c r="AH204" s="1"/>
      <c r="AI204" s="1"/>
      <c r="AJ204" s="1"/>
      <c r="AK204" s="1"/>
      <c r="AL204" s="1"/>
      <c r="AM204" s="1"/>
      <c r="AN204" s="1"/>
      <c r="AO204" s="1"/>
      <c r="AP204" s="1"/>
    </row>
    <row r="205" spans="1:42" x14ac:dyDescent="0.15">
      <c r="A205" s="2"/>
      <c r="B205" s="4"/>
      <c r="C205" s="4"/>
      <c r="D205" s="16"/>
      <c r="E205" s="13"/>
      <c r="F205" s="13"/>
      <c r="G205" s="4"/>
      <c r="H205" s="13"/>
      <c r="I205" s="4"/>
      <c r="J205" s="16"/>
      <c r="K205" s="13"/>
      <c r="L205" s="13"/>
      <c r="M205" s="4"/>
      <c r="N205" s="13"/>
      <c r="O205" s="51"/>
      <c r="P205" s="48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1"/>
      <c r="AH205" s="1"/>
      <c r="AI205" s="1"/>
      <c r="AJ205" s="1"/>
      <c r="AK205" s="1"/>
      <c r="AL205" s="1"/>
      <c r="AM205" s="1"/>
      <c r="AN205" s="1"/>
      <c r="AO205" s="1"/>
      <c r="AP205" s="1"/>
    </row>
    <row r="206" spans="1:42" x14ac:dyDescent="0.15">
      <c r="A206" s="2"/>
      <c r="B206" s="4"/>
      <c r="C206" s="4"/>
      <c r="D206" s="16"/>
      <c r="E206" s="13"/>
      <c r="F206" s="13"/>
      <c r="G206" s="4"/>
      <c r="H206" s="13"/>
      <c r="I206" s="4"/>
      <c r="J206" s="16"/>
      <c r="K206" s="13"/>
      <c r="L206" s="13"/>
      <c r="M206" s="4"/>
      <c r="N206" s="13"/>
      <c r="O206" s="51"/>
      <c r="P206" s="48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spans="1:42" x14ac:dyDescent="0.15">
      <c r="A207" s="2"/>
      <c r="B207" s="4"/>
      <c r="C207" s="4"/>
      <c r="D207" s="16"/>
      <c r="E207" s="13"/>
      <c r="F207" s="13"/>
      <c r="G207" s="4"/>
      <c r="H207" s="13"/>
      <c r="I207" s="4"/>
      <c r="J207" s="16"/>
      <c r="K207" s="13"/>
      <c r="L207" s="13"/>
      <c r="M207" s="4"/>
      <c r="N207" s="13"/>
      <c r="O207" s="51"/>
      <c r="P207" s="48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spans="1:42" x14ac:dyDescent="0.15">
      <c r="A208" s="2"/>
      <c r="B208" s="4"/>
      <c r="C208" s="4"/>
      <c r="D208" s="16"/>
      <c r="E208" s="13"/>
      <c r="F208" s="13"/>
      <c r="G208" s="4"/>
      <c r="H208" s="13"/>
      <c r="I208" s="4"/>
      <c r="J208" s="16"/>
      <c r="K208" s="13"/>
      <c r="L208" s="13"/>
      <c r="M208" s="4"/>
      <c r="N208" s="13"/>
      <c r="O208" s="51"/>
      <c r="P208" s="48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spans="1:42" x14ac:dyDescent="0.15">
      <c r="A209" s="2"/>
      <c r="B209" s="4"/>
      <c r="C209" s="4"/>
      <c r="D209" s="16"/>
      <c r="E209" s="13"/>
      <c r="F209" s="13"/>
      <c r="G209" s="4"/>
      <c r="H209" s="13"/>
      <c r="I209" s="4"/>
      <c r="J209" s="16"/>
      <c r="K209" s="13"/>
      <c r="L209" s="13"/>
      <c r="M209" s="4"/>
      <c r="N209" s="13"/>
      <c r="O209" s="51"/>
      <c r="P209" s="48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0" spans="1:42" x14ac:dyDescent="0.15">
      <c r="A210" s="2"/>
      <c r="B210" s="4"/>
      <c r="C210" s="4"/>
      <c r="D210" s="16"/>
      <c r="E210" s="13"/>
      <c r="F210" s="13"/>
      <c r="G210" s="4"/>
      <c r="H210" s="13"/>
      <c r="I210" s="4"/>
      <c r="J210" s="16"/>
      <c r="K210" s="13"/>
      <c r="L210" s="13"/>
      <c r="M210" s="4"/>
      <c r="N210" s="13"/>
      <c r="O210" s="51"/>
      <c r="P210" s="48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spans="1:42" x14ac:dyDescent="0.15">
      <c r="A211" s="2"/>
      <c r="B211" s="4"/>
      <c r="C211" s="4"/>
      <c r="D211" s="16"/>
      <c r="E211" s="13"/>
      <c r="F211" s="13"/>
      <c r="G211" s="4"/>
      <c r="H211" s="13"/>
      <c r="I211" s="4"/>
      <c r="J211" s="16"/>
      <c r="K211" s="13"/>
      <c r="L211" s="13"/>
      <c r="M211" s="4"/>
      <c r="N211" s="13"/>
      <c r="O211" s="51"/>
      <c r="P211" s="48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spans="1:42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spans="1:42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spans="1:42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spans="1:42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spans="1:42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spans="1:42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1:42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</row>
    <row r="219" spans="1:42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spans="1:42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  <row r="221" spans="1:42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spans="1:42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</row>
    <row r="223" spans="1:42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</row>
    <row r="224" spans="1:42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</row>
    <row r="225" spans="1:42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42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spans="1:42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spans="1:42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spans="1:42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spans="1:42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spans="1:42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spans="1:42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spans="1:42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spans="1:42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spans="1:42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spans="1:42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spans="1:42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spans="1:42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spans="1:42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spans="1:42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</row>
    <row r="256" spans="1:42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</row>
    <row r="257" spans="1:42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</row>
    <row r="258" spans="1:42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</row>
    <row r="259" spans="1:42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</row>
    <row r="260" spans="1:42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</row>
    <row r="261" spans="1:42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</row>
    <row r="262" spans="1:42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</row>
    <row r="263" spans="1:42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</row>
    <row r="264" spans="1:42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</row>
    <row r="265" spans="1:42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</row>
    <row r="266" spans="1:42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</row>
    <row r="267" spans="1:42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</row>
    <row r="268" spans="1:42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</row>
    <row r="269" spans="1:42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</row>
    <row r="270" spans="1:42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</row>
    <row r="271" spans="1:42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</row>
    <row r="272" spans="1:42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</row>
    <row r="273" spans="1:42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</sheetData>
  <mergeCells count="48">
    <mergeCell ref="B3:D3"/>
    <mergeCell ref="F3:G3"/>
    <mergeCell ref="H3:I3"/>
    <mergeCell ref="K3:L3"/>
    <mergeCell ref="M3:N3"/>
    <mergeCell ref="B2:D2"/>
    <mergeCell ref="F2:G2"/>
    <mergeCell ref="H2:I2"/>
    <mergeCell ref="K2:L2"/>
    <mergeCell ref="M2:N2"/>
    <mergeCell ref="R10:R14"/>
    <mergeCell ref="C5:C6"/>
    <mergeCell ref="P5:P6"/>
    <mergeCell ref="Q5:Q6"/>
    <mergeCell ref="R5:R6"/>
    <mergeCell ref="R7:R9"/>
    <mergeCell ref="O5:O6"/>
    <mergeCell ref="Q7:Q9"/>
    <mergeCell ref="Q10:Q14"/>
    <mergeCell ref="L50:L51"/>
    <mergeCell ref="M50:M51"/>
    <mergeCell ref="N50:N51"/>
    <mergeCell ref="O50:O51"/>
    <mergeCell ref="P50:P51"/>
    <mergeCell ref="K50:K51"/>
    <mergeCell ref="E52:E53"/>
    <mergeCell ref="F52:F53"/>
    <mergeCell ref="G52:G53"/>
    <mergeCell ref="H52:H53"/>
    <mergeCell ref="P52:P53"/>
    <mergeCell ref="K52:K53"/>
    <mergeCell ref="L52:L53"/>
    <mergeCell ref="M52:M53"/>
    <mergeCell ref="N52:N53"/>
    <mergeCell ref="O52:O53"/>
    <mergeCell ref="A5:A6"/>
    <mergeCell ref="B5:B6"/>
    <mergeCell ref="D5:H5"/>
    <mergeCell ref="I5:I6"/>
    <mergeCell ref="J5:N5"/>
    <mergeCell ref="B50:C53"/>
    <mergeCell ref="D50:D51"/>
    <mergeCell ref="J50:J51"/>
    <mergeCell ref="D52:D53"/>
    <mergeCell ref="J52:J53"/>
    <mergeCell ref="E50:E51"/>
    <mergeCell ref="F50:F51"/>
    <mergeCell ref="G50:G5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3EB99-3EC5-47EA-8C4F-C344718CF925}">
  <sheetPr>
    <tabColor theme="4"/>
  </sheetPr>
  <dimension ref="A1:AP382"/>
  <sheetViews>
    <sheetView rightToLeft="1" workbookViewId="0">
      <selection sqref="A1:XFD1048576"/>
    </sheetView>
  </sheetViews>
  <sheetFormatPr defaultRowHeight="12.75" x14ac:dyDescent="0.15"/>
  <cols>
    <col min="2" max="2" width="15.1015625" customWidth="1"/>
    <col min="3" max="3" width="13.75390625" customWidth="1"/>
    <col min="4" max="4" width="13.21484375" customWidth="1"/>
    <col min="5" max="5" width="12.9453125" customWidth="1"/>
    <col min="6" max="6" width="13.484375" customWidth="1"/>
    <col min="7" max="7" width="15.1015625" customWidth="1"/>
    <col min="8" max="8" width="12.9453125" customWidth="1"/>
    <col min="9" max="9" width="14.29296875" customWidth="1"/>
    <col min="10" max="10" width="11.8671875" customWidth="1"/>
    <col min="15" max="15" width="16.71875" customWidth="1"/>
    <col min="16" max="16" width="25.890625" customWidth="1"/>
  </cols>
  <sheetData>
    <row r="1" spans="1:42" x14ac:dyDescent="0.15">
      <c r="A1" s="2"/>
      <c r="B1" s="4"/>
      <c r="C1" s="4"/>
      <c r="D1" s="16"/>
      <c r="E1" s="13"/>
      <c r="F1" s="13"/>
      <c r="G1" s="4"/>
      <c r="H1" s="15"/>
      <c r="I1" s="5"/>
      <c r="J1" s="16"/>
      <c r="K1" s="13"/>
      <c r="L1" s="13"/>
      <c r="M1" s="4"/>
      <c r="N1" s="13"/>
      <c r="O1" s="61"/>
      <c r="P1" s="48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13.5" thickBot="1" x14ac:dyDescent="0.2">
      <c r="A2" s="70"/>
      <c r="B2" s="148" t="s">
        <v>0</v>
      </c>
      <c r="C2" s="168"/>
      <c r="D2" s="149"/>
      <c r="E2" s="13"/>
      <c r="F2" s="148" t="s">
        <v>1</v>
      </c>
      <c r="G2" s="149"/>
      <c r="H2" s="169">
        <f>SUM(G52+M52)</f>
        <v>0</v>
      </c>
      <c r="I2" s="149"/>
      <c r="J2" s="16"/>
      <c r="K2" s="148" t="s">
        <v>2</v>
      </c>
      <c r="L2" s="149"/>
      <c r="M2" s="170">
        <f>SUM(O7:O48)</f>
        <v>0</v>
      </c>
      <c r="N2" s="171"/>
      <c r="O2" s="51"/>
      <c r="P2" s="60" t="s">
        <v>3</v>
      </c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x14ac:dyDescent="0.15">
      <c r="A3" s="70"/>
      <c r="B3" s="143">
        <v>91756.89</v>
      </c>
      <c r="C3" s="144"/>
      <c r="D3" s="145"/>
      <c r="E3" s="13"/>
      <c r="F3" s="148" t="s">
        <v>4</v>
      </c>
      <c r="G3" s="149"/>
      <c r="H3" s="150">
        <f>SUM(D15-J15)</f>
        <v>0</v>
      </c>
      <c r="I3" s="151"/>
      <c r="J3" s="16"/>
      <c r="K3" s="148" t="s">
        <v>5</v>
      </c>
      <c r="L3" s="149"/>
      <c r="M3" s="152">
        <f>SUM(B3+O52)</f>
        <v>91756.89</v>
      </c>
      <c r="N3" s="153"/>
      <c r="O3" s="51"/>
      <c r="P3" s="59">
        <f>(K52*E52)/B3</f>
        <v>0</v>
      </c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x14ac:dyDescent="0.15">
      <c r="A4" s="70"/>
      <c r="B4" s="6"/>
      <c r="C4" s="6"/>
      <c r="D4" s="16"/>
      <c r="E4" s="13"/>
      <c r="F4" s="13"/>
      <c r="G4" s="4"/>
      <c r="H4" s="13"/>
      <c r="I4" s="4"/>
      <c r="J4" s="16"/>
      <c r="K4" s="13"/>
      <c r="L4" s="13"/>
      <c r="M4" s="4"/>
      <c r="N4" s="13"/>
      <c r="O4" s="51"/>
      <c r="P4" s="82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ht="18" x14ac:dyDescent="0.15">
      <c r="A5" s="138"/>
      <c r="B5" s="139" t="s">
        <v>44</v>
      </c>
      <c r="C5" s="139" t="s">
        <v>6</v>
      </c>
      <c r="D5" s="141" t="s">
        <v>7</v>
      </c>
      <c r="E5" s="141"/>
      <c r="F5" s="141"/>
      <c r="G5" s="141"/>
      <c r="H5" s="141"/>
      <c r="I5" s="139" t="s">
        <v>44</v>
      </c>
      <c r="J5" s="142" t="s">
        <v>8</v>
      </c>
      <c r="K5" s="142"/>
      <c r="L5" s="142"/>
      <c r="M5" s="142"/>
      <c r="N5" s="142"/>
      <c r="O5" s="179" t="s">
        <v>9</v>
      </c>
      <c r="P5" s="184" t="s">
        <v>10</v>
      </c>
      <c r="Q5" s="183"/>
      <c r="R5" s="172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ht="18" x14ac:dyDescent="0.15">
      <c r="A6" s="138"/>
      <c r="B6" s="140"/>
      <c r="C6" s="140"/>
      <c r="D6" s="19" t="s">
        <v>11</v>
      </c>
      <c r="E6" s="20" t="s">
        <v>12</v>
      </c>
      <c r="F6" s="20" t="s">
        <v>13</v>
      </c>
      <c r="G6" s="21" t="s">
        <v>14</v>
      </c>
      <c r="H6" s="22" t="s">
        <v>15</v>
      </c>
      <c r="I6" s="139"/>
      <c r="J6" s="43" t="s">
        <v>11</v>
      </c>
      <c r="K6" s="23" t="s">
        <v>12</v>
      </c>
      <c r="L6" s="23" t="s">
        <v>13</v>
      </c>
      <c r="M6" s="81" t="s">
        <v>14</v>
      </c>
      <c r="N6" s="23" t="s">
        <v>16</v>
      </c>
      <c r="O6" s="179"/>
      <c r="P6" s="184"/>
      <c r="Q6" s="183"/>
      <c r="R6" s="172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ht="18" x14ac:dyDescent="0.15">
      <c r="A7" s="24">
        <v>1</v>
      </c>
      <c r="B7" s="46"/>
      <c r="C7" s="26"/>
      <c r="D7" s="27"/>
      <c r="E7" s="28"/>
      <c r="F7" s="29">
        <f>D7*E7</f>
        <v>0</v>
      </c>
      <c r="G7" s="32" t="str">
        <f>IF(F7=0,"0.00",IF(F7&lt;10000,"12",F7*0.00155+D27))</f>
        <v>0.00</v>
      </c>
      <c r="H7" s="29">
        <f>F7+G7</f>
        <v>0</v>
      </c>
      <c r="I7" s="47"/>
      <c r="J7" s="44"/>
      <c r="K7" s="31"/>
      <c r="L7" s="33">
        <f>J7*K7</f>
        <v>0</v>
      </c>
      <c r="M7" s="32" t="str">
        <f>IF(L7=0,"0.00",IF(L7&lt;10000,"12",L7*0.00155+J27))</f>
        <v>0.00</v>
      </c>
      <c r="N7" s="42">
        <f>L7-M7</f>
        <v>0</v>
      </c>
      <c r="O7" s="52">
        <f>IF(N7=0,0,H7-N7)*-1</f>
        <v>0</v>
      </c>
      <c r="P7" s="49" t="e">
        <f xml:space="preserve"> (K7-E7)/E7</f>
        <v>#DIV/0!</v>
      </c>
      <c r="Q7" s="180"/>
      <c r="R7" s="173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ht="18" x14ac:dyDescent="0.15">
      <c r="A8" s="34">
        <v>2</v>
      </c>
      <c r="B8" s="62"/>
      <c r="C8" s="26"/>
      <c r="D8" s="37"/>
      <c r="E8" s="38"/>
      <c r="F8" s="39">
        <f>D8*E8</f>
        <v>0</v>
      </c>
      <c r="G8" s="32" t="str">
        <f>IF(F8=0,"0.00",IF(F8&lt;10000,"12",F8*0.00155+D19))</f>
        <v>0.00</v>
      </c>
      <c r="H8" s="39">
        <f>F8+G8</f>
        <v>0</v>
      </c>
      <c r="I8" s="63"/>
      <c r="J8" s="45"/>
      <c r="K8" s="41"/>
      <c r="L8" s="42">
        <f>J8*K8</f>
        <v>0</v>
      </c>
      <c r="M8" s="32" t="str">
        <f>IF(L8=0,"0.00",IF(L8&lt;10000,"12",L8*0.00155+J19))</f>
        <v>0.00</v>
      </c>
      <c r="N8" s="42">
        <f>L8-M8</f>
        <v>0</v>
      </c>
      <c r="O8" s="52">
        <f>IF(N8=0,0,H8-N8)*-1</f>
        <v>0</v>
      </c>
      <c r="P8" s="49" t="e">
        <f xml:space="preserve"> (K8-E8)/E8</f>
        <v>#DIV/0!</v>
      </c>
      <c r="Q8" s="180"/>
      <c r="R8" s="173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ht="18" x14ac:dyDescent="0.15">
      <c r="A9" s="34">
        <v>3</v>
      </c>
      <c r="B9" s="46"/>
      <c r="C9" s="26"/>
      <c r="D9" s="37"/>
      <c r="E9" s="38"/>
      <c r="F9" s="39">
        <f>D9*E9</f>
        <v>0</v>
      </c>
      <c r="G9" s="32" t="str">
        <f>IF(F9=0,"0.00",IF(F9&lt;10000,"12",F9*0.00155+D20))</f>
        <v>0.00</v>
      </c>
      <c r="H9" s="39">
        <f>F9+G9</f>
        <v>0</v>
      </c>
      <c r="I9" s="47"/>
      <c r="J9" s="45"/>
      <c r="K9" s="41"/>
      <c r="L9" s="42">
        <f>J9*K9</f>
        <v>0</v>
      </c>
      <c r="M9" s="32" t="str">
        <f>IF(L9=0,"0.00",IF(L9&lt;10000,"12",L9*0.00155+J20))</f>
        <v>0.00</v>
      </c>
      <c r="N9" s="42">
        <f t="shared" ref="N9:N48" si="0">L9-M9</f>
        <v>0</v>
      </c>
      <c r="O9" s="52">
        <f>IF(N9=0,0,H9-N9)*-1</f>
        <v>0</v>
      </c>
      <c r="P9" s="49" t="e">
        <f xml:space="preserve"> (K9-E9)/E9</f>
        <v>#DIV/0!</v>
      </c>
      <c r="Q9" s="180"/>
      <c r="R9" s="173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ht="18" x14ac:dyDescent="0.15">
      <c r="A10" s="24">
        <v>4</v>
      </c>
      <c r="B10" s="46"/>
      <c r="C10" s="26"/>
      <c r="D10" s="27"/>
      <c r="E10" s="28"/>
      <c r="F10" s="29">
        <f>D10*E10</f>
        <v>0</v>
      </c>
      <c r="G10" s="32" t="str">
        <f>IF(F10=0,"0.00",IF(F10&lt;10000,"12",F10*0.00155+D21))</f>
        <v>0.00</v>
      </c>
      <c r="H10" s="29">
        <f>F10+G10</f>
        <v>0</v>
      </c>
      <c r="I10" s="47"/>
      <c r="J10" s="44"/>
      <c r="K10" s="31"/>
      <c r="L10" s="33">
        <f>J10*K10</f>
        <v>0</v>
      </c>
      <c r="M10" s="32" t="str">
        <f>IF(L10=0,"0.00",IF(L10&lt;10000,"12",L10*0.00155+J21))</f>
        <v>0.00</v>
      </c>
      <c r="N10" s="42">
        <f t="shared" si="0"/>
        <v>0</v>
      </c>
      <c r="O10" s="52">
        <f>IF(N10=0,0,H10-N10)*-1</f>
        <v>0</v>
      </c>
      <c r="P10" s="49" t="e">
        <f xml:space="preserve"> (K10-E10)/E10</f>
        <v>#DIV/0!</v>
      </c>
      <c r="Q10" s="181"/>
      <c r="R10" s="17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ht="18" x14ac:dyDescent="0.15">
      <c r="A11" s="24">
        <v>5</v>
      </c>
      <c r="B11" s="46"/>
      <c r="C11" s="26"/>
      <c r="D11" s="27"/>
      <c r="E11" s="28"/>
      <c r="F11" s="39">
        <f t="shared" ref="F11:F48" si="1">D11*E11</f>
        <v>0</v>
      </c>
      <c r="G11" s="32" t="str">
        <f>IF(F11=0,"0.00",IF(F11&lt;10000,"12",F11*0.00155+D22))</f>
        <v>0.00</v>
      </c>
      <c r="H11" s="29">
        <f t="shared" ref="H11:H48" si="2">F11+G11</f>
        <v>0</v>
      </c>
      <c r="I11" s="47"/>
      <c r="J11" s="44"/>
      <c r="K11" s="31"/>
      <c r="L11" s="33">
        <f t="shared" ref="L11:L48" si="3">J11*K11</f>
        <v>0</v>
      </c>
      <c r="M11" s="32" t="str">
        <f>IF(L11=0,"0.00",IF(L11&lt;10000,"12",L11*0.00155+J22))</f>
        <v>0.00</v>
      </c>
      <c r="N11" s="42">
        <f t="shared" si="0"/>
        <v>0</v>
      </c>
      <c r="O11" s="52">
        <f>IF(N11=0,0,H11-N11)*-1</f>
        <v>0</v>
      </c>
      <c r="P11" s="49" t="e">
        <f t="shared" ref="P11:P48" si="4" xml:space="preserve"> (K11-E11)/E11</f>
        <v>#DIV/0!</v>
      </c>
      <c r="Q11" s="182"/>
      <c r="R11" s="17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ht="18" x14ac:dyDescent="0.15">
      <c r="A12" s="34">
        <v>6</v>
      </c>
      <c r="B12" s="46"/>
      <c r="C12" s="36"/>
      <c r="D12" s="37"/>
      <c r="E12" s="38"/>
      <c r="F12" s="39">
        <f t="shared" si="1"/>
        <v>0</v>
      </c>
      <c r="G12" s="32" t="str">
        <f>IF(F12=0,"0.00",IF(F12&lt;10000,"12",F12*0.00155+D23))</f>
        <v>0.00</v>
      </c>
      <c r="H12" s="39">
        <f>F12+G12</f>
        <v>0</v>
      </c>
      <c r="I12" s="47"/>
      <c r="J12" s="45"/>
      <c r="K12" s="41"/>
      <c r="L12" s="42">
        <f t="shared" si="3"/>
        <v>0</v>
      </c>
      <c r="M12" s="32" t="str">
        <f>IF(L12=0,"0.00",IF(L12&lt;10000,"12",L12*0.00155+J23))</f>
        <v>0.00</v>
      </c>
      <c r="N12" s="42">
        <f t="shared" si="0"/>
        <v>0</v>
      </c>
      <c r="O12" s="52">
        <f t="shared" ref="O12:O48" si="5">IF(N12=0,0,H12-N12)*-1</f>
        <v>0</v>
      </c>
      <c r="P12" s="49" t="e">
        <f t="shared" si="4"/>
        <v>#DIV/0!</v>
      </c>
      <c r="Q12" s="182"/>
      <c r="R12" s="17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ht="18" x14ac:dyDescent="0.15">
      <c r="A13" s="24">
        <v>7</v>
      </c>
      <c r="B13" s="46"/>
      <c r="C13" s="26"/>
      <c r="D13" s="27"/>
      <c r="E13" s="28"/>
      <c r="F13" s="29">
        <f t="shared" si="1"/>
        <v>0</v>
      </c>
      <c r="G13" s="32" t="str">
        <f>IF(F13=0,"0.00",IF(F13&lt;10000,"12",F13*0.00155+D24))</f>
        <v>0.00</v>
      </c>
      <c r="H13" s="29">
        <f t="shared" si="2"/>
        <v>0</v>
      </c>
      <c r="I13" s="47"/>
      <c r="J13" s="44"/>
      <c r="K13" s="31"/>
      <c r="L13" s="33">
        <f t="shared" si="3"/>
        <v>0</v>
      </c>
      <c r="M13" s="32" t="str">
        <f>IF(L13=0,"0.00",IF(L13&lt;10000,"12",L13*0.00155+J24))</f>
        <v>0.00</v>
      </c>
      <c r="N13" s="42">
        <f t="shared" si="0"/>
        <v>0</v>
      </c>
      <c r="O13" s="52">
        <f t="shared" si="5"/>
        <v>0</v>
      </c>
      <c r="P13" s="49" t="e">
        <f t="shared" si="4"/>
        <v>#DIV/0!</v>
      </c>
      <c r="Q13" s="182"/>
      <c r="R13" s="17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s="98" customFormat="1" ht="18" x14ac:dyDescent="0.15">
      <c r="A14" s="84">
        <v>8</v>
      </c>
      <c r="B14" s="85"/>
      <c r="C14" s="86"/>
      <c r="D14" s="87"/>
      <c r="E14" s="88"/>
      <c r="F14" s="89">
        <f t="shared" si="1"/>
        <v>0</v>
      </c>
      <c r="G14" s="90" t="str">
        <f>IF(F14=0,"0.00",IF(F14&lt;10000,"12",F14*0.00155+D25))</f>
        <v>0.00</v>
      </c>
      <c r="H14" s="89">
        <f t="shared" si="2"/>
        <v>0</v>
      </c>
      <c r="I14" s="91"/>
      <c r="J14" s="92"/>
      <c r="K14" s="93"/>
      <c r="L14" s="94">
        <f t="shared" si="3"/>
        <v>0</v>
      </c>
      <c r="M14" s="90" t="str">
        <f>IF(L14=0,"0.00",IF(L14&lt;10000,"12",L14*0.00155+J25))</f>
        <v>0.00</v>
      </c>
      <c r="N14" s="94">
        <f t="shared" si="0"/>
        <v>0</v>
      </c>
      <c r="O14" s="95">
        <f t="shared" si="5"/>
        <v>0</v>
      </c>
      <c r="P14" s="96" t="e">
        <f t="shared" si="4"/>
        <v>#DIV/0!</v>
      </c>
      <c r="Q14" s="182"/>
      <c r="R14" s="174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97"/>
      <c r="AH14" s="97"/>
      <c r="AI14" s="97"/>
      <c r="AJ14" s="97"/>
      <c r="AK14" s="97"/>
      <c r="AL14" s="97"/>
      <c r="AM14" s="97"/>
      <c r="AN14" s="97"/>
      <c r="AO14" s="97"/>
      <c r="AP14" s="97"/>
    </row>
    <row r="15" spans="1:42" ht="18" x14ac:dyDescent="0.15">
      <c r="A15" s="24">
        <v>9</v>
      </c>
      <c r="B15" s="46"/>
      <c r="C15" s="26"/>
      <c r="D15" s="27"/>
      <c r="E15" s="28"/>
      <c r="F15" s="29">
        <f t="shared" si="1"/>
        <v>0</v>
      </c>
      <c r="G15" s="32" t="str">
        <f>IF(F15=0,"0.00",IF(F15&lt;10000,"12",F15*0.00155+D26))</f>
        <v>0.00</v>
      </c>
      <c r="H15" s="29">
        <f t="shared" si="2"/>
        <v>0</v>
      </c>
      <c r="I15" s="47"/>
      <c r="J15" s="44"/>
      <c r="K15" s="31"/>
      <c r="L15" s="33">
        <f t="shared" si="3"/>
        <v>0</v>
      </c>
      <c r="M15" s="32" t="str">
        <f>IF(L15=0,"0.00",IF(L15&lt;10000,"12",L15*0.00155+J26))</f>
        <v>0.00</v>
      </c>
      <c r="N15" s="42">
        <f t="shared" si="0"/>
        <v>0</v>
      </c>
      <c r="O15" s="52">
        <f t="shared" si="5"/>
        <v>0</v>
      </c>
      <c r="P15" s="49" t="e">
        <f t="shared" si="4"/>
        <v>#DIV/0!</v>
      </c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ht="18" x14ac:dyDescent="0.15">
      <c r="A16" s="34">
        <v>10</v>
      </c>
      <c r="B16" s="35"/>
      <c r="C16" s="36"/>
      <c r="D16" s="37"/>
      <c r="E16" s="38"/>
      <c r="F16" s="39">
        <f t="shared" si="1"/>
        <v>0</v>
      </c>
      <c r="G16" s="32" t="str">
        <f t="shared" ref="G16:G48" si="6">IF(F16=0,"0.00",IF(F16&lt;10000,"12",F16*0.00155+D28))</f>
        <v>0.00</v>
      </c>
      <c r="H16" s="39">
        <f t="shared" si="2"/>
        <v>0</v>
      </c>
      <c r="I16" s="40"/>
      <c r="J16" s="45"/>
      <c r="K16" s="41"/>
      <c r="L16" s="42">
        <f t="shared" si="3"/>
        <v>0</v>
      </c>
      <c r="M16" s="32" t="str">
        <f t="shared" ref="M16:M48" si="7">IF(L16=0,"0.00",IF(L16&lt;10000,"12",L16*0.00155+J28))</f>
        <v>0.00</v>
      </c>
      <c r="N16" s="42">
        <f t="shared" si="0"/>
        <v>0</v>
      </c>
      <c r="O16" s="52">
        <f t="shared" si="5"/>
        <v>0</v>
      </c>
      <c r="P16" s="49" t="e">
        <f t="shared" si="4"/>
        <v>#DIV/0!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ht="18" x14ac:dyDescent="0.15">
      <c r="A17" s="24">
        <v>11</v>
      </c>
      <c r="B17" s="25"/>
      <c r="C17" s="26"/>
      <c r="D17" s="27"/>
      <c r="E17" s="28"/>
      <c r="F17" s="29">
        <f t="shared" si="1"/>
        <v>0</v>
      </c>
      <c r="G17" s="32" t="str">
        <f t="shared" si="6"/>
        <v>0.00</v>
      </c>
      <c r="H17" s="29">
        <f t="shared" si="2"/>
        <v>0</v>
      </c>
      <c r="I17" s="30"/>
      <c r="J17" s="44"/>
      <c r="K17" s="31"/>
      <c r="L17" s="33">
        <f t="shared" si="3"/>
        <v>0</v>
      </c>
      <c r="M17" s="32" t="str">
        <f t="shared" si="7"/>
        <v>0.00</v>
      </c>
      <c r="N17" s="42">
        <f t="shared" si="0"/>
        <v>0</v>
      </c>
      <c r="O17" s="52">
        <f t="shared" si="5"/>
        <v>0</v>
      </c>
      <c r="P17" s="49" t="e">
        <f t="shared" si="4"/>
        <v>#DIV/0!</v>
      </c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ht="18" x14ac:dyDescent="0.15">
      <c r="A18" s="34">
        <v>12</v>
      </c>
      <c r="B18" s="35"/>
      <c r="C18" s="36"/>
      <c r="D18" s="37"/>
      <c r="E18" s="38"/>
      <c r="F18" s="39">
        <f t="shared" si="1"/>
        <v>0</v>
      </c>
      <c r="G18" s="32" t="str">
        <f t="shared" si="6"/>
        <v>0.00</v>
      </c>
      <c r="H18" s="39">
        <f t="shared" si="2"/>
        <v>0</v>
      </c>
      <c r="I18" s="40"/>
      <c r="J18" s="45"/>
      <c r="K18" s="41"/>
      <c r="L18" s="42">
        <f t="shared" si="3"/>
        <v>0</v>
      </c>
      <c r="M18" s="32" t="str">
        <f t="shared" si="7"/>
        <v>0.00</v>
      </c>
      <c r="N18" s="42">
        <f t="shared" si="0"/>
        <v>0</v>
      </c>
      <c r="O18" s="52">
        <f t="shared" si="5"/>
        <v>0</v>
      </c>
      <c r="P18" s="49" t="e">
        <f t="shared" si="4"/>
        <v>#DIV/0!</v>
      </c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ht="18" x14ac:dyDescent="0.15">
      <c r="A19" s="24">
        <v>13</v>
      </c>
      <c r="B19" s="25"/>
      <c r="C19" s="26"/>
      <c r="D19" s="27"/>
      <c r="E19" s="28"/>
      <c r="F19" s="29">
        <f t="shared" si="1"/>
        <v>0</v>
      </c>
      <c r="G19" s="32" t="str">
        <f t="shared" si="6"/>
        <v>0.00</v>
      </c>
      <c r="H19" s="29">
        <f t="shared" si="2"/>
        <v>0</v>
      </c>
      <c r="I19" s="30"/>
      <c r="J19" s="44"/>
      <c r="K19" s="31"/>
      <c r="L19" s="33">
        <f t="shared" si="3"/>
        <v>0</v>
      </c>
      <c r="M19" s="32" t="str">
        <f t="shared" si="7"/>
        <v>0.00</v>
      </c>
      <c r="N19" s="42">
        <f t="shared" si="0"/>
        <v>0</v>
      </c>
      <c r="O19" s="52">
        <f t="shared" si="5"/>
        <v>0</v>
      </c>
      <c r="P19" s="49" t="e">
        <f t="shared" si="4"/>
        <v>#DIV/0!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ht="18" x14ac:dyDescent="0.15">
      <c r="A20" s="34">
        <v>14</v>
      </c>
      <c r="B20" s="35"/>
      <c r="C20" s="36"/>
      <c r="D20" s="37"/>
      <c r="E20" s="38"/>
      <c r="F20" s="39">
        <f t="shared" si="1"/>
        <v>0</v>
      </c>
      <c r="G20" s="32" t="str">
        <f t="shared" si="6"/>
        <v>0.00</v>
      </c>
      <c r="H20" s="39">
        <f t="shared" si="2"/>
        <v>0</v>
      </c>
      <c r="I20" s="40"/>
      <c r="J20" s="45"/>
      <c r="K20" s="41"/>
      <c r="L20" s="42">
        <f t="shared" si="3"/>
        <v>0</v>
      </c>
      <c r="M20" s="32" t="str">
        <f t="shared" si="7"/>
        <v>0.00</v>
      </c>
      <c r="N20" s="42">
        <f t="shared" si="0"/>
        <v>0</v>
      </c>
      <c r="O20" s="52">
        <f t="shared" si="5"/>
        <v>0</v>
      </c>
      <c r="P20" s="49" t="e">
        <f t="shared" si="4"/>
        <v>#DIV/0!</v>
      </c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ht="18" x14ac:dyDescent="0.15">
      <c r="A21" s="24">
        <v>15</v>
      </c>
      <c r="B21" s="25"/>
      <c r="C21" s="26"/>
      <c r="D21" s="27"/>
      <c r="E21" s="28"/>
      <c r="F21" s="29">
        <f t="shared" si="1"/>
        <v>0</v>
      </c>
      <c r="G21" s="32" t="str">
        <f t="shared" si="6"/>
        <v>0.00</v>
      </c>
      <c r="H21" s="29">
        <f t="shared" si="2"/>
        <v>0</v>
      </c>
      <c r="I21" s="30"/>
      <c r="J21" s="45"/>
      <c r="K21" s="31"/>
      <c r="L21" s="33">
        <f t="shared" si="3"/>
        <v>0</v>
      </c>
      <c r="M21" s="32" t="str">
        <f t="shared" si="7"/>
        <v>0.00</v>
      </c>
      <c r="N21" s="42">
        <f t="shared" si="0"/>
        <v>0</v>
      </c>
      <c r="O21" s="52">
        <f t="shared" si="5"/>
        <v>0</v>
      </c>
      <c r="P21" s="49" t="e">
        <f t="shared" si="4"/>
        <v>#DIV/0!</v>
      </c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ht="18" x14ac:dyDescent="0.15">
      <c r="A22" s="34">
        <v>16</v>
      </c>
      <c r="B22" s="35"/>
      <c r="C22" s="36"/>
      <c r="D22" s="37"/>
      <c r="E22" s="38"/>
      <c r="F22" s="39">
        <f t="shared" si="1"/>
        <v>0</v>
      </c>
      <c r="G22" s="32" t="str">
        <f t="shared" si="6"/>
        <v>0.00</v>
      </c>
      <c r="H22" s="39">
        <f t="shared" si="2"/>
        <v>0</v>
      </c>
      <c r="I22" s="40"/>
      <c r="J22" s="45"/>
      <c r="K22" s="41"/>
      <c r="L22" s="42">
        <f t="shared" si="3"/>
        <v>0</v>
      </c>
      <c r="M22" s="32" t="str">
        <f t="shared" si="7"/>
        <v>0.00</v>
      </c>
      <c r="N22" s="42">
        <f t="shared" si="0"/>
        <v>0</v>
      </c>
      <c r="O22" s="52">
        <f t="shared" si="5"/>
        <v>0</v>
      </c>
      <c r="P22" s="49" t="e">
        <f t="shared" si="4"/>
        <v>#DIV/0!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ht="18" x14ac:dyDescent="0.15">
      <c r="A23" s="24">
        <v>17</v>
      </c>
      <c r="B23" s="25"/>
      <c r="C23" s="26"/>
      <c r="D23" s="27"/>
      <c r="E23" s="28"/>
      <c r="F23" s="29">
        <f t="shared" si="1"/>
        <v>0</v>
      </c>
      <c r="G23" s="32" t="str">
        <f t="shared" si="6"/>
        <v>0.00</v>
      </c>
      <c r="H23" s="29">
        <f t="shared" si="2"/>
        <v>0</v>
      </c>
      <c r="I23" s="30"/>
      <c r="J23" s="44"/>
      <c r="K23" s="31"/>
      <c r="L23" s="33">
        <f t="shared" si="3"/>
        <v>0</v>
      </c>
      <c r="M23" s="32" t="str">
        <f t="shared" si="7"/>
        <v>0.00</v>
      </c>
      <c r="N23" s="42">
        <f t="shared" si="0"/>
        <v>0</v>
      </c>
      <c r="O23" s="52">
        <f t="shared" si="5"/>
        <v>0</v>
      </c>
      <c r="P23" s="49" t="e">
        <f t="shared" si="4"/>
        <v>#DIV/0!</v>
      </c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ht="18" x14ac:dyDescent="0.15">
      <c r="A24" s="34">
        <v>18</v>
      </c>
      <c r="B24" s="35"/>
      <c r="C24" s="26"/>
      <c r="D24" s="37"/>
      <c r="E24" s="38"/>
      <c r="F24" s="39">
        <f t="shared" si="1"/>
        <v>0</v>
      </c>
      <c r="G24" s="32" t="str">
        <f t="shared" si="6"/>
        <v>0.00</v>
      </c>
      <c r="H24" s="39">
        <f t="shared" si="2"/>
        <v>0</v>
      </c>
      <c r="I24" s="40"/>
      <c r="J24" s="45"/>
      <c r="K24" s="41"/>
      <c r="L24" s="42">
        <f t="shared" si="3"/>
        <v>0</v>
      </c>
      <c r="M24" s="32" t="str">
        <f t="shared" si="7"/>
        <v>0.00</v>
      </c>
      <c r="N24" s="42">
        <f t="shared" si="0"/>
        <v>0</v>
      </c>
      <c r="O24" s="52">
        <f t="shared" si="5"/>
        <v>0</v>
      </c>
      <c r="P24" s="49" t="e">
        <f t="shared" si="4"/>
        <v>#DIV/0!</v>
      </c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ht="18" x14ac:dyDescent="0.15">
      <c r="A25" s="24">
        <v>19</v>
      </c>
      <c r="B25" s="25"/>
      <c r="C25" s="26"/>
      <c r="D25" s="27"/>
      <c r="E25" s="28"/>
      <c r="F25" s="29">
        <f t="shared" si="1"/>
        <v>0</v>
      </c>
      <c r="G25" s="32" t="str">
        <f t="shared" si="6"/>
        <v>0.00</v>
      </c>
      <c r="H25" s="29">
        <f t="shared" si="2"/>
        <v>0</v>
      </c>
      <c r="I25" s="30"/>
      <c r="J25" s="44"/>
      <c r="K25" s="31"/>
      <c r="L25" s="33">
        <f t="shared" si="3"/>
        <v>0</v>
      </c>
      <c r="M25" s="32" t="str">
        <f t="shared" si="7"/>
        <v>0.00</v>
      </c>
      <c r="N25" s="42">
        <f t="shared" si="0"/>
        <v>0</v>
      </c>
      <c r="O25" s="52">
        <f t="shared" si="5"/>
        <v>0</v>
      </c>
      <c r="P25" s="49" t="e">
        <f t="shared" si="4"/>
        <v>#DIV/0!</v>
      </c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ht="18" x14ac:dyDescent="0.15">
      <c r="A26" s="34">
        <v>20</v>
      </c>
      <c r="B26" s="35"/>
      <c r="C26" s="36"/>
      <c r="D26" s="37"/>
      <c r="E26" s="38"/>
      <c r="F26" s="39">
        <f t="shared" si="1"/>
        <v>0</v>
      </c>
      <c r="G26" s="32" t="str">
        <f t="shared" si="6"/>
        <v>0.00</v>
      </c>
      <c r="H26" s="39">
        <f t="shared" si="2"/>
        <v>0</v>
      </c>
      <c r="I26" s="40"/>
      <c r="J26" s="45"/>
      <c r="K26" s="41"/>
      <c r="L26" s="42">
        <f t="shared" si="3"/>
        <v>0</v>
      </c>
      <c r="M26" s="32" t="str">
        <f t="shared" si="7"/>
        <v>0.00</v>
      </c>
      <c r="N26" s="42">
        <f t="shared" si="0"/>
        <v>0</v>
      </c>
      <c r="O26" s="52">
        <f t="shared" si="5"/>
        <v>0</v>
      </c>
      <c r="P26" s="49" t="e">
        <f t="shared" si="4"/>
        <v>#DIV/0!</v>
      </c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ht="18" x14ac:dyDescent="0.15">
      <c r="A27" s="24">
        <v>21</v>
      </c>
      <c r="B27" s="25"/>
      <c r="C27" s="26"/>
      <c r="D27" s="27"/>
      <c r="E27" s="28"/>
      <c r="F27" s="29">
        <f t="shared" si="1"/>
        <v>0</v>
      </c>
      <c r="G27" s="32" t="str">
        <f t="shared" si="6"/>
        <v>0.00</v>
      </c>
      <c r="H27" s="29">
        <f t="shared" si="2"/>
        <v>0</v>
      </c>
      <c r="I27" s="30"/>
      <c r="J27" s="44"/>
      <c r="K27" s="31"/>
      <c r="L27" s="33">
        <f t="shared" si="3"/>
        <v>0</v>
      </c>
      <c r="M27" s="32" t="str">
        <f t="shared" si="7"/>
        <v>0.00</v>
      </c>
      <c r="N27" s="42">
        <f t="shared" si="0"/>
        <v>0</v>
      </c>
      <c r="O27" s="52">
        <f t="shared" si="5"/>
        <v>0</v>
      </c>
      <c r="P27" s="49" t="e">
        <f t="shared" si="4"/>
        <v>#DIV/0!</v>
      </c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ht="18" x14ac:dyDescent="0.15">
      <c r="A28" s="34">
        <v>22</v>
      </c>
      <c r="B28" s="35"/>
      <c r="C28" s="36"/>
      <c r="D28" s="37"/>
      <c r="E28" s="38"/>
      <c r="F28" s="39">
        <f t="shared" si="1"/>
        <v>0</v>
      </c>
      <c r="G28" s="32" t="str">
        <f t="shared" si="6"/>
        <v>0.00</v>
      </c>
      <c r="H28" s="39">
        <f t="shared" si="2"/>
        <v>0</v>
      </c>
      <c r="I28" s="40"/>
      <c r="J28" s="45"/>
      <c r="K28" s="41"/>
      <c r="L28" s="42">
        <f t="shared" si="3"/>
        <v>0</v>
      </c>
      <c r="M28" s="32" t="str">
        <f t="shared" si="7"/>
        <v>0.00</v>
      </c>
      <c r="N28" s="42">
        <f t="shared" si="0"/>
        <v>0</v>
      </c>
      <c r="O28" s="52">
        <f t="shared" si="5"/>
        <v>0</v>
      </c>
      <c r="P28" s="49" t="e">
        <f t="shared" si="4"/>
        <v>#DIV/0!</v>
      </c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ht="18" x14ac:dyDescent="0.15">
      <c r="A29" s="24">
        <v>23</v>
      </c>
      <c r="B29" s="25"/>
      <c r="C29" s="26"/>
      <c r="D29" s="27"/>
      <c r="E29" s="28"/>
      <c r="F29" s="29">
        <f t="shared" si="1"/>
        <v>0</v>
      </c>
      <c r="G29" s="32" t="str">
        <f t="shared" si="6"/>
        <v>0.00</v>
      </c>
      <c r="H29" s="29">
        <f t="shared" si="2"/>
        <v>0</v>
      </c>
      <c r="I29" s="30"/>
      <c r="J29" s="44"/>
      <c r="K29" s="31"/>
      <c r="L29" s="33">
        <f t="shared" si="3"/>
        <v>0</v>
      </c>
      <c r="M29" s="32" t="str">
        <f t="shared" si="7"/>
        <v>0.00</v>
      </c>
      <c r="N29" s="42">
        <f t="shared" si="0"/>
        <v>0</v>
      </c>
      <c r="O29" s="52">
        <f t="shared" si="5"/>
        <v>0</v>
      </c>
      <c r="P29" s="49" t="e">
        <f t="shared" si="4"/>
        <v>#DIV/0!</v>
      </c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ht="18" x14ac:dyDescent="0.15">
      <c r="A30" s="34">
        <v>24</v>
      </c>
      <c r="B30" s="35"/>
      <c r="C30" s="36"/>
      <c r="D30" s="37"/>
      <c r="E30" s="38"/>
      <c r="F30" s="39">
        <f t="shared" si="1"/>
        <v>0</v>
      </c>
      <c r="G30" s="32" t="str">
        <f t="shared" si="6"/>
        <v>0.00</v>
      </c>
      <c r="H30" s="39">
        <f t="shared" si="2"/>
        <v>0</v>
      </c>
      <c r="I30" s="40"/>
      <c r="J30" s="45"/>
      <c r="K30" s="41"/>
      <c r="L30" s="42">
        <f t="shared" si="3"/>
        <v>0</v>
      </c>
      <c r="M30" s="32" t="str">
        <f t="shared" si="7"/>
        <v>0.00</v>
      </c>
      <c r="N30" s="42">
        <f t="shared" si="0"/>
        <v>0</v>
      </c>
      <c r="O30" s="52">
        <f t="shared" si="5"/>
        <v>0</v>
      </c>
      <c r="P30" s="49" t="e">
        <f t="shared" si="4"/>
        <v>#DIV/0!</v>
      </c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ht="18" x14ac:dyDescent="0.15">
      <c r="A31" s="24">
        <v>25</v>
      </c>
      <c r="B31" s="25"/>
      <c r="C31" s="26"/>
      <c r="D31" s="27"/>
      <c r="E31" s="28"/>
      <c r="F31" s="29">
        <f t="shared" si="1"/>
        <v>0</v>
      </c>
      <c r="G31" s="32" t="str">
        <f t="shared" si="6"/>
        <v>0.00</v>
      </c>
      <c r="H31" s="29">
        <f t="shared" si="2"/>
        <v>0</v>
      </c>
      <c r="I31" s="30"/>
      <c r="J31" s="44"/>
      <c r="K31" s="31"/>
      <c r="L31" s="33">
        <f t="shared" si="3"/>
        <v>0</v>
      </c>
      <c r="M31" s="32" t="str">
        <f t="shared" si="7"/>
        <v>0.00</v>
      </c>
      <c r="N31" s="42">
        <f t="shared" si="0"/>
        <v>0</v>
      </c>
      <c r="O31" s="52">
        <f t="shared" si="5"/>
        <v>0</v>
      </c>
      <c r="P31" s="49" t="e">
        <f t="shared" si="4"/>
        <v>#DIV/0!</v>
      </c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ht="18" x14ac:dyDescent="0.15">
      <c r="A32" s="34">
        <v>26</v>
      </c>
      <c r="B32" s="35"/>
      <c r="C32" s="36"/>
      <c r="D32" s="37"/>
      <c r="E32" s="38"/>
      <c r="F32" s="39">
        <f t="shared" si="1"/>
        <v>0</v>
      </c>
      <c r="G32" s="32" t="str">
        <f t="shared" si="6"/>
        <v>0.00</v>
      </c>
      <c r="H32" s="39">
        <f t="shared" si="2"/>
        <v>0</v>
      </c>
      <c r="I32" s="40"/>
      <c r="J32" s="45"/>
      <c r="K32" s="41"/>
      <c r="L32" s="42">
        <f t="shared" si="3"/>
        <v>0</v>
      </c>
      <c r="M32" s="32" t="str">
        <f t="shared" si="7"/>
        <v>0.00</v>
      </c>
      <c r="N32" s="42">
        <f t="shared" si="0"/>
        <v>0</v>
      </c>
      <c r="O32" s="52">
        <f t="shared" si="5"/>
        <v>0</v>
      </c>
      <c r="P32" s="49" t="e">
        <f t="shared" si="4"/>
        <v>#DIV/0!</v>
      </c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ht="18" x14ac:dyDescent="0.15">
      <c r="A33" s="24">
        <v>27</v>
      </c>
      <c r="B33" s="25"/>
      <c r="C33" s="26"/>
      <c r="D33" s="27"/>
      <c r="E33" s="28"/>
      <c r="F33" s="29">
        <f t="shared" si="1"/>
        <v>0</v>
      </c>
      <c r="G33" s="32" t="str">
        <f t="shared" si="6"/>
        <v>0.00</v>
      </c>
      <c r="H33" s="29">
        <f t="shared" si="2"/>
        <v>0</v>
      </c>
      <c r="I33" s="30"/>
      <c r="J33" s="44"/>
      <c r="K33" s="31"/>
      <c r="L33" s="33">
        <f t="shared" si="3"/>
        <v>0</v>
      </c>
      <c r="M33" s="32" t="str">
        <f t="shared" si="7"/>
        <v>0.00</v>
      </c>
      <c r="N33" s="42">
        <f t="shared" si="0"/>
        <v>0</v>
      </c>
      <c r="O33" s="52">
        <f t="shared" si="5"/>
        <v>0</v>
      </c>
      <c r="P33" s="49" t="e">
        <f t="shared" si="4"/>
        <v>#DIV/0!</v>
      </c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ht="18" x14ac:dyDescent="0.15">
      <c r="A34" s="34">
        <v>28</v>
      </c>
      <c r="B34" s="35"/>
      <c r="C34" s="36"/>
      <c r="D34" s="37"/>
      <c r="E34" s="38"/>
      <c r="F34" s="39">
        <f t="shared" si="1"/>
        <v>0</v>
      </c>
      <c r="G34" s="32" t="str">
        <f t="shared" si="6"/>
        <v>0.00</v>
      </c>
      <c r="H34" s="39">
        <f t="shared" si="2"/>
        <v>0</v>
      </c>
      <c r="I34" s="40"/>
      <c r="J34" s="45"/>
      <c r="K34" s="41"/>
      <c r="L34" s="42">
        <f t="shared" si="3"/>
        <v>0</v>
      </c>
      <c r="M34" s="32" t="str">
        <f t="shared" si="7"/>
        <v>0.00</v>
      </c>
      <c r="N34" s="42">
        <f t="shared" si="0"/>
        <v>0</v>
      </c>
      <c r="O34" s="52">
        <f t="shared" si="5"/>
        <v>0</v>
      </c>
      <c r="P34" s="49" t="e">
        <f t="shared" si="4"/>
        <v>#DIV/0!</v>
      </c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ht="18" x14ac:dyDescent="0.15">
      <c r="A35" s="24">
        <v>29</v>
      </c>
      <c r="B35" s="25"/>
      <c r="C35" s="26"/>
      <c r="D35" s="27"/>
      <c r="E35" s="28"/>
      <c r="F35" s="29">
        <f t="shared" si="1"/>
        <v>0</v>
      </c>
      <c r="G35" s="32" t="str">
        <f t="shared" si="6"/>
        <v>0.00</v>
      </c>
      <c r="H35" s="29">
        <f t="shared" si="2"/>
        <v>0</v>
      </c>
      <c r="I35" s="30"/>
      <c r="J35" s="44"/>
      <c r="K35" s="31"/>
      <c r="L35" s="33">
        <f t="shared" si="3"/>
        <v>0</v>
      </c>
      <c r="M35" s="32" t="str">
        <f t="shared" si="7"/>
        <v>0.00</v>
      </c>
      <c r="N35" s="42">
        <f t="shared" si="0"/>
        <v>0</v>
      </c>
      <c r="O35" s="52">
        <f t="shared" si="5"/>
        <v>0</v>
      </c>
      <c r="P35" s="49" t="e">
        <f t="shared" si="4"/>
        <v>#DIV/0!</v>
      </c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ht="18" x14ac:dyDescent="0.15">
      <c r="A36" s="34">
        <v>30</v>
      </c>
      <c r="B36" s="35"/>
      <c r="C36" s="36"/>
      <c r="D36" s="37"/>
      <c r="E36" s="38"/>
      <c r="F36" s="39">
        <f t="shared" si="1"/>
        <v>0</v>
      </c>
      <c r="G36" s="32" t="str">
        <f t="shared" si="6"/>
        <v>0.00</v>
      </c>
      <c r="H36" s="39">
        <f t="shared" si="2"/>
        <v>0</v>
      </c>
      <c r="I36" s="40"/>
      <c r="J36" s="45"/>
      <c r="K36" s="41"/>
      <c r="L36" s="42">
        <f t="shared" si="3"/>
        <v>0</v>
      </c>
      <c r="M36" s="32" t="str">
        <f t="shared" si="7"/>
        <v>0.00</v>
      </c>
      <c r="N36" s="42">
        <f t="shared" si="0"/>
        <v>0</v>
      </c>
      <c r="O36" s="52">
        <f t="shared" si="5"/>
        <v>0</v>
      </c>
      <c r="P36" s="49" t="e">
        <f t="shared" si="4"/>
        <v>#DIV/0!</v>
      </c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ht="18" x14ac:dyDescent="0.15">
      <c r="A37" s="24">
        <v>31</v>
      </c>
      <c r="B37" s="25"/>
      <c r="C37" s="26"/>
      <c r="D37" s="27"/>
      <c r="E37" s="28"/>
      <c r="F37" s="29">
        <f t="shared" si="1"/>
        <v>0</v>
      </c>
      <c r="G37" s="32" t="str">
        <f t="shared" si="6"/>
        <v>0.00</v>
      </c>
      <c r="H37" s="29">
        <f t="shared" si="2"/>
        <v>0</v>
      </c>
      <c r="I37" s="30"/>
      <c r="J37" s="44"/>
      <c r="K37" s="31"/>
      <c r="L37" s="33">
        <f t="shared" si="3"/>
        <v>0</v>
      </c>
      <c r="M37" s="32" t="str">
        <f t="shared" si="7"/>
        <v>0.00</v>
      </c>
      <c r="N37" s="42">
        <f t="shared" si="0"/>
        <v>0</v>
      </c>
      <c r="O37" s="52">
        <f t="shared" si="5"/>
        <v>0</v>
      </c>
      <c r="P37" s="49" t="e">
        <f t="shared" si="4"/>
        <v>#DIV/0!</v>
      </c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ht="18" x14ac:dyDescent="0.15">
      <c r="A38" s="34">
        <v>32</v>
      </c>
      <c r="B38" s="35"/>
      <c r="C38" s="36"/>
      <c r="D38" s="37"/>
      <c r="E38" s="38"/>
      <c r="F38" s="39">
        <f t="shared" si="1"/>
        <v>0</v>
      </c>
      <c r="G38" s="32" t="str">
        <f t="shared" si="6"/>
        <v>0.00</v>
      </c>
      <c r="H38" s="39">
        <f t="shared" si="2"/>
        <v>0</v>
      </c>
      <c r="I38" s="40"/>
      <c r="J38" s="45"/>
      <c r="K38" s="41"/>
      <c r="L38" s="42">
        <f t="shared" si="3"/>
        <v>0</v>
      </c>
      <c r="M38" s="32" t="str">
        <f t="shared" si="7"/>
        <v>0.00</v>
      </c>
      <c r="N38" s="42">
        <f t="shared" si="0"/>
        <v>0</v>
      </c>
      <c r="O38" s="52">
        <f t="shared" si="5"/>
        <v>0</v>
      </c>
      <c r="P38" s="49" t="e">
        <f t="shared" si="4"/>
        <v>#DIV/0!</v>
      </c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ht="18" x14ac:dyDescent="0.15">
      <c r="A39" s="24">
        <v>33</v>
      </c>
      <c r="B39" s="25"/>
      <c r="C39" s="26"/>
      <c r="D39" s="27"/>
      <c r="E39" s="28"/>
      <c r="F39" s="29">
        <f t="shared" si="1"/>
        <v>0</v>
      </c>
      <c r="G39" s="32" t="str">
        <f t="shared" si="6"/>
        <v>0.00</v>
      </c>
      <c r="H39" s="29">
        <f t="shared" si="2"/>
        <v>0</v>
      </c>
      <c r="I39" s="30"/>
      <c r="J39" s="44"/>
      <c r="K39" s="31"/>
      <c r="L39" s="33">
        <f t="shared" si="3"/>
        <v>0</v>
      </c>
      <c r="M39" s="32" t="str">
        <f t="shared" si="7"/>
        <v>0.00</v>
      </c>
      <c r="N39" s="42">
        <f t="shared" si="0"/>
        <v>0</v>
      </c>
      <c r="O39" s="52">
        <f t="shared" si="5"/>
        <v>0</v>
      </c>
      <c r="P39" s="49" t="e">
        <f t="shared" si="4"/>
        <v>#DIV/0!</v>
      </c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ht="18" x14ac:dyDescent="0.15">
      <c r="A40" s="34">
        <v>34</v>
      </c>
      <c r="B40" s="35"/>
      <c r="C40" s="36"/>
      <c r="D40" s="37"/>
      <c r="E40" s="38"/>
      <c r="F40" s="39">
        <f t="shared" si="1"/>
        <v>0</v>
      </c>
      <c r="G40" s="32" t="str">
        <f t="shared" si="6"/>
        <v>0.00</v>
      </c>
      <c r="H40" s="39">
        <f t="shared" si="2"/>
        <v>0</v>
      </c>
      <c r="I40" s="40"/>
      <c r="J40" s="45"/>
      <c r="K40" s="41"/>
      <c r="L40" s="42">
        <f t="shared" si="3"/>
        <v>0</v>
      </c>
      <c r="M40" s="32" t="str">
        <f t="shared" si="7"/>
        <v>0.00</v>
      </c>
      <c r="N40" s="42">
        <f t="shared" si="0"/>
        <v>0</v>
      </c>
      <c r="O40" s="52">
        <f t="shared" si="5"/>
        <v>0</v>
      </c>
      <c r="P40" s="49" t="e">
        <f t="shared" si="4"/>
        <v>#DIV/0!</v>
      </c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ht="18" x14ac:dyDescent="0.15">
      <c r="A41" s="24">
        <v>35</v>
      </c>
      <c r="B41" s="25"/>
      <c r="C41" s="26"/>
      <c r="D41" s="27"/>
      <c r="E41" s="28"/>
      <c r="F41" s="29">
        <f t="shared" si="1"/>
        <v>0</v>
      </c>
      <c r="G41" s="32" t="str">
        <f t="shared" si="6"/>
        <v>0.00</v>
      </c>
      <c r="H41" s="29">
        <f t="shared" si="2"/>
        <v>0</v>
      </c>
      <c r="I41" s="30"/>
      <c r="J41" s="44"/>
      <c r="K41" s="31"/>
      <c r="L41" s="33">
        <f t="shared" si="3"/>
        <v>0</v>
      </c>
      <c r="M41" s="32" t="str">
        <f t="shared" si="7"/>
        <v>0.00</v>
      </c>
      <c r="N41" s="42">
        <f t="shared" si="0"/>
        <v>0</v>
      </c>
      <c r="O41" s="52">
        <f t="shared" si="5"/>
        <v>0</v>
      </c>
      <c r="P41" s="49" t="e">
        <f t="shared" si="4"/>
        <v>#DIV/0!</v>
      </c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ht="18" x14ac:dyDescent="0.15">
      <c r="A42" s="34">
        <v>36</v>
      </c>
      <c r="B42" s="35"/>
      <c r="C42" s="36"/>
      <c r="D42" s="37"/>
      <c r="E42" s="38"/>
      <c r="F42" s="39">
        <f t="shared" si="1"/>
        <v>0</v>
      </c>
      <c r="G42" s="32" t="str">
        <f t="shared" si="6"/>
        <v>0.00</v>
      </c>
      <c r="H42" s="39">
        <f t="shared" si="2"/>
        <v>0</v>
      </c>
      <c r="I42" s="40"/>
      <c r="J42" s="45"/>
      <c r="K42" s="41"/>
      <c r="L42" s="42">
        <f t="shared" si="3"/>
        <v>0</v>
      </c>
      <c r="M42" s="32" t="str">
        <f t="shared" si="7"/>
        <v>0.00</v>
      </c>
      <c r="N42" s="42">
        <f t="shared" si="0"/>
        <v>0</v>
      </c>
      <c r="O42" s="52">
        <f t="shared" si="5"/>
        <v>0</v>
      </c>
      <c r="P42" s="49" t="e">
        <f t="shared" si="4"/>
        <v>#DIV/0!</v>
      </c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ht="18" x14ac:dyDescent="0.15">
      <c r="A43" s="24">
        <v>37</v>
      </c>
      <c r="B43" s="25"/>
      <c r="C43" s="26"/>
      <c r="D43" s="27"/>
      <c r="E43" s="28"/>
      <c r="F43" s="29">
        <f t="shared" si="1"/>
        <v>0</v>
      </c>
      <c r="G43" s="32" t="str">
        <f t="shared" si="6"/>
        <v>0.00</v>
      </c>
      <c r="H43" s="29">
        <f t="shared" si="2"/>
        <v>0</v>
      </c>
      <c r="I43" s="30"/>
      <c r="J43" s="44"/>
      <c r="K43" s="31"/>
      <c r="L43" s="33">
        <f t="shared" si="3"/>
        <v>0</v>
      </c>
      <c r="M43" s="32" t="str">
        <f t="shared" si="7"/>
        <v>0.00</v>
      </c>
      <c r="N43" s="42">
        <f t="shared" si="0"/>
        <v>0</v>
      </c>
      <c r="O43" s="52">
        <f t="shared" si="5"/>
        <v>0</v>
      </c>
      <c r="P43" s="49" t="e">
        <f t="shared" si="4"/>
        <v>#DIV/0!</v>
      </c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ht="18" x14ac:dyDescent="0.15">
      <c r="A44" s="34">
        <v>38</v>
      </c>
      <c r="B44" s="35"/>
      <c r="C44" s="36"/>
      <c r="D44" s="37"/>
      <c r="E44" s="38"/>
      <c r="F44" s="39">
        <f t="shared" si="1"/>
        <v>0</v>
      </c>
      <c r="G44" s="32" t="str">
        <f t="shared" si="6"/>
        <v>0.00</v>
      </c>
      <c r="H44" s="39">
        <f t="shared" si="2"/>
        <v>0</v>
      </c>
      <c r="I44" s="40"/>
      <c r="J44" s="45"/>
      <c r="K44" s="41"/>
      <c r="L44" s="42">
        <f t="shared" si="3"/>
        <v>0</v>
      </c>
      <c r="M44" s="32" t="str">
        <f t="shared" si="7"/>
        <v>0.00</v>
      </c>
      <c r="N44" s="42">
        <f t="shared" si="0"/>
        <v>0</v>
      </c>
      <c r="O44" s="52">
        <f t="shared" si="5"/>
        <v>0</v>
      </c>
      <c r="P44" s="49" t="e">
        <f t="shared" si="4"/>
        <v>#DIV/0!</v>
      </c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ht="18" x14ac:dyDescent="0.15">
      <c r="A45" s="24">
        <v>39</v>
      </c>
      <c r="B45" s="25"/>
      <c r="C45" s="26"/>
      <c r="D45" s="27"/>
      <c r="E45" s="28"/>
      <c r="F45" s="29">
        <f t="shared" si="1"/>
        <v>0</v>
      </c>
      <c r="G45" s="32" t="str">
        <f t="shared" si="6"/>
        <v>0.00</v>
      </c>
      <c r="H45" s="29">
        <f t="shared" si="2"/>
        <v>0</v>
      </c>
      <c r="I45" s="30"/>
      <c r="J45" s="44"/>
      <c r="K45" s="31"/>
      <c r="L45" s="33">
        <f t="shared" si="3"/>
        <v>0</v>
      </c>
      <c r="M45" s="32" t="str">
        <f t="shared" si="7"/>
        <v>0.00</v>
      </c>
      <c r="N45" s="42">
        <f t="shared" si="0"/>
        <v>0</v>
      </c>
      <c r="O45" s="52">
        <f t="shared" si="5"/>
        <v>0</v>
      </c>
      <c r="P45" s="49" t="e">
        <f t="shared" si="4"/>
        <v>#DIV/0!</v>
      </c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ht="18" x14ac:dyDescent="0.15">
      <c r="A46" s="34">
        <v>40</v>
      </c>
      <c r="B46" s="35"/>
      <c r="C46" s="36"/>
      <c r="D46" s="37"/>
      <c r="E46" s="38"/>
      <c r="F46" s="39">
        <f t="shared" si="1"/>
        <v>0</v>
      </c>
      <c r="G46" s="32" t="str">
        <f t="shared" si="6"/>
        <v>0.00</v>
      </c>
      <c r="H46" s="39">
        <f t="shared" si="2"/>
        <v>0</v>
      </c>
      <c r="I46" s="40"/>
      <c r="J46" s="45"/>
      <c r="K46" s="41"/>
      <c r="L46" s="42">
        <f t="shared" si="3"/>
        <v>0</v>
      </c>
      <c r="M46" s="32" t="str">
        <f t="shared" si="7"/>
        <v>0.00</v>
      </c>
      <c r="N46" s="42">
        <f t="shared" si="0"/>
        <v>0</v>
      </c>
      <c r="O46" s="52">
        <f t="shared" si="5"/>
        <v>0</v>
      </c>
      <c r="P46" s="49" t="e">
        <f t="shared" si="4"/>
        <v>#DIV/0!</v>
      </c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ht="18" x14ac:dyDescent="0.15">
      <c r="A47" s="24">
        <v>41</v>
      </c>
      <c r="B47" s="25"/>
      <c r="C47" s="26"/>
      <c r="D47" s="27"/>
      <c r="E47" s="28"/>
      <c r="F47" s="29">
        <f t="shared" si="1"/>
        <v>0</v>
      </c>
      <c r="G47" s="32" t="str">
        <f t="shared" si="6"/>
        <v>0.00</v>
      </c>
      <c r="H47" s="29">
        <f t="shared" si="2"/>
        <v>0</v>
      </c>
      <c r="I47" s="30"/>
      <c r="J47" s="44"/>
      <c r="K47" s="31"/>
      <c r="L47" s="33">
        <f t="shared" si="3"/>
        <v>0</v>
      </c>
      <c r="M47" s="32" t="str">
        <f t="shared" si="7"/>
        <v>0.00</v>
      </c>
      <c r="N47" s="42">
        <f t="shared" si="0"/>
        <v>0</v>
      </c>
      <c r="O47" s="52">
        <f t="shared" si="5"/>
        <v>0</v>
      </c>
      <c r="P47" s="49" t="e">
        <f t="shared" si="4"/>
        <v>#DIV/0!</v>
      </c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ht="18" x14ac:dyDescent="0.15">
      <c r="A48" s="34">
        <v>42</v>
      </c>
      <c r="B48" s="35"/>
      <c r="C48" s="36"/>
      <c r="D48" s="37"/>
      <c r="E48" s="38"/>
      <c r="F48" s="39">
        <f t="shared" si="1"/>
        <v>0</v>
      </c>
      <c r="G48" s="32" t="str">
        <f t="shared" si="6"/>
        <v>0.00</v>
      </c>
      <c r="H48" s="39">
        <f t="shared" si="2"/>
        <v>0</v>
      </c>
      <c r="I48" s="40"/>
      <c r="J48" s="45"/>
      <c r="K48" s="41"/>
      <c r="L48" s="42">
        <f t="shared" si="3"/>
        <v>0</v>
      </c>
      <c r="M48" s="32" t="str">
        <f t="shared" si="7"/>
        <v>0.00</v>
      </c>
      <c r="N48" s="42">
        <f t="shared" si="0"/>
        <v>0</v>
      </c>
      <c r="O48" s="52">
        <f t="shared" si="5"/>
        <v>0</v>
      </c>
      <c r="P48" s="49" t="e">
        <f t="shared" si="4"/>
        <v>#DIV/0!</v>
      </c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ht="15" thickBot="1" x14ac:dyDescent="0.2">
      <c r="A49" s="3"/>
      <c r="B49" s="8"/>
      <c r="C49" s="8"/>
      <c r="D49" s="16"/>
      <c r="E49" s="13"/>
      <c r="F49" s="13"/>
      <c r="G49" s="4"/>
      <c r="H49" s="13"/>
      <c r="I49" s="4"/>
      <c r="J49" s="16"/>
      <c r="K49" s="13"/>
      <c r="L49" s="13"/>
      <c r="M49" s="4"/>
      <c r="N49" s="13"/>
      <c r="O49" s="53"/>
      <c r="P49" s="49" t="e">
        <f xml:space="preserve"> (K49-E49)/E49</f>
        <v>#DIV/0!</v>
      </c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1"/>
      <c r="AH49" s="1"/>
      <c r="AI49" s="1"/>
      <c r="AJ49" s="1"/>
      <c r="AK49" s="1"/>
      <c r="AL49" s="1"/>
      <c r="AM49" s="1"/>
      <c r="AN49" s="1"/>
      <c r="AO49" s="1"/>
      <c r="AP49" s="1"/>
    </row>
    <row r="50" spans="1:42" ht="13.5" thickTop="1" x14ac:dyDescent="0.15">
      <c r="A50" s="2"/>
      <c r="B50" s="154" t="s">
        <v>13</v>
      </c>
      <c r="C50" s="155"/>
      <c r="D50" s="160" t="s">
        <v>11</v>
      </c>
      <c r="E50" s="132" t="s">
        <v>12</v>
      </c>
      <c r="F50" s="130" t="s">
        <v>13</v>
      </c>
      <c r="G50" s="146" t="s">
        <v>14</v>
      </c>
      <c r="H50" s="56" t="s">
        <v>15</v>
      </c>
      <c r="I50" s="9"/>
      <c r="J50" s="162" t="s">
        <v>11</v>
      </c>
      <c r="K50" s="130" t="s">
        <v>12</v>
      </c>
      <c r="L50" s="132" t="s">
        <v>13</v>
      </c>
      <c r="M50" s="134" t="s">
        <v>14</v>
      </c>
      <c r="N50" s="132" t="s">
        <v>18</v>
      </c>
      <c r="O50" s="136" t="s">
        <v>2</v>
      </c>
      <c r="P50" s="128" t="s">
        <v>2</v>
      </c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x14ac:dyDescent="0.15">
      <c r="A51" s="2"/>
      <c r="B51" s="156"/>
      <c r="C51" s="157"/>
      <c r="D51" s="161"/>
      <c r="E51" s="133"/>
      <c r="F51" s="131"/>
      <c r="G51" s="147"/>
      <c r="H51" s="57"/>
      <c r="I51" s="10"/>
      <c r="J51" s="163"/>
      <c r="K51" s="131"/>
      <c r="L51" s="133"/>
      <c r="M51" s="135"/>
      <c r="N51" s="133"/>
      <c r="O51" s="137"/>
      <c r="P51" s="129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x14ac:dyDescent="0.15">
      <c r="A52" s="2"/>
      <c r="B52" s="156"/>
      <c r="C52" s="157"/>
      <c r="D52" s="164">
        <f>SUM(D10:D48)</f>
        <v>0</v>
      </c>
      <c r="E52" s="130">
        <f>SUM(E10:E48)</f>
        <v>0</v>
      </c>
      <c r="F52" s="132">
        <f>SUM(F10:F48)</f>
        <v>0</v>
      </c>
      <c r="G52" s="134">
        <f>SUM(G10,G8,G11,G12,G13,G14,G15,G9,G7,G16,G17,G18,G19,G20,G21,G22,G23,G24,G25,G26,G27,G28,G29,G30,G31,G32,G33,G34,G35,G36,G38,G39,G40,G41,G42,G43,G44,G45,G46,G47,G48)</f>
        <v>0</v>
      </c>
      <c r="H52" s="132">
        <f>SUM(H10:H48)</f>
        <v>0</v>
      </c>
      <c r="I52" s="11"/>
      <c r="J52" s="166">
        <f>SUM(J10:J48)</f>
        <v>0</v>
      </c>
      <c r="K52" s="132">
        <f>SUM(K10:K48)</f>
        <v>0</v>
      </c>
      <c r="L52" s="130">
        <f>SUM(L10:L48)</f>
        <v>0</v>
      </c>
      <c r="M52" s="146">
        <f>SUM(M7:M48)</f>
        <v>0</v>
      </c>
      <c r="N52" s="130">
        <f>SUM(N10:N48)</f>
        <v>0</v>
      </c>
      <c r="O52" s="175">
        <f>SUM(O7:O48)</f>
        <v>0</v>
      </c>
      <c r="P52" s="177" t="e">
        <f>SUM(P7:P14)</f>
        <v>#DIV/0!</v>
      </c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ht="13.5" thickBot="1" x14ac:dyDescent="0.2">
      <c r="A53" s="2"/>
      <c r="B53" s="158"/>
      <c r="C53" s="159"/>
      <c r="D53" s="165"/>
      <c r="E53" s="131"/>
      <c r="F53" s="133"/>
      <c r="G53" s="135"/>
      <c r="H53" s="133"/>
      <c r="I53" s="12"/>
      <c r="J53" s="167"/>
      <c r="K53" s="133"/>
      <c r="L53" s="131"/>
      <c r="M53" s="147"/>
      <c r="N53" s="131"/>
      <c r="O53" s="176"/>
      <c r="P53" s="178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ht="13.5" thickTop="1" x14ac:dyDescent="0.15">
      <c r="A54" s="2"/>
      <c r="B54" s="6"/>
      <c r="C54" s="6"/>
      <c r="D54" s="17"/>
      <c r="E54" s="14"/>
      <c r="F54" s="14"/>
      <c r="G54" s="6"/>
      <c r="H54" s="14"/>
      <c r="I54" s="6"/>
      <c r="J54" s="17"/>
      <c r="K54" s="14"/>
      <c r="L54" s="14"/>
      <c r="M54" s="6"/>
      <c r="N54" s="14"/>
      <c r="O54" s="54"/>
      <c r="P54" s="50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x14ac:dyDescent="0.15">
      <c r="A55" s="2"/>
      <c r="B55" s="4"/>
      <c r="C55" s="4"/>
      <c r="D55" s="16"/>
      <c r="E55" s="13"/>
      <c r="F55" s="13"/>
      <c r="G55" s="4"/>
      <c r="H55" s="13"/>
      <c r="I55" s="4"/>
      <c r="J55" s="16"/>
      <c r="K55" s="13"/>
      <c r="L55" s="13"/>
      <c r="M55" s="4"/>
      <c r="N55" s="13"/>
      <c r="O55" s="51"/>
      <c r="P55" s="48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x14ac:dyDescent="0.15">
      <c r="A56" s="2"/>
      <c r="B56" s="4"/>
      <c r="C56" s="6"/>
      <c r="D56" s="17"/>
      <c r="E56" s="14"/>
      <c r="F56" s="14"/>
      <c r="G56" s="6"/>
      <c r="H56" s="14"/>
      <c r="I56" s="6"/>
      <c r="J56" s="17"/>
      <c r="K56" s="14"/>
      <c r="L56" s="14"/>
      <c r="M56" s="4"/>
      <c r="N56" s="13"/>
      <c r="O56" s="51"/>
      <c r="P56" s="48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x14ac:dyDescent="0.15">
      <c r="A57" s="2"/>
      <c r="B57" s="4"/>
      <c r="C57" s="4"/>
      <c r="D57" s="16"/>
      <c r="E57" s="13"/>
      <c r="F57" s="13"/>
      <c r="G57" s="6"/>
      <c r="H57" s="13"/>
      <c r="I57" s="4"/>
      <c r="J57" s="16"/>
      <c r="K57" s="13"/>
      <c r="L57" s="13"/>
      <c r="M57" s="4"/>
      <c r="N57" s="13"/>
      <c r="O57" s="51"/>
      <c r="P57" s="48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x14ac:dyDescent="0.15">
      <c r="A58" s="2"/>
      <c r="B58" s="4"/>
      <c r="C58" s="4"/>
      <c r="D58" s="58"/>
      <c r="E58" s="13"/>
      <c r="F58" s="13"/>
      <c r="G58" s="4"/>
      <c r="H58" s="13"/>
      <c r="I58" s="4"/>
      <c r="J58" s="16"/>
      <c r="K58" s="13"/>
      <c r="L58" s="13"/>
      <c r="M58" s="4"/>
      <c r="N58" s="13"/>
      <c r="O58" s="51"/>
      <c r="P58" s="48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x14ac:dyDescent="0.15">
      <c r="A59" s="2"/>
      <c r="B59" s="4"/>
      <c r="C59" s="4"/>
      <c r="D59" s="16"/>
      <c r="E59" s="13"/>
      <c r="F59" s="13"/>
      <c r="G59" s="4"/>
      <c r="H59" s="13"/>
      <c r="I59" s="4"/>
      <c r="J59" s="16"/>
      <c r="K59" s="13"/>
      <c r="L59" s="13"/>
      <c r="M59" s="4"/>
      <c r="N59" s="13"/>
      <c r="O59" s="51"/>
      <c r="P59" s="48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x14ac:dyDescent="0.15">
      <c r="A60" s="2"/>
      <c r="B60" s="4"/>
      <c r="C60" s="4"/>
      <c r="D60" s="16"/>
      <c r="E60" s="13"/>
      <c r="F60" s="13"/>
      <c r="G60" s="4"/>
      <c r="H60" s="13"/>
      <c r="I60" s="4"/>
      <c r="J60" s="16"/>
      <c r="K60" s="13"/>
      <c r="L60" s="13"/>
      <c r="M60" s="4"/>
      <c r="N60" s="13"/>
      <c r="O60" s="51"/>
      <c r="P60" s="48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x14ac:dyDescent="0.15">
      <c r="A61" s="2"/>
      <c r="B61" s="4"/>
      <c r="C61" s="4"/>
      <c r="D61" s="16"/>
      <c r="E61" s="13"/>
      <c r="F61" s="13"/>
      <c r="G61" s="4"/>
      <c r="H61" s="13"/>
      <c r="I61" s="4"/>
      <c r="J61" s="16"/>
      <c r="K61" s="13"/>
      <c r="L61" s="13"/>
      <c r="M61" s="4"/>
      <c r="N61" s="13"/>
      <c r="O61" s="51"/>
      <c r="P61" s="48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x14ac:dyDescent="0.15">
      <c r="A62" s="2"/>
      <c r="B62" s="4"/>
      <c r="C62" s="4"/>
      <c r="D62" s="16"/>
      <c r="E62" s="13"/>
      <c r="F62" s="13"/>
      <c r="G62" s="4"/>
      <c r="H62" s="13"/>
      <c r="I62" s="4"/>
      <c r="J62" s="16"/>
      <c r="K62" s="13"/>
      <c r="L62" s="13"/>
      <c r="M62" s="4"/>
      <c r="N62" s="13"/>
      <c r="O62" s="51"/>
      <c r="P62" s="48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x14ac:dyDescent="0.15">
      <c r="A63" s="2"/>
      <c r="B63" s="4"/>
      <c r="C63" s="4"/>
      <c r="D63" s="16"/>
      <c r="E63" s="13"/>
      <c r="F63" s="13"/>
      <c r="G63" s="4"/>
      <c r="H63" s="13"/>
      <c r="I63" s="4"/>
      <c r="J63" s="16"/>
      <c r="K63" s="13"/>
      <c r="L63" s="13"/>
      <c r="M63" s="4"/>
      <c r="N63" s="13"/>
      <c r="O63" s="51"/>
      <c r="P63" s="48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x14ac:dyDescent="0.15">
      <c r="A64" s="2"/>
      <c r="B64" s="4"/>
      <c r="C64" s="4"/>
      <c r="D64" s="16"/>
      <c r="E64" s="13"/>
      <c r="F64" s="13"/>
      <c r="G64" s="4"/>
      <c r="H64" s="13"/>
      <c r="I64" s="4"/>
      <c r="J64" s="16"/>
      <c r="K64" s="13"/>
      <c r="L64" s="13"/>
      <c r="M64" s="4"/>
      <c r="N64" s="13"/>
      <c r="O64" s="51"/>
      <c r="P64" s="48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x14ac:dyDescent="0.15">
      <c r="A65" s="2"/>
      <c r="B65" s="4"/>
      <c r="C65" s="4"/>
      <c r="D65" s="16"/>
      <c r="E65" s="13"/>
      <c r="F65" s="13"/>
      <c r="G65" s="4"/>
      <c r="H65" s="13"/>
      <c r="I65" s="4"/>
      <c r="J65" s="16"/>
      <c r="K65" s="13"/>
      <c r="L65" s="13"/>
      <c r="M65" s="4"/>
      <c r="N65" s="13"/>
      <c r="O65" s="51"/>
      <c r="P65" s="48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x14ac:dyDescent="0.15">
      <c r="A66" s="2"/>
      <c r="B66" s="4"/>
      <c r="C66" s="4"/>
      <c r="D66" s="16"/>
      <c r="E66" s="13"/>
      <c r="F66" s="13"/>
      <c r="G66" s="4"/>
      <c r="H66" s="13"/>
      <c r="I66" s="4"/>
      <c r="J66" s="16"/>
      <c r="K66" s="13"/>
      <c r="L66" s="13"/>
      <c r="M66" s="4"/>
      <c r="N66" s="13"/>
      <c r="O66" s="51"/>
      <c r="P66" s="48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x14ac:dyDescent="0.15">
      <c r="A67" s="2"/>
      <c r="B67" s="4"/>
      <c r="C67" s="4"/>
      <c r="D67" s="16"/>
      <c r="E67" s="13"/>
      <c r="F67" s="13"/>
      <c r="G67" s="4"/>
      <c r="H67" s="13"/>
      <c r="I67" s="4"/>
      <c r="J67" s="16"/>
      <c r="K67" s="13"/>
      <c r="L67" s="13"/>
      <c r="M67" s="4"/>
      <c r="N67" s="13"/>
      <c r="O67" s="51"/>
      <c r="P67" s="48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x14ac:dyDescent="0.15">
      <c r="A68" s="2"/>
      <c r="B68" s="4"/>
      <c r="C68" s="4"/>
      <c r="D68" s="16"/>
      <c r="E68" s="13"/>
      <c r="F68" s="13"/>
      <c r="G68" s="4"/>
      <c r="H68" s="13"/>
      <c r="I68" s="4"/>
      <c r="J68" s="16"/>
      <c r="K68" s="13"/>
      <c r="L68" s="13"/>
      <c r="M68" s="4"/>
      <c r="N68" s="13"/>
      <c r="O68" s="51"/>
      <c r="P68" s="48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x14ac:dyDescent="0.15">
      <c r="A69" s="2"/>
      <c r="B69" s="4"/>
      <c r="C69" s="4"/>
      <c r="D69" s="16"/>
      <c r="E69" s="13"/>
      <c r="F69" s="13"/>
      <c r="G69" s="4"/>
      <c r="H69" s="13"/>
      <c r="I69" s="4"/>
      <c r="J69" s="16"/>
      <c r="K69" s="13"/>
      <c r="L69" s="13"/>
      <c r="M69" s="4"/>
      <c r="N69" s="13"/>
      <c r="O69" s="51"/>
      <c r="P69" s="48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x14ac:dyDescent="0.15">
      <c r="A70" s="2"/>
      <c r="B70" s="4"/>
      <c r="C70" s="4"/>
      <c r="D70" s="16"/>
      <c r="E70" s="13"/>
      <c r="F70" s="13"/>
      <c r="G70" s="4"/>
      <c r="H70" s="13"/>
      <c r="I70" s="4"/>
      <c r="J70" s="16"/>
      <c r="K70" s="13"/>
      <c r="L70" s="13"/>
      <c r="M70" s="4"/>
      <c r="N70" s="13"/>
      <c r="O70" s="51"/>
      <c r="P70" s="48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x14ac:dyDescent="0.15">
      <c r="A71" s="2"/>
      <c r="B71" s="4"/>
      <c r="C71" s="4"/>
      <c r="D71" s="16"/>
      <c r="E71" s="13"/>
      <c r="F71" s="13"/>
      <c r="G71" s="4"/>
      <c r="H71" s="13"/>
      <c r="I71" s="4"/>
      <c r="J71" s="16"/>
      <c r="K71" s="13"/>
      <c r="L71" s="13"/>
      <c r="M71" s="4"/>
      <c r="N71" s="13"/>
      <c r="O71" s="51"/>
      <c r="P71" s="48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x14ac:dyDescent="0.15">
      <c r="A72" s="2"/>
      <c r="B72" s="4"/>
      <c r="C72" s="4"/>
      <c r="D72" s="16"/>
      <c r="E72" s="13"/>
      <c r="F72" s="13"/>
      <c r="G72" s="4"/>
      <c r="H72" s="13"/>
      <c r="I72" s="4"/>
      <c r="J72" s="16"/>
      <c r="K72" s="13"/>
      <c r="L72" s="13"/>
      <c r="M72" s="4"/>
      <c r="N72" s="13"/>
      <c r="O72" s="51"/>
      <c r="P72" s="48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x14ac:dyDescent="0.15">
      <c r="A73" s="2"/>
      <c r="B73" s="4"/>
      <c r="C73" s="4"/>
      <c r="D73" s="16"/>
      <c r="E73" s="13"/>
      <c r="F73" s="13"/>
      <c r="G73" s="4"/>
      <c r="H73" s="13"/>
      <c r="I73" s="4"/>
      <c r="J73" s="16"/>
      <c r="K73" s="13"/>
      <c r="L73" s="13"/>
      <c r="M73" s="4"/>
      <c r="N73" s="13"/>
      <c r="O73" s="51"/>
      <c r="P73" s="48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x14ac:dyDescent="0.15">
      <c r="A74" s="2"/>
      <c r="B74" s="4"/>
      <c r="C74" s="4"/>
      <c r="D74" s="16"/>
      <c r="E74" s="13"/>
      <c r="F74" s="13"/>
      <c r="G74" s="4"/>
      <c r="H74" s="13"/>
      <c r="I74" s="4"/>
      <c r="J74" s="16"/>
      <c r="K74" s="13"/>
      <c r="L74" s="13"/>
      <c r="M74" s="4"/>
      <c r="N74" s="13"/>
      <c r="O74" s="51"/>
      <c r="P74" s="48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x14ac:dyDescent="0.15">
      <c r="A75" s="2"/>
      <c r="B75" s="4"/>
      <c r="C75" s="4"/>
      <c r="D75" s="16"/>
      <c r="E75" s="13"/>
      <c r="F75" s="13"/>
      <c r="G75" s="4"/>
      <c r="H75" s="13"/>
      <c r="I75" s="4"/>
      <c r="J75" s="16"/>
      <c r="K75" s="13"/>
      <c r="L75" s="13"/>
      <c r="M75" s="4"/>
      <c r="N75" s="13"/>
      <c r="O75" s="51"/>
      <c r="P75" s="48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x14ac:dyDescent="0.15">
      <c r="A76" s="2"/>
      <c r="B76" s="4"/>
      <c r="C76" s="4"/>
      <c r="D76" s="16"/>
      <c r="E76" s="13"/>
      <c r="F76" s="13"/>
      <c r="G76" s="4"/>
      <c r="H76" s="13"/>
      <c r="I76" s="4"/>
      <c r="J76" s="16"/>
      <c r="K76" s="13"/>
      <c r="L76" s="13"/>
      <c r="M76" s="4"/>
      <c r="N76" s="13"/>
      <c r="O76" s="51"/>
      <c r="P76" s="48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x14ac:dyDescent="0.15">
      <c r="A77" s="2"/>
      <c r="B77" s="4"/>
      <c r="C77" s="4"/>
      <c r="D77" s="16"/>
      <c r="E77" s="13"/>
      <c r="F77" s="13"/>
      <c r="G77" s="4"/>
      <c r="H77" s="13"/>
      <c r="I77" s="4"/>
      <c r="J77" s="16"/>
      <c r="K77" s="13"/>
      <c r="L77" s="13"/>
      <c r="M77" s="4"/>
      <c r="N77" s="13"/>
      <c r="O77" s="51"/>
      <c r="P77" s="48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x14ac:dyDescent="0.15">
      <c r="A78" s="2"/>
      <c r="B78" s="4"/>
      <c r="C78" s="4"/>
      <c r="D78" s="16"/>
      <c r="E78" s="13"/>
      <c r="F78" s="13"/>
      <c r="G78" s="4"/>
      <c r="H78" s="13"/>
      <c r="I78" s="4"/>
      <c r="J78" s="16"/>
      <c r="K78" s="13"/>
      <c r="L78" s="13"/>
      <c r="M78" s="4"/>
      <c r="N78" s="13"/>
      <c r="O78" s="51"/>
      <c r="P78" s="48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x14ac:dyDescent="0.15">
      <c r="A79" s="2"/>
      <c r="B79" s="4"/>
      <c r="C79" s="4"/>
      <c r="D79" s="16"/>
      <c r="E79" s="13"/>
      <c r="F79" s="13"/>
      <c r="G79" s="4"/>
      <c r="H79" s="13"/>
      <c r="I79" s="4"/>
      <c r="J79" s="16"/>
      <c r="K79" s="13"/>
      <c r="L79" s="13"/>
      <c r="M79" s="4"/>
      <c r="N79" s="13"/>
      <c r="O79" s="51"/>
      <c r="P79" s="48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x14ac:dyDescent="0.15">
      <c r="A80" s="2"/>
      <c r="B80" s="4"/>
      <c r="C80" s="4"/>
      <c r="D80" s="16"/>
      <c r="E80" s="13"/>
      <c r="F80" s="13"/>
      <c r="G80" s="4"/>
      <c r="H80" s="13"/>
      <c r="I80" s="4"/>
      <c r="J80" s="16"/>
      <c r="K80" s="13"/>
      <c r="L80" s="13"/>
      <c r="M80" s="4"/>
      <c r="N80" s="13"/>
      <c r="O80" s="51"/>
      <c r="P80" s="48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x14ac:dyDescent="0.15">
      <c r="A81" s="2"/>
      <c r="B81" s="4"/>
      <c r="C81" s="4"/>
      <c r="D81" s="16"/>
      <c r="E81" s="13"/>
      <c r="F81" s="13"/>
      <c r="G81" s="4"/>
      <c r="H81" s="13"/>
      <c r="I81" s="4"/>
      <c r="J81" s="16"/>
      <c r="K81" s="13"/>
      <c r="L81" s="13"/>
      <c r="M81" s="4"/>
      <c r="N81" s="13"/>
      <c r="O81" s="51"/>
      <c r="P81" s="48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x14ac:dyDescent="0.15">
      <c r="A82" s="2"/>
      <c r="B82" s="4"/>
      <c r="C82" s="4"/>
      <c r="D82" s="16"/>
      <c r="E82" s="13"/>
      <c r="F82" s="13"/>
      <c r="G82" s="4"/>
      <c r="H82" s="13"/>
      <c r="I82" s="4"/>
      <c r="J82" s="16"/>
      <c r="K82" s="13"/>
      <c r="L82" s="13"/>
      <c r="M82" s="4"/>
      <c r="N82" s="13"/>
      <c r="O82" s="51"/>
      <c r="P82" s="48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x14ac:dyDescent="0.15">
      <c r="A83" s="2"/>
      <c r="B83" s="4"/>
      <c r="C83" s="4"/>
      <c r="D83" s="16"/>
      <c r="E83" s="13"/>
      <c r="F83" s="13"/>
      <c r="G83" s="4"/>
      <c r="H83" s="13"/>
      <c r="I83" s="4"/>
      <c r="J83" s="16"/>
      <c r="K83" s="13"/>
      <c r="L83" s="13"/>
      <c r="M83" s="4"/>
      <c r="N83" s="13"/>
      <c r="O83" s="51"/>
      <c r="P83" s="48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x14ac:dyDescent="0.15">
      <c r="A84" s="2"/>
      <c r="B84" s="4"/>
      <c r="C84" s="4"/>
      <c r="D84" s="16"/>
      <c r="E84" s="13"/>
      <c r="F84" s="13"/>
      <c r="G84" s="4"/>
      <c r="H84" s="13"/>
      <c r="I84" s="4"/>
      <c r="J84" s="16"/>
      <c r="K84" s="13"/>
      <c r="L84" s="13"/>
      <c r="M84" s="4"/>
      <c r="N84" s="13"/>
      <c r="O84" s="51"/>
      <c r="P84" s="48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x14ac:dyDescent="0.15">
      <c r="A85" s="2"/>
      <c r="B85" s="4"/>
      <c r="C85" s="4"/>
      <c r="D85" s="16"/>
      <c r="E85" s="13"/>
      <c r="F85" s="13"/>
      <c r="G85" s="4"/>
      <c r="H85" s="13"/>
      <c r="I85" s="4"/>
      <c r="J85" s="16"/>
      <c r="K85" s="13"/>
      <c r="L85" s="13"/>
      <c r="M85" s="4"/>
      <c r="N85" s="13"/>
      <c r="O85" s="51"/>
      <c r="P85" s="48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x14ac:dyDescent="0.15">
      <c r="A86" s="2"/>
      <c r="B86" s="4"/>
      <c r="C86" s="4"/>
      <c r="D86" s="16"/>
      <c r="E86" s="13"/>
      <c r="F86" s="13"/>
      <c r="G86" s="4"/>
      <c r="H86" s="13"/>
      <c r="I86" s="4"/>
      <c r="J86" s="16"/>
      <c r="K86" s="13"/>
      <c r="L86" s="13"/>
      <c r="M86" s="4"/>
      <c r="N86" s="13"/>
      <c r="O86" s="51"/>
      <c r="P86" s="48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x14ac:dyDescent="0.15">
      <c r="A87" s="2"/>
      <c r="B87" s="4"/>
      <c r="C87" s="4"/>
      <c r="D87" s="16"/>
      <c r="E87" s="13"/>
      <c r="F87" s="13"/>
      <c r="G87" s="4"/>
      <c r="H87" s="13"/>
      <c r="I87" s="4"/>
      <c r="J87" s="16"/>
      <c r="K87" s="13"/>
      <c r="L87" s="13"/>
      <c r="M87" s="4"/>
      <c r="N87" s="13"/>
      <c r="O87" s="51"/>
      <c r="P87" s="48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x14ac:dyDescent="0.15">
      <c r="A88" s="2"/>
      <c r="B88" s="4"/>
      <c r="C88" s="4"/>
      <c r="D88" s="16"/>
      <c r="E88" s="13"/>
      <c r="F88" s="13"/>
      <c r="G88" s="4"/>
      <c r="H88" s="13"/>
      <c r="I88" s="4"/>
      <c r="J88" s="16"/>
      <c r="K88" s="13"/>
      <c r="L88" s="13"/>
      <c r="M88" s="4"/>
      <c r="N88" s="13"/>
      <c r="O88" s="51"/>
      <c r="P88" s="48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x14ac:dyDescent="0.15">
      <c r="A89" s="2"/>
      <c r="B89" s="4"/>
      <c r="C89" s="4"/>
      <c r="D89" s="16"/>
      <c r="E89" s="13"/>
      <c r="F89" s="13"/>
      <c r="G89" s="4"/>
      <c r="H89" s="13"/>
      <c r="I89" s="4"/>
      <c r="J89" s="16"/>
      <c r="K89" s="13"/>
      <c r="L89" s="13"/>
      <c r="M89" s="4"/>
      <c r="N89" s="13"/>
      <c r="O89" s="51"/>
      <c r="P89" s="48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x14ac:dyDescent="0.15">
      <c r="A90" s="2"/>
      <c r="B90" s="4"/>
      <c r="C90" s="4"/>
      <c r="D90" s="16"/>
      <c r="E90" s="13"/>
      <c r="F90" s="13"/>
      <c r="G90" s="4"/>
      <c r="H90" s="13"/>
      <c r="I90" s="4"/>
      <c r="J90" s="16"/>
      <c r="K90" s="13"/>
      <c r="L90" s="13"/>
      <c r="M90" s="4"/>
      <c r="N90" s="13"/>
      <c r="O90" s="51"/>
      <c r="P90" s="48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x14ac:dyDescent="0.15">
      <c r="A91" s="2"/>
      <c r="B91" s="4"/>
      <c r="C91" s="4"/>
      <c r="D91" s="16"/>
      <c r="E91" s="13"/>
      <c r="F91" s="13"/>
      <c r="G91" s="4"/>
      <c r="H91" s="13"/>
      <c r="I91" s="4"/>
      <c r="J91" s="16"/>
      <c r="K91" s="13"/>
      <c r="L91" s="13"/>
      <c r="M91" s="4"/>
      <c r="N91" s="13"/>
      <c r="O91" s="51"/>
      <c r="P91" s="48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x14ac:dyDescent="0.15">
      <c r="A92" s="2"/>
      <c r="B92" s="4"/>
      <c r="C92" s="4"/>
      <c r="D92" s="16"/>
      <c r="E92" s="13"/>
      <c r="F92" s="13"/>
      <c r="G92" s="4"/>
      <c r="H92" s="13"/>
      <c r="I92" s="4"/>
      <c r="J92" s="16"/>
      <c r="K92" s="13"/>
      <c r="L92" s="13"/>
      <c r="M92" s="4"/>
      <c r="N92" s="13"/>
      <c r="O92" s="51"/>
      <c r="P92" s="48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1:42" x14ac:dyDescent="0.15">
      <c r="A93" s="2"/>
      <c r="B93" s="4"/>
      <c r="C93" s="4"/>
      <c r="D93" s="16"/>
      <c r="E93" s="13"/>
      <c r="F93" s="13"/>
      <c r="G93" s="4"/>
      <c r="H93" s="13"/>
      <c r="I93" s="4"/>
      <c r="J93" s="16"/>
      <c r="K93" s="13"/>
      <c r="L93" s="13"/>
      <c r="M93" s="4"/>
      <c r="N93" s="13"/>
      <c r="O93" s="51"/>
      <c r="P93" s="48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1:42" x14ac:dyDescent="0.15">
      <c r="A94" s="2"/>
      <c r="B94" s="4"/>
      <c r="C94" s="4"/>
      <c r="D94" s="16"/>
      <c r="E94" s="13"/>
      <c r="F94" s="13"/>
      <c r="G94" s="4"/>
      <c r="H94" s="13"/>
      <c r="I94" s="4"/>
      <c r="J94" s="16"/>
      <c r="K94" s="13"/>
      <c r="L94" s="13"/>
      <c r="M94" s="4"/>
      <c r="N94" s="13"/>
      <c r="O94" s="51"/>
      <c r="P94" s="48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1:42" x14ac:dyDescent="0.15">
      <c r="A95" s="2"/>
      <c r="B95" s="4"/>
      <c r="C95" s="4"/>
      <c r="D95" s="16"/>
      <c r="E95" s="13"/>
      <c r="F95" s="13"/>
      <c r="G95" s="4"/>
      <c r="H95" s="13"/>
      <c r="I95" s="4"/>
      <c r="J95" s="16"/>
      <c r="K95" s="13"/>
      <c r="L95" s="13"/>
      <c r="M95" s="4"/>
      <c r="N95" s="13"/>
      <c r="O95" s="51"/>
      <c r="P95" s="48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1:42" x14ac:dyDescent="0.15">
      <c r="A96" s="2"/>
      <c r="B96" s="4"/>
      <c r="C96" s="4"/>
      <c r="D96" s="16"/>
      <c r="E96" s="13"/>
      <c r="F96" s="13"/>
      <c r="G96" s="4"/>
      <c r="H96" s="13"/>
      <c r="I96" s="4"/>
      <c r="J96" s="16"/>
      <c r="K96" s="13"/>
      <c r="L96" s="13"/>
      <c r="M96" s="4"/>
      <c r="N96" s="13"/>
      <c r="O96" s="51"/>
      <c r="P96" s="48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1:42" x14ac:dyDescent="0.15">
      <c r="A97" s="2"/>
      <c r="B97" s="4"/>
      <c r="C97" s="4"/>
      <c r="D97" s="16"/>
      <c r="E97" s="13"/>
      <c r="F97" s="13"/>
      <c r="G97" s="4"/>
      <c r="H97" s="13"/>
      <c r="I97" s="4"/>
      <c r="J97" s="16"/>
      <c r="K97" s="13"/>
      <c r="L97" s="13"/>
      <c r="M97" s="4"/>
      <c r="N97" s="13"/>
      <c r="O97" s="51"/>
      <c r="P97" s="48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1:42" x14ac:dyDescent="0.15">
      <c r="A98" s="2"/>
      <c r="B98" s="4"/>
      <c r="C98" s="4"/>
      <c r="D98" s="16"/>
      <c r="E98" s="13"/>
      <c r="F98" s="13"/>
      <c r="G98" s="4"/>
      <c r="H98" s="13"/>
      <c r="I98" s="4"/>
      <c r="J98" s="16"/>
      <c r="K98" s="13"/>
      <c r="L98" s="13"/>
      <c r="M98" s="4"/>
      <c r="N98" s="13"/>
      <c r="O98" s="51"/>
      <c r="P98" s="48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1:42" x14ac:dyDescent="0.15">
      <c r="A99" s="2"/>
      <c r="B99" s="4"/>
      <c r="C99" s="4"/>
      <c r="D99" s="16"/>
      <c r="E99" s="13"/>
      <c r="F99" s="13"/>
      <c r="G99" s="4"/>
      <c r="H99" s="13"/>
      <c r="I99" s="4"/>
      <c r="J99" s="16"/>
      <c r="K99" s="13"/>
      <c r="L99" s="13"/>
      <c r="M99" s="4"/>
      <c r="N99" s="13"/>
      <c r="O99" s="51"/>
      <c r="P99" s="48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1:42" x14ac:dyDescent="0.15">
      <c r="A100" s="2"/>
      <c r="B100" s="4"/>
      <c r="C100" s="4"/>
      <c r="D100" s="16"/>
      <c r="E100" s="13"/>
      <c r="F100" s="13"/>
      <c r="G100" s="4"/>
      <c r="H100" s="13"/>
      <c r="I100" s="4"/>
      <c r="J100" s="16"/>
      <c r="K100" s="13"/>
      <c r="L100" s="13"/>
      <c r="M100" s="4"/>
      <c r="N100" s="13"/>
      <c r="O100" s="51"/>
      <c r="P100" s="48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 x14ac:dyDescent="0.15">
      <c r="A101" s="2"/>
      <c r="B101" s="4"/>
      <c r="C101" s="4"/>
      <c r="D101" s="16"/>
      <c r="E101" s="13"/>
      <c r="F101" s="13"/>
      <c r="G101" s="4"/>
      <c r="H101" s="13"/>
      <c r="I101" s="4"/>
      <c r="J101" s="16"/>
      <c r="K101" s="13"/>
      <c r="L101" s="13"/>
      <c r="M101" s="4"/>
      <c r="N101" s="13"/>
      <c r="O101" s="51"/>
      <c r="P101" s="48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1:42" x14ac:dyDescent="0.15">
      <c r="A102" s="2"/>
      <c r="B102" s="4"/>
      <c r="C102" s="4"/>
      <c r="D102" s="16"/>
      <c r="E102" s="13"/>
      <c r="F102" s="13"/>
      <c r="G102" s="4"/>
      <c r="H102" s="13"/>
      <c r="I102" s="4"/>
      <c r="J102" s="16"/>
      <c r="K102" s="13"/>
      <c r="L102" s="13"/>
      <c r="M102" s="4"/>
      <c r="N102" s="13"/>
      <c r="O102" s="51"/>
      <c r="P102" s="48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1:42" x14ac:dyDescent="0.15">
      <c r="A103" s="2"/>
      <c r="B103" s="4"/>
      <c r="C103" s="4"/>
      <c r="D103" s="16"/>
      <c r="E103" s="13"/>
      <c r="F103" s="13"/>
      <c r="G103" s="4"/>
      <c r="H103" s="13"/>
      <c r="I103" s="4"/>
      <c r="J103" s="16"/>
      <c r="K103" s="13"/>
      <c r="L103" s="13"/>
      <c r="M103" s="4"/>
      <c r="N103" s="13"/>
      <c r="O103" s="51"/>
      <c r="P103" s="48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1:42" x14ac:dyDescent="0.15">
      <c r="A104" s="2"/>
      <c r="B104" s="4"/>
      <c r="C104" s="4"/>
      <c r="D104" s="16"/>
      <c r="E104" s="13"/>
      <c r="F104" s="13"/>
      <c r="G104" s="4"/>
      <c r="H104" s="13"/>
      <c r="I104" s="4"/>
      <c r="J104" s="16"/>
      <c r="K104" s="13"/>
      <c r="L104" s="13"/>
      <c r="M104" s="4"/>
      <c r="N104" s="13"/>
      <c r="O104" s="51"/>
      <c r="P104" s="48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 x14ac:dyDescent="0.15">
      <c r="A105" s="2"/>
      <c r="B105" s="4"/>
      <c r="C105" s="4"/>
      <c r="D105" s="16"/>
      <c r="E105" s="13"/>
      <c r="F105" s="13"/>
      <c r="G105" s="4"/>
      <c r="H105" s="13"/>
      <c r="I105" s="4"/>
      <c r="J105" s="16"/>
      <c r="K105" s="13"/>
      <c r="L105" s="13"/>
      <c r="M105" s="4"/>
      <c r="N105" s="13"/>
      <c r="O105" s="51"/>
      <c r="P105" s="48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x14ac:dyDescent="0.15">
      <c r="A106" s="2"/>
      <c r="B106" s="4"/>
      <c r="C106" s="4"/>
      <c r="D106" s="16"/>
      <c r="E106" s="13"/>
      <c r="F106" s="13"/>
      <c r="G106" s="4"/>
      <c r="H106" s="13"/>
      <c r="I106" s="4"/>
      <c r="J106" s="16"/>
      <c r="K106" s="13"/>
      <c r="L106" s="13"/>
      <c r="M106" s="4"/>
      <c r="N106" s="13"/>
      <c r="O106" s="51"/>
      <c r="P106" s="48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x14ac:dyDescent="0.15">
      <c r="A107" s="2"/>
      <c r="B107" s="4"/>
      <c r="C107" s="4"/>
      <c r="D107" s="16"/>
      <c r="E107" s="13"/>
      <c r="F107" s="13"/>
      <c r="G107" s="4"/>
      <c r="H107" s="13"/>
      <c r="I107" s="4"/>
      <c r="J107" s="16"/>
      <c r="K107" s="13"/>
      <c r="L107" s="13"/>
      <c r="M107" s="4"/>
      <c r="N107" s="13"/>
      <c r="O107" s="51"/>
      <c r="P107" s="48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1:42" x14ac:dyDescent="0.15">
      <c r="A108" s="2"/>
      <c r="B108" s="4"/>
      <c r="C108" s="4"/>
      <c r="D108" s="16"/>
      <c r="E108" s="13"/>
      <c r="F108" s="13"/>
      <c r="G108" s="4"/>
      <c r="H108" s="13"/>
      <c r="I108" s="4"/>
      <c r="J108" s="16"/>
      <c r="K108" s="13"/>
      <c r="L108" s="13"/>
      <c r="M108" s="4"/>
      <c r="N108" s="13"/>
      <c r="O108" s="51"/>
      <c r="P108" s="48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x14ac:dyDescent="0.15">
      <c r="A109" s="2"/>
      <c r="B109" s="4"/>
      <c r="C109" s="4"/>
      <c r="D109" s="16"/>
      <c r="E109" s="13"/>
      <c r="F109" s="13"/>
      <c r="G109" s="4"/>
      <c r="H109" s="13"/>
      <c r="I109" s="4"/>
      <c r="J109" s="16"/>
      <c r="K109" s="13"/>
      <c r="L109" s="13"/>
      <c r="M109" s="4"/>
      <c r="N109" s="13"/>
      <c r="O109" s="51"/>
      <c r="P109" s="48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1:42" x14ac:dyDescent="0.15">
      <c r="A110" s="2"/>
      <c r="B110" s="4"/>
      <c r="C110" s="4"/>
      <c r="D110" s="16"/>
      <c r="E110" s="13"/>
      <c r="F110" s="13"/>
      <c r="G110" s="4"/>
      <c r="H110" s="13"/>
      <c r="I110" s="4"/>
      <c r="J110" s="16"/>
      <c r="K110" s="13"/>
      <c r="L110" s="13"/>
      <c r="M110" s="4"/>
      <c r="N110" s="13"/>
      <c r="O110" s="51"/>
      <c r="P110" s="48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1:42" x14ac:dyDescent="0.15">
      <c r="A111" s="2"/>
      <c r="B111" s="4"/>
      <c r="C111" s="4"/>
      <c r="D111" s="16"/>
      <c r="E111" s="13"/>
      <c r="F111" s="13"/>
      <c r="G111" s="4"/>
      <c r="H111" s="13"/>
      <c r="I111" s="4"/>
      <c r="J111" s="16"/>
      <c r="K111" s="13"/>
      <c r="L111" s="13"/>
      <c r="M111" s="4"/>
      <c r="N111" s="13"/>
      <c r="O111" s="51"/>
      <c r="P111" s="48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x14ac:dyDescent="0.15">
      <c r="A112" s="2"/>
      <c r="B112" s="4"/>
      <c r="C112" s="4"/>
      <c r="D112" s="16"/>
      <c r="E112" s="13"/>
      <c r="F112" s="13"/>
      <c r="G112" s="4"/>
      <c r="H112" s="13"/>
      <c r="I112" s="4"/>
      <c r="J112" s="16"/>
      <c r="K112" s="13"/>
      <c r="L112" s="13"/>
      <c r="M112" s="4"/>
      <c r="N112" s="13"/>
      <c r="O112" s="51"/>
      <c r="P112" s="48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1:42" x14ac:dyDescent="0.15">
      <c r="A113" s="2"/>
      <c r="B113" s="4"/>
      <c r="C113" s="4"/>
      <c r="D113" s="16"/>
      <c r="E113" s="13"/>
      <c r="F113" s="13"/>
      <c r="G113" s="4"/>
      <c r="H113" s="13"/>
      <c r="I113" s="4"/>
      <c r="J113" s="16"/>
      <c r="K113" s="13"/>
      <c r="L113" s="13"/>
      <c r="M113" s="4"/>
      <c r="N113" s="13"/>
      <c r="O113" s="51"/>
      <c r="P113" s="48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1:42" x14ac:dyDescent="0.15">
      <c r="A114" s="2"/>
      <c r="B114" s="4"/>
      <c r="C114" s="4"/>
      <c r="D114" s="16"/>
      <c r="E114" s="13"/>
      <c r="F114" s="13"/>
      <c r="G114" s="4"/>
      <c r="H114" s="13"/>
      <c r="I114" s="4"/>
      <c r="J114" s="16"/>
      <c r="K114" s="13"/>
      <c r="L114" s="13"/>
      <c r="M114" s="4"/>
      <c r="N114" s="13"/>
      <c r="O114" s="51"/>
      <c r="P114" s="48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1:42" x14ac:dyDescent="0.15">
      <c r="A115" s="2"/>
      <c r="B115" s="4"/>
      <c r="C115" s="4"/>
      <c r="D115" s="16"/>
      <c r="E115" s="13"/>
      <c r="F115" s="13"/>
      <c r="G115" s="4"/>
      <c r="H115" s="13"/>
      <c r="I115" s="4"/>
      <c r="J115" s="16"/>
      <c r="K115" s="13"/>
      <c r="L115" s="13"/>
      <c r="M115" s="4"/>
      <c r="N115" s="13"/>
      <c r="O115" s="51"/>
      <c r="P115" s="48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1:42" x14ac:dyDescent="0.15">
      <c r="A116" s="2"/>
      <c r="B116" s="4"/>
      <c r="C116" s="4"/>
      <c r="D116" s="16"/>
      <c r="E116" s="13"/>
      <c r="F116" s="13"/>
      <c r="G116" s="4"/>
      <c r="H116" s="13"/>
      <c r="I116" s="4"/>
      <c r="J116" s="16"/>
      <c r="K116" s="13"/>
      <c r="L116" s="13"/>
      <c r="M116" s="4"/>
      <c r="N116" s="13"/>
      <c r="O116" s="51"/>
      <c r="P116" s="48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1:42" x14ac:dyDescent="0.15">
      <c r="A117" s="2"/>
      <c r="B117" s="4"/>
      <c r="C117" s="4"/>
      <c r="D117" s="16"/>
      <c r="E117" s="13"/>
      <c r="F117" s="13"/>
      <c r="G117" s="4"/>
      <c r="H117" s="13"/>
      <c r="I117" s="4"/>
      <c r="J117" s="16"/>
      <c r="K117" s="13"/>
      <c r="L117" s="13"/>
      <c r="M117" s="4"/>
      <c r="N117" s="13"/>
      <c r="O117" s="51"/>
      <c r="P117" s="48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1:42" x14ac:dyDescent="0.15">
      <c r="A118" s="2"/>
      <c r="B118" s="4"/>
      <c r="C118" s="4"/>
      <c r="D118" s="16"/>
      <c r="E118" s="13"/>
      <c r="F118" s="13"/>
      <c r="G118" s="4"/>
      <c r="H118" s="13"/>
      <c r="I118" s="4"/>
      <c r="J118" s="16"/>
      <c r="K118" s="13"/>
      <c r="L118" s="13"/>
      <c r="M118" s="4"/>
      <c r="N118" s="13"/>
      <c r="O118" s="51"/>
      <c r="P118" s="48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1:42" x14ac:dyDescent="0.15">
      <c r="A119" s="2"/>
      <c r="B119" s="4"/>
      <c r="C119" s="4"/>
      <c r="D119" s="16"/>
      <c r="E119" s="13"/>
      <c r="F119" s="13"/>
      <c r="G119" s="4"/>
      <c r="H119" s="13"/>
      <c r="I119" s="4"/>
      <c r="J119" s="16"/>
      <c r="K119" s="13"/>
      <c r="L119" s="13"/>
      <c r="M119" s="4"/>
      <c r="N119" s="13"/>
      <c r="O119" s="51"/>
      <c r="P119" s="48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1:42" x14ac:dyDescent="0.15">
      <c r="A120" s="2"/>
      <c r="B120" s="4"/>
      <c r="C120" s="4"/>
      <c r="D120" s="16"/>
      <c r="E120" s="13"/>
      <c r="F120" s="13"/>
      <c r="G120" s="4"/>
      <c r="H120" s="13"/>
      <c r="I120" s="4"/>
      <c r="J120" s="16"/>
      <c r="K120" s="13"/>
      <c r="L120" s="13"/>
      <c r="M120" s="4"/>
      <c r="N120" s="13"/>
      <c r="O120" s="51"/>
      <c r="P120" s="48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1:42" x14ac:dyDescent="0.15">
      <c r="A121" s="2"/>
      <c r="B121" s="4"/>
      <c r="C121" s="4"/>
      <c r="D121" s="16"/>
      <c r="E121" s="13"/>
      <c r="F121" s="13"/>
      <c r="G121" s="4"/>
      <c r="H121" s="13"/>
      <c r="I121" s="4"/>
      <c r="J121" s="16"/>
      <c r="K121" s="13"/>
      <c r="L121" s="13"/>
      <c r="M121" s="4"/>
      <c r="N121" s="13"/>
      <c r="O121" s="51"/>
      <c r="P121" s="48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1:42" x14ac:dyDescent="0.15">
      <c r="A122" s="2"/>
      <c r="B122" s="4"/>
      <c r="C122" s="4"/>
      <c r="D122" s="16"/>
      <c r="E122" s="13"/>
      <c r="F122" s="13"/>
      <c r="G122" s="4"/>
      <c r="H122" s="13"/>
      <c r="I122" s="4"/>
      <c r="J122" s="16"/>
      <c r="K122" s="13"/>
      <c r="L122" s="13"/>
      <c r="M122" s="4"/>
      <c r="N122" s="13"/>
      <c r="O122" s="51"/>
      <c r="P122" s="48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1:42" x14ac:dyDescent="0.15">
      <c r="A123" s="2"/>
      <c r="B123" s="4"/>
      <c r="C123" s="4"/>
      <c r="D123" s="16"/>
      <c r="E123" s="13"/>
      <c r="F123" s="13"/>
      <c r="G123" s="4"/>
      <c r="H123" s="13"/>
      <c r="I123" s="4"/>
      <c r="J123" s="16"/>
      <c r="K123" s="13"/>
      <c r="L123" s="13"/>
      <c r="M123" s="4"/>
      <c r="N123" s="13"/>
      <c r="O123" s="51"/>
      <c r="P123" s="48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1:42" x14ac:dyDescent="0.15">
      <c r="A124" s="2"/>
      <c r="B124" s="4"/>
      <c r="C124" s="4"/>
      <c r="D124" s="16"/>
      <c r="E124" s="13"/>
      <c r="F124" s="13"/>
      <c r="G124" s="4"/>
      <c r="H124" s="13"/>
      <c r="I124" s="4"/>
      <c r="J124" s="16"/>
      <c r="K124" s="13"/>
      <c r="L124" s="13"/>
      <c r="M124" s="4"/>
      <c r="N124" s="13"/>
      <c r="O124" s="51"/>
      <c r="P124" s="48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x14ac:dyDescent="0.15">
      <c r="A125" s="2"/>
      <c r="B125" s="4"/>
      <c r="C125" s="4"/>
      <c r="D125" s="16"/>
      <c r="E125" s="13"/>
      <c r="F125" s="13"/>
      <c r="G125" s="4"/>
      <c r="H125" s="13"/>
      <c r="I125" s="4"/>
      <c r="J125" s="16"/>
      <c r="K125" s="13"/>
      <c r="L125" s="13"/>
      <c r="M125" s="4"/>
      <c r="N125" s="13"/>
      <c r="O125" s="51"/>
      <c r="P125" s="48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x14ac:dyDescent="0.15">
      <c r="A126" s="2"/>
      <c r="B126" s="4"/>
      <c r="C126" s="4"/>
      <c r="D126" s="16"/>
      <c r="E126" s="13"/>
      <c r="F126" s="13"/>
      <c r="G126" s="4"/>
      <c r="H126" s="13"/>
      <c r="I126" s="4"/>
      <c r="J126" s="16"/>
      <c r="K126" s="13"/>
      <c r="L126" s="13"/>
      <c r="M126" s="4"/>
      <c r="N126" s="13"/>
      <c r="O126" s="51"/>
      <c r="P126" s="48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x14ac:dyDescent="0.15">
      <c r="A127" s="2"/>
      <c r="B127" s="4"/>
      <c r="C127" s="4"/>
      <c r="D127" s="16"/>
      <c r="E127" s="13"/>
      <c r="F127" s="13"/>
      <c r="G127" s="4"/>
      <c r="H127" s="13"/>
      <c r="I127" s="4"/>
      <c r="J127" s="16"/>
      <c r="K127" s="13"/>
      <c r="L127" s="13"/>
      <c r="M127" s="4"/>
      <c r="N127" s="13"/>
      <c r="O127" s="51"/>
      <c r="P127" s="48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1:42" x14ac:dyDescent="0.15">
      <c r="A128" s="2"/>
      <c r="B128" s="4"/>
      <c r="C128" s="4"/>
      <c r="D128" s="16"/>
      <c r="E128" s="13"/>
      <c r="F128" s="13"/>
      <c r="G128" s="4"/>
      <c r="H128" s="13"/>
      <c r="I128" s="4"/>
      <c r="J128" s="16"/>
      <c r="K128" s="13"/>
      <c r="L128" s="13"/>
      <c r="M128" s="4"/>
      <c r="N128" s="13"/>
      <c r="O128" s="51"/>
      <c r="P128" s="48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1:42" x14ac:dyDescent="0.15">
      <c r="A129" s="2"/>
      <c r="B129" s="4"/>
      <c r="C129" s="4"/>
      <c r="D129" s="16"/>
      <c r="E129" s="13"/>
      <c r="F129" s="13"/>
      <c r="G129" s="4"/>
      <c r="H129" s="13"/>
      <c r="I129" s="4"/>
      <c r="J129" s="16"/>
      <c r="K129" s="13"/>
      <c r="L129" s="13"/>
      <c r="M129" s="4"/>
      <c r="N129" s="13"/>
      <c r="O129" s="51"/>
      <c r="P129" s="48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1:42" x14ac:dyDescent="0.15">
      <c r="A130" s="2"/>
      <c r="B130" s="4"/>
      <c r="C130" s="4"/>
      <c r="D130" s="16"/>
      <c r="E130" s="13"/>
      <c r="F130" s="13"/>
      <c r="G130" s="4"/>
      <c r="H130" s="13"/>
      <c r="I130" s="4"/>
      <c r="J130" s="16"/>
      <c r="K130" s="13"/>
      <c r="L130" s="13"/>
      <c r="M130" s="4"/>
      <c r="N130" s="13"/>
      <c r="O130" s="51"/>
      <c r="P130" s="48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1:42" x14ac:dyDescent="0.15">
      <c r="A131" s="2"/>
      <c r="B131" s="4"/>
      <c r="C131" s="4"/>
      <c r="D131" s="16"/>
      <c r="E131" s="13"/>
      <c r="F131" s="13"/>
      <c r="G131" s="4"/>
      <c r="H131" s="13"/>
      <c r="I131" s="4"/>
      <c r="J131" s="16"/>
      <c r="K131" s="13"/>
      <c r="L131" s="13"/>
      <c r="M131" s="4"/>
      <c r="N131" s="13"/>
      <c r="O131" s="51"/>
      <c r="P131" s="48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1:42" x14ac:dyDescent="0.15">
      <c r="A132" s="2"/>
      <c r="B132" s="4"/>
      <c r="C132" s="4"/>
      <c r="D132" s="16"/>
      <c r="E132" s="13"/>
      <c r="F132" s="13"/>
      <c r="G132" s="4"/>
      <c r="H132" s="13"/>
      <c r="I132" s="4"/>
      <c r="J132" s="16"/>
      <c r="K132" s="13"/>
      <c r="L132" s="13"/>
      <c r="M132" s="4"/>
      <c r="N132" s="13"/>
      <c r="O132" s="51"/>
      <c r="P132" s="48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spans="1:42" x14ac:dyDescent="0.15">
      <c r="A133" s="2"/>
      <c r="B133" s="4"/>
      <c r="C133" s="4"/>
      <c r="D133" s="16"/>
      <c r="E133" s="13"/>
      <c r="F133" s="13"/>
      <c r="G133" s="4"/>
      <c r="H133" s="13"/>
      <c r="I133" s="4"/>
      <c r="J133" s="16"/>
      <c r="K133" s="13"/>
      <c r="L133" s="13"/>
      <c r="M133" s="4"/>
      <c r="N133" s="13"/>
      <c r="O133" s="51"/>
      <c r="P133" s="48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spans="1:42" x14ac:dyDescent="0.15">
      <c r="A134" s="2"/>
      <c r="B134" s="4"/>
      <c r="C134" s="4"/>
      <c r="D134" s="16"/>
      <c r="E134" s="13"/>
      <c r="F134" s="13"/>
      <c r="G134" s="4"/>
      <c r="H134" s="13"/>
      <c r="I134" s="4"/>
      <c r="J134" s="16"/>
      <c r="K134" s="13"/>
      <c r="L134" s="13"/>
      <c r="M134" s="4"/>
      <c r="N134" s="13"/>
      <c r="O134" s="51"/>
      <c r="P134" s="48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1:42" x14ac:dyDescent="0.15">
      <c r="A135" s="2"/>
      <c r="B135" s="4"/>
      <c r="C135" s="4"/>
      <c r="D135" s="16"/>
      <c r="E135" s="13"/>
      <c r="F135" s="13"/>
      <c r="G135" s="4"/>
      <c r="H135" s="13"/>
      <c r="I135" s="4"/>
      <c r="J135" s="16"/>
      <c r="K135" s="13"/>
      <c r="L135" s="13"/>
      <c r="M135" s="4"/>
      <c r="N135" s="13"/>
      <c r="O135" s="51"/>
      <c r="P135" s="48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1:42" x14ac:dyDescent="0.15">
      <c r="A136" s="2"/>
      <c r="B136" s="4"/>
      <c r="C136" s="4"/>
      <c r="D136" s="16"/>
      <c r="E136" s="13"/>
      <c r="F136" s="13"/>
      <c r="G136" s="4"/>
      <c r="H136" s="13"/>
      <c r="I136" s="4"/>
      <c r="J136" s="16"/>
      <c r="K136" s="13"/>
      <c r="L136" s="13"/>
      <c r="M136" s="4"/>
      <c r="N136" s="13"/>
      <c r="O136" s="51"/>
      <c r="P136" s="48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1:42" x14ac:dyDescent="0.15">
      <c r="A137" s="2"/>
      <c r="B137" s="4"/>
      <c r="C137" s="4"/>
      <c r="D137" s="16"/>
      <c r="E137" s="13"/>
      <c r="F137" s="13"/>
      <c r="G137" s="4"/>
      <c r="H137" s="13"/>
      <c r="I137" s="4"/>
      <c r="J137" s="16"/>
      <c r="K137" s="13"/>
      <c r="L137" s="13"/>
      <c r="M137" s="4"/>
      <c r="N137" s="13"/>
      <c r="O137" s="51"/>
      <c r="P137" s="48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1:42" x14ac:dyDescent="0.15">
      <c r="A138" s="2"/>
      <c r="B138" s="4"/>
      <c r="C138" s="4"/>
      <c r="D138" s="16"/>
      <c r="E138" s="13"/>
      <c r="F138" s="13"/>
      <c r="G138" s="4"/>
      <c r="H138" s="13"/>
      <c r="I138" s="4"/>
      <c r="J138" s="16"/>
      <c r="K138" s="13"/>
      <c r="L138" s="13"/>
      <c r="M138" s="4"/>
      <c r="N138" s="13"/>
      <c r="O138" s="51"/>
      <c r="P138" s="48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spans="1:42" x14ac:dyDescent="0.15">
      <c r="A139" s="2"/>
      <c r="B139" s="4"/>
      <c r="C139" s="4"/>
      <c r="D139" s="16"/>
      <c r="E139" s="13"/>
      <c r="F139" s="13"/>
      <c r="G139" s="4"/>
      <c r="H139" s="13"/>
      <c r="I139" s="4"/>
      <c r="J139" s="16"/>
      <c r="K139" s="13"/>
      <c r="L139" s="13"/>
      <c r="M139" s="4"/>
      <c r="N139" s="13"/>
      <c r="O139" s="51"/>
      <c r="P139" s="48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spans="1:42" x14ac:dyDescent="0.15">
      <c r="A140" s="2"/>
      <c r="B140" s="4"/>
      <c r="C140" s="4"/>
      <c r="D140" s="16"/>
      <c r="E140" s="13"/>
      <c r="F140" s="13"/>
      <c r="G140" s="4"/>
      <c r="H140" s="13"/>
      <c r="I140" s="4"/>
      <c r="J140" s="16"/>
      <c r="K140" s="13"/>
      <c r="L140" s="13"/>
      <c r="M140" s="4"/>
      <c r="N140" s="13"/>
      <c r="O140" s="51"/>
      <c r="P140" s="48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spans="1:42" x14ac:dyDescent="0.15">
      <c r="A141" s="2"/>
      <c r="B141" s="4"/>
      <c r="C141" s="4"/>
      <c r="D141" s="16"/>
      <c r="E141" s="13"/>
      <c r="F141" s="13"/>
      <c r="G141" s="4"/>
      <c r="H141" s="13"/>
      <c r="I141" s="4"/>
      <c r="J141" s="16"/>
      <c r="K141" s="13"/>
      <c r="L141" s="13"/>
      <c r="M141" s="4"/>
      <c r="N141" s="13"/>
      <c r="O141" s="51"/>
      <c r="P141" s="48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spans="1:42" x14ac:dyDescent="0.15">
      <c r="A142" s="2"/>
      <c r="B142" s="4"/>
      <c r="C142" s="4"/>
      <c r="D142" s="16"/>
      <c r="E142" s="13"/>
      <c r="F142" s="13"/>
      <c r="G142" s="4"/>
      <c r="H142" s="13"/>
      <c r="I142" s="4"/>
      <c r="J142" s="16"/>
      <c r="K142" s="13"/>
      <c r="L142" s="13"/>
      <c r="M142" s="4"/>
      <c r="N142" s="13"/>
      <c r="O142" s="51"/>
      <c r="P142" s="48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1:42" x14ac:dyDescent="0.15">
      <c r="A143" s="2"/>
      <c r="B143" s="4"/>
      <c r="C143" s="4"/>
      <c r="D143" s="16"/>
      <c r="E143" s="13"/>
      <c r="F143" s="13"/>
      <c r="G143" s="4"/>
      <c r="H143" s="13"/>
      <c r="I143" s="4"/>
      <c r="J143" s="16"/>
      <c r="K143" s="13"/>
      <c r="L143" s="13"/>
      <c r="M143" s="4"/>
      <c r="N143" s="13"/>
      <c r="O143" s="51"/>
      <c r="P143" s="48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1:42" x14ac:dyDescent="0.15">
      <c r="A144" s="2"/>
      <c r="B144" s="4"/>
      <c r="C144" s="4"/>
      <c r="D144" s="16"/>
      <c r="E144" s="13"/>
      <c r="F144" s="13"/>
      <c r="G144" s="4"/>
      <c r="H144" s="13"/>
      <c r="I144" s="4"/>
      <c r="J144" s="16"/>
      <c r="K144" s="13"/>
      <c r="L144" s="13"/>
      <c r="M144" s="4"/>
      <c r="N144" s="13"/>
      <c r="O144" s="51"/>
      <c r="P144" s="48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spans="1:42" x14ac:dyDescent="0.15">
      <c r="A145" s="2"/>
      <c r="B145" s="4"/>
      <c r="C145" s="4"/>
      <c r="D145" s="16"/>
      <c r="E145" s="13"/>
      <c r="F145" s="13"/>
      <c r="G145" s="4"/>
      <c r="H145" s="13"/>
      <c r="I145" s="4"/>
      <c r="J145" s="16"/>
      <c r="K145" s="13"/>
      <c r="L145" s="13"/>
      <c r="M145" s="4"/>
      <c r="N145" s="13"/>
      <c r="O145" s="51"/>
      <c r="P145" s="48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spans="1:42" x14ac:dyDescent="0.15">
      <c r="A146" s="2"/>
      <c r="B146" s="4"/>
      <c r="C146" s="4"/>
      <c r="D146" s="16"/>
      <c r="E146" s="13"/>
      <c r="F146" s="13"/>
      <c r="G146" s="4"/>
      <c r="H146" s="13"/>
      <c r="I146" s="4"/>
      <c r="J146" s="16"/>
      <c r="K146" s="13"/>
      <c r="L146" s="13"/>
      <c r="M146" s="4"/>
      <c r="N146" s="13"/>
      <c r="O146" s="51"/>
      <c r="P146" s="48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spans="1:42" x14ac:dyDescent="0.15">
      <c r="A147" s="2"/>
      <c r="B147" s="4"/>
      <c r="C147" s="4"/>
      <c r="D147" s="16"/>
      <c r="E147" s="13"/>
      <c r="F147" s="13"/>
      <c r="G147" s="4"/>
      <c r="H147" s="13"/>
      <c r="I147" s="4"/>
      <c r="J147" s="16"/>
      <c r="K147" s="13"/>
      <c r="L147" s="13"/>
      <c r="M147" s="4"/>
      <c r="N147" s="13"/>
      <c r="O147" s="51"/>
      <c r="P147" s="48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spans="1:42" x14ac:dyDescent="0.15">
      <c r="A148" s="2"/>
      <c r="B148" s="4"/>
      <c r="C148" s="4"/>
      <c r="D148" s="16"/>
      <c r="E148" s="13"/>
      <c r="F148" s="13"/>
      <c r="G148" s="4"/>
      <c r="H148" s="13"/>
      <c r="I148" s="4"/>
      <c r="J148" s="16"/>
      <c r="K148" s="13"/>
      <c r="L148" s="13"/>
      <c r="M148" s="4"/>
      <c r="N148" s="13"/>
      <c r="O148" s="51"/>
      <c r="P148" s="48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spans="1:42" x14ac:dyDescent="0.15">
      <c r="A149" s="2"/>
      <c r="B149" s="4"/>
      <c r="C149" s="4"/>
      <c r="D149" s="16"/>
      <c r="E149" s="13"/>
      <c r="F149" s="13"/>
      <c r="G149" s="4"/>
      <c r="H149" s="13"/>
      <c r="I149" s="4"/>
      <c r="J149" s="16"/>
      <c r="K149" s="13"/>
      <c r="L149" s="13"/>
      <c r="M149" s="4"/>
      <c r="N149" s="13"/>
      <c r="O149" s="51"/>
      <c r="P149" s="48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spans="1:42" x14ac:dyDescent="0.15">
      <c r="A150" s="2"/>
      <c r="B150" s="4"/>
      <c r="C150" s="4"/>
      <c r="D150" s="16"/>
      <c r="E150" s="13"/>
      <c r="F150" s="13"/>
      <c r="G150" s="4"/>
      <c r="H150" s="13"/>
      <c r="I150" s="4"/>
      <c r="J150" s="16"/>
      <c r="K150" s="13"/>
      <c r="L150" s="13"/>
      <c r="M150" s="4"/>
      <c r="N150" s="13"/>
      <c r="O150" s="51"/>
      <c r="P150" s="48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1:42" x14ac:dyDescent="0.15">
      <c r="A151" s="2"/>
      <c r="B151" s="4"/>
      <c r="C151" s="4"/>
      <c r="D151" s="16"/>
      <c r="E151" s="13"/>
      <c r="F151" s="13"/>
      <c r="G151" s="4"/>
      <c r="H151" s="13"/>
      <c r="I151" s="4"/>
      <c r="J151" s="16"/>
      <c r="K151" s="13"/>
      <c r="L151" s="13"/>
      <c r="M151" s="4"/>
      <c r="N151" s="13"/>
      <c r="O151" s="51"/>
      <c r="P151" s="48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1:42" x14ac:dyDescent="0.15">
      <c r="A152" s="2"/>
      <c r="B152" s="4"/>
      <c r="C152" s="4"/>
      <c r="D152" s="16"/>
      <c r="E152" s="13"/>
      <c r="F152" s="13"/>
      <c r="G152" s="4"/>
      <c r="H152" s="13"/>
      <c r="I152" s="4"/>
      <c r="J152" s="16"/>
      <c r="K152" s="13"/>
      <c r="L152" s="13"/>
      <c r="M152" s="4"/>
      <c r="N152" s="13"/>
      <c r="O152" s="51"/>
      <c r="P152" s="48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spans="1:42" x14ac:dyDescent="0.15">
      <c r="A153" s="2"/>
      <c r="B153" s="4"/>
      <c r="C153" s="4"/>
      <c r="D153" s="16"/>
      <c r="E153" s="13"/>
      <c r="F153" s="13"/>
      <c r="G153" s="4"/>
      <c r="H153" s="13"/>
      <c r="I153" s="4"/>
      <c r="J153" s="16"/>
      <c r="K153" s="13"/>
      <c r="L153" s="13"/>
      <c r="M153" s="4"/>
      <c r="N153" s="13"/>
      <c r="O153" s="51"/>
      <c r="P153" s="48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spans="1:42" x14ac:dyDescent="0.15">
      <c r="A154" s="2"/>
      <c r="B154" s="4"/>
      <c r="C154" s="4"/>
      <c r="D154" s="16"/>
      <c r="E154" s="13"/>
      <c r="F154" s="13"/>
      <c r="G154" s="4"/>
      <c r="H154" s="13"/>
      <c r="I154" s="4"/>
      <c r="J154" s="16"/>
      <c r="K154" s="13"/>
      <c r="L154" s="13"/>
      <c r="M154" s="4"/>
      <c r="N154" s="13"/>
      <c r="O154" s="51"/>
      <c r="P154" s="48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spans="1:42" x14ac:dyDescent="0.15">
      <c r="A155" s="2"/>
      <c r="B155" s="4"/>
      <c r="C155" s="4"/>
      <c r="D155" s="16"/>
      <c r="E155" s="13"/>
      <c r="F155" s="13"/>
      <c r="G155" s="4"/>
      <c r="H155" s="13"/>
      <c r="I155" s="4"/>
      <c r="J155" s="16"/>
      <c r="K155" s="13"/>
      <c r="L155" s="13"/>
      <c r="M155" s="4"/>
      <c r="N155" s="13"/>
      <c r="O155" s="51"/>
      <c r="P155" s="48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1:42" x14ac:dyDescent="0.15">
      <c r="A156" s="2"/>
      <c r="B156" s="4"/>
      <c r="C156" s="4"/>
      <c r="D156" s="16"/>
      <c r="E156" s="13"/>
      <c r="F156" s="13"/>
      <c r="G156" s="4"/>
      <c r="H156" s="13"/>
      <c r="I156" s="4"/>
      <c r="J156" s="16"/>
      <c r="K156" s="13"/>
      <c r="L156" s="13"/>
      <c r="M156" s="4"/>
      <c r="N156" s="13"/>
      <c r="O156" s="51"/>
      <c r="P156" s="48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spans="1:42" x14ac:dyDescent="0.15">
      <c r="A157" s="2"/>
      <c r="B157" s="4"/>
      <c r="C157" s="4"/>
      <c r="D157" s="16"/>
      <c r="E157" s="13"/>
      <c r="F157" s="13"/>
      <c r="G157" s="4"/>
      <c r="H157" s="13"/>
      <c r="I157" s="4"/>
      <c r="J157" s="16"/>
      <c r="K157" s="13"/>
      <c r="L157" s="13"/>
      <c r="M157" s="4"/>
      <c r="N157" s="13"/>
      <c r="O157" s="51"/>
      <c r="P157" s="48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spans="1:42" x14ac:dyDescent="0.15">
      <c r="A158" s="2"/>
      <c r="B158" s="4"/>
      <c r="C158" s="4"/>
      <c r="D158" s="16"/>
      <c r="E158" s="13"/>
      <c r="F158" s="13"/>
      <c r="G158" s="4"/>
      <c r="H158" s="13"/>
      <c r="I158" s="4"/>
      <c r="J158" s="16"/>
      <c r="K158" s="13"/>
      <c r="L158" s="13"/>
      <c r="M158" s="4"/>
      <c r="N158" s="13"/>
      <c r="O158" s="51"/>
      <c r="P158" s="48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spans="1:42" x14ac:dyDescent="0.15">
      <c r="A159" s="2"/>
      <c r="B159" s="4"/>
      <c r="C159" s="4"/>
      <c r="D159" s="16"/>
      <c r="E159" s="13"/>
      <c r="F159" s="13"/>
      <c r="G159" s="4"/>
      <c r="H159" s="13"/>
      <c r="I159" s="4"/>
      <c r="J159" s="16"/>
      <c r="K159" s="13"/>
      <c r="L159" s="13"/>
      <c r="M159" s="4"/>
      <c r="N159" s="13"/>
      <c r="O159" s="51"/>
      <c r="P159" s="48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spans="1:42" x14ac:dyDescent="0.15">
      <c r="A160" s="2"/>
      <c r="B160" s="4"/>
      <c r="C160" s="4"/>
      <c r="D160" s="16"/>
      <c r="E160" s="13"/>
      <c r="F160" s="13"/>
      <c r="G160" s="4"/>
      <c r="H160" s="13"/>
      <c r="I160" s="4"/>
      <c r="J160" s="16"/>
      <c r="K160" s="13"/>
      <c r="L160" s="13"/>
      <c r="M160" s="4"/>
      <c r="N160" s="13"/>
      <c r="O160" s="51"/>
      <c r="P160" s="48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spans="1:42" x14ac:dyDescent="0.15">
      <c r="A161" s="2"/>
      <c r="B161" s="4"/>
      <c r="C161" s="4"/>
      <c r="D161" s="16"/>
      <c r="E161" s="13"/>
      <c r="F161" s="13"/>
      <c r="G161" s="4"/>
      <c r="H161" s="13"/>
      <c r="I161" s="4"/>
      <c r="J161" s="16"/>
      <c r="K161" s="13"/>
      <c r="L161" s="13"/>
      <c r="M161" s="4"/>
      <c r="N161" s="13"/>
      <c r="O161" s="51"/>
      <c r="P161" s="48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spans="1:42" x14ac:dyDescent="0.15">
      <c r="A162" s="2"/>
      <c r="B162" s="4"/>
      <c r="C162" s="4"/>
      <c r="D162" s="16"/>
      <c r="E162" s="13"/>
      <c r="F162" s="13"/>
      <c r="G162" s="4"/>
      <c r="H162" s="13"/>
      <c r="I162" s="4"/>
      <c r="J162" s="16"/>
      <c r="K162" s="13"/>
      <c r="L162" s="13"/>
      <c r="M162" s="4"/>
      <c r="N162" s="13"/>
      <c r="O162" s="51"/>
      <c r="P162" s="48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spans="1:42" x14ac:dyDescent="0.15">
      <c r="A163" s="2"/>
      <c r="B163" s="4"/>
      <c r="C163" s="4"/>
      <c r="D163" s="16"/>
      <c r="E163" s="13"/>
      <c r="F163" s="13"/>
      <c r="G163" s="4"/>
      <c r="H163" s="13"/>
      <c r="I163" s="4"/>
      <c r="J163" s="16"/>
      <c r="K163" s="13"/>
      <c r="L163" s="13"/>
      <c r="M163" s="4"/>
      <c r="N163" s="13"/>
      <c r="O163" s="51"/>
      <c r="P163" s="48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spans="1:42" x14ac:dyDescent="0.15">
      <c r="A164" s="2"/>
      <c r="B164" s="4"/>
      <c r="C164" s="4"/>
      <c r="D164" s="16"/>
      <c r="E164" s="13"/>
      <c r="F164" s="13"/>
      <c r="G164" s="4"/>
      <c r="H164" s="13"/>
      <c r="I164" s="4"/>
      <c r="J164" s="16"/>
      <c r="K164" s="13"/>
      <c r="L164" s="13"/>
      <c r="M164" s="4"/>
      <c r="N164" s="13"/>
      <c r="O164" s="51"/>
      <c r="P164" s="48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spans="1:42" x14ac:dyDescent="0.15">
      <c r="A165" s="2"/>
      <c r="B165" s="4"/>
      <c r="C165" s="4"/>
      <c r="D165" s="16"/>
      <c r="E165" s="13"/>
      <c r="F165" s="13"/>
      <c r="G165" s="4"/>
      <c r="H165" s="13"/>
      <c r="I165" s="4"/>
      <c r="J165" s="16"/>
      <c r="K165" s="13"/>
      <c r="L165" s="13"/>
      <c r="M165" s="4"/>
      <c r="N165" s="13"/>
      <c r="O165" s="51"/>
      <c r="P165" s="48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spans="1:42" x14ac:dyDescent="0.15">
      <c r="A166" s="2"/>
      <c r="B166" s="4"/>
      <c r="C166" s="4"/>
      <c r="D166" s="16"/>
      <c r="E166" s="13"/>
      <c r="F166" s="13"/>
      <c r="G166" s="4"/>
      <c r="H166" s="13"/>
      <c r="I166" s="4"/>
      <c r="J166" s="16"/>
      <c r="K166" s="13"/>
      <c r="L166" s="13"/>
      <c r="M166" s="4"/>
      <c r="N166" s="13"/>
      <c r="O166" s="51"/>
      <c r="P166" s="48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spans="1:42" x14ac:dyDescent="0.15">
      <c r="A167" s="2"/>
      <c r="B167" s="4"/>
      <c r="C167" s="4"/>
      <c r="D167" s="16"/>
      <c r="E167" s="13"/>
      <c r="F167" s="13"/>
      <c r="G167" s="4"/>
      <c r="H167" s="13"/>
      <c r="I167" s="4"/>
      <c r="J167" s="16"/>
      <c r="K167" s="13"/>
      <c r="L167" s="13"/>
      <c r="M167" s="4"/>
      <c r="N167" s="13"/>
      <c r="O167" s="51"/>
      <c r="P167" s="48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spans="1:42" x14ac:dyDescent="0.15">
      <c r="A168" s="2"/>
      <c r="B168" s="4"/>
      <c r="C168" s="4"/>
      <c r="D168" s="16"/>
      <c r="E168" s="13"/>
      <c r="F168" s="13"/>
      <c r="G168" s="4"/>
      <c r="H168" s="13"/>
      <c r="I168" s="4"/>
      <c r="J168" s="16"/>
      <c r="K168" s="13"/>
      <c r="L168" s="13"/>
      <c r="M168" s="4"/>
      <c r="N168" s="13"/>
      <c r="O168" s="51"/>
      <c r="P168" s="48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spans="1:42" x14ac:dyDescent="0.15">
      <c r="A169" s="2"/>
      <c r="B169" s="4"/>
      <c r="C169" s="4"/>
      <c r="D169" s="16"/>
      <c r="E169" s="13"/>
      <c r="F169" s="13"/>
      <c r="G169" s="4"/>
      <c r="H169" s="13"/>
      <c r="I169" s="4"/>
      <c r="J169" s="16"/>
      <c r="K169" s="13"/>
      <c r="L169" s="13"/>
      <c r="M169" s="4"/>
      <c r="N169" s="13"/>
      <c r="O169" s="51"/>
      <c r="P169" s="48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spans="1:42" x14ac:dyDescent="0.15">
      <c r="A170" s="2"/>
      <c r="B170" s="4"/>
      <c r="C170" s="4"/>
      <c r="D170" s="16"/>
      <c r="E170" s="13"/>
      <c r="F170" s="13"/>
      <c r="G170" s="4"/>
      <c r="H170" s="13"/>
      <c r="I170" s="4"/>
      <c r="J170" s="16"/>
      <c r="K170" s="13"/>
      <c r="L170" s="13"/>
      <c r="M170" s="4"/>
      <c r="N170" s="13"/>
      <c r="O170" s="51"/>
      <c r="P170" s="48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spans="1:42" x14ac:dyDescent="0.15">
      <c r="A171" s="2"/>
      <c r="B171" s="4"/>
      <c r="C171" s="4"/>
      <c r="D171" s="16"/>
      <c r="E171" s="13"/>
      <c r="F171" s="13"/>
      <c r="G171" s="4"/>
      <c r="H171" s="13"/>
      <c r="I171" s="4"/>
      <c r="J171" s="16"/>
      <c r="K171" s="13"/>
      <c r="L171" s="13"/>
      <c r="M171" s="4"/>
      <c r="N171" s="13"/>
      <c r="O171" s="51"/>
      <c r="P171" s="48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spans="1:42" x14ac:dyDescent="0.15">
      <c r="A172" s="2"/>
      <c r="B172" s="4"/>
      <c r="C172" s="4"/>
      <c r="D172" s="16"/>
      <c r="E172" s="13"/>
      <c r="F172" s="13"/>
      <c r="G172" s="4"/>
      <c r="H172" s="13"/>
      <c r="I172" s="4"/>
      <c r="J172" s="16"/>
      <c r="K172" s="13"/>
      <c r="L172" s="13"/>
      <c r="M172" s="4"/>
      <c r="N172" s="13"/>
      <c r="O172" s="51"/>
      <c r="P172" s="48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spans="1:42" x14ac:dyDescent="0.15">
      <c r="A173" s="2"/>
      <c r="B173" s="4"/>
      <c r="C173" s="4"/>
      <c r="D173" s="16"/>
      <c r="E173" s="13"/>
      <c r="F173" s="13"/>
      <c r="G173" s="4"/>
      <c r="H173" s="13"/>
      <c r="I173" s="4"/>
      <c r="J173" s="16"/>
      <c r="K173" s="13"/>
      <c r="L173" s="13"/>
      <c r="M173" s="4"/>
      <c r="N173" s="13"/>
      <c r="O173" s="51"/>
      <c r="P173" s="48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1:42" x14ac:dyDescent="0.15">
      <c r="A174" s="2"/>
      <c r="B174" s="4"/>
      <c r="C174" s="4"/>
      <c r="D174" s="16"/>
      <c r="E174" s="13"/>
      <c r="F174" s="13"/>
      <c r="G174" s="4"/>
      <c r="H174" s="13"/>
      <c r="I174" s="4"/>
      <c r="J174" s="16"/>
      <c r="K174" s="13"/>
      <c r="L174" s="13"/>
      <c r="M174" s="4"/>
      <c r="N174" s="13"/>
      <c r="O174" s="51"/>
      <c r="P174" s="48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1:42" x14ac:dyDescent="0.15">
      <c r="A175" s="2"/>
      <c r="B175" s="4"/>
      <c r="C175" s="4"/>
      <c r="D175" s="16"/>
      <c r="E175" s="13"/>
      <c r="F175" s="13"/>
      <c r="G175" s="4"/>
      <c r="H175" s="13"/>
      <c r="I175" s="4"/>
      <c r="J175" s="16"/>
      <c r="K175" s="13"/>
      <c r="L175" s="13"/>
      <c r="M175" s="4"/>
      <c r="N175" s="13"/>
      <c r="O175" s="51"/>
      <c r="P175" s="48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spans="1:42" x14ac:dyDescent="0.15">
      <c r="A176" s="2"/>
      <c r="B176" s="4"/>
      <c r="C176" s="4"/>
      <c r="D176" s="16"/>
      <c r="E176" s="13"/>
      <c r="F176" s="13"/>
      <c r="G176" s="4"/>
      <c r="H176" s="13"/>
      <c r="I176" s="4"/>
      <c r="J176" s="16"/>
      <c r="K176" s="13"/>
      <c r="L176" s="13"/>
      <c r="M176" s="4"/>
      <c r="N176" s="13"/>
      <c r="O176" s="51"/>
      <c r="P176" s="48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spans="1:42" x14ac:dyDescent="0.15">
      <c r="A177" s="2"/>
      <c r="B177" s="4"/>
      <c r="C177" s="4"/>
      <c r="D177" s="16"/>
      <c r="E177" s="13"/>
      <c r="F177" s="13"/>
      <c r="G177" s="4"/>
      <c r="H177" s="13"/>
      <c r="I177" s="4"/>
      <c r="J177" s="16"/>
      <c r="K177" s="13"/>
      <c r="L177" s="13"/>
      <c r="M177" s="4"/>
      <c r="N177" s="13"/>
      <c r="O177" s="51"/>
      <c r="P177" s="48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spans="1:42" x14ac:dyDescent="0.15">
      <c r="A178" s="2"/>
      <c r="B178" s="4"/>
      <c r="C178" s="4"/>
      <c r="D178" s="16"/>
      <c r="E178" s="13"/>
      <c r="F178" s="13"/>
      <c r="G178" s="4"/>
      <c r="H178" s="13"/>
      <c r="I178" s="4"/>
      <c r="J178" s="16"/>
      <c r="K178" s="13"/>
      <c r="L178" s="13"/>
      <c r="M178" s="4"/>
      <c r="N178" s="13"/>
      <c r="O178" s="51"/>
      <c r="P178" s="48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spans="1:42" x14ac:dyDescent="0.15">
      <c r="A179" s="2"/>
      <c r="B179" s="4"/>
      <c r="C179" s="4"/>
      <c r="D179" s="16"/>
      <c r="E179" s="13"/>
      <c r="F179" s="13"/>
      <c r="G179" s="4"/>
      <c r="H179" s="13"/>
      <c r="I179" s="4"/>
      <c r="J179" s="16"/>
      <c r="K179" s="13"/>
      <c r="L179" s="13"/>
      <c r="M179" s="4"/>
      <c r="N179" s="13"/>
      <c r="O179" s="51"/>
      <c r="P179" s="48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spans="1:42" x14ac:dyDescent="0.15">
      <c r="A180" s="2"/>
      <c r="B180" s="4"/>
      <c r="C180" s="4"/>
      <c r="D180" s="16"/>
      <c r="E180" s="13"/>
      <c r="F180" s="13"/>
      <c r="G180" s="4"/>
      <c r="H180" s="13"/>
      <c r="I180" s="4"/>
      <c r="J180" s="16"/>
      <c r="K180" s="13"/>
      <c r="L180" s="13"/>
      <c r="M180" s="4"/>
      <c r="N180" s="13"/>
      <c r="O180" s="51"/>
      <c r="P180" s="48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spans="1:42" x14ac:dyDescent="0.15">
      <c r="A181" s="2"/>
      <c r="B181" s="4"/>
      <c r="C181" s="4"/>
      <c r="D181" s="16"/>
      <c r="E181" s="13"/>
      <c r="F181" s="13"/>
      <c r="G181" s="4"/>
      <c r="H181" s="13"/>
      <c r="I181" s="4"/>
      <c r="J181" s="16"/>
      <c r="K181" s="13"/>
      <c r="L181" s="13"/>
      <c r="M181" s="4"/>
      <c r="N181" s="13"/>
      <c r="O181" s="51"/>
      <c r="P181" s="48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spans="1:42" x14ac:dyDescent="0.15">
      <c r="A182" s="2"/>
      <c r="B182" s="4"/>
      <c r="C182" s="4"/>
      <c r="D182" s="16"/>
      <c r="E182" s="13"/>
      <c r="F182" s="13"/>
      <c r="G182" s="4"/>
      <c r="H182" s="13"/>
      <c r="I182" s="4"/>
      <c r="J182" s="16"/>
      <c r="K182" s="13"/>
      <c r="L182" s="13"/>
      <c r="M182" s="4"/>
      <c r="N182" s="13"/>
      <c r="O182" s="51"/>
      <c r="P182" s="48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spans="1:42" x14ac:dyDescent="0.15">
      <c r="A183" s="2"/>
      <c r="B183" s="4"/>
      <c r="C183" s="4"/>
      <c r="D183" s="16"/>
      <c r="E183" s="13"/>
      <c r="F183" s="13"/>
      <c r="G183" s="4"/>
      <c r="H183" s="13"/>
      <c r="I183" s="4"/>
      <c r="J183" s="16"/>
      <c r="K183" s="13"/>
      <c r="L183" s="13"/>
      <c r="M183" s="4"/>
      <c r="N183" s="13"/>
      <c r="O183" s="51"/>
      <c r="P183" s="48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spans="1:42" x14ac:dyDescent="0.15">
      <c r="A184" s="2"/>
      <c r="B184" s="4"/>
      <c r="C184" s="4"/>
      <c r="D184" s="16"/>
      <c r="E184" s="13"/>
      <c r="F184" s="13"/>
      <c r="G184" s="4"/>
      <c r="H184" s="13"/>
      <c r="I184" s="4"/>
      <c r="J184" s="16"/>
      <c r="K184" s="13"/>
      <c r="L184" s="13"/>
      <c r="M184" s="4"/>
      <c r="N184" s="13"/>
      <c r="O184" s="51"/>
      <c r="P184" s="48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spans="1:42" x14ac:dyDescent="0.15">
      <c r="A185" s="2"/>
      <c r="B185" s="4"/>
      <c r="C185" s="4"/>
      <c r="D185" s="16"/>
      <c r="E185" s="13"/>
      <c r="F185" s="13"/>
      <c r="G185" s="4"/>
      <c r="H185" s="13"/>
      <c r="I185" s="4"/>
      <c r="J185" s="16"/>
      <c r="K185" s="13"/>
      <c r="L185" s="13"/>
      <c r="M185" s="4"/>
      <c r="N185" s="13"/>
      <c r="O185" s="51"/>
      <c r="P185" s="48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1"/>
      <c r="AH185" s="1"/>
      <c r="AI185" s="1"/>
      <c r="AJ185" s="1"/>
      <c r="AK185" s="1"/>
      <c r="AL185" s="1"/>
      <c r="AM185" s="1"/>
      <c r="AN185" s="1"/>
      <c r="AO185" s="1"/>
      <c r="AP185" s="1"/>
    </row>
    <row r="186" spans="1:42" x14ac:dyDescent="0.15">
      <c r="A186" s="2"/>
      <c r="B186" s="4"/>
      <c r="C186" s="4"/>
      <c r="D186" s="16"/>
      <c r="E186" s="13"/>
      <c r="F186" s="13"/>
      <c r="G186" s="4"/>
      <c r="H186" s="13"/>
      <c r="I186" s="4"/>
      <c r="J186" s="16"/>
      <c r="K186" s="13"/>
      <c r="L186" s="13"/>
      <c r="M186" s="4"/>
      <c r="N186" s="13"/>
      <c r="O186" s="51"/>
      <c r="P186" s="48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1"/>
      <c r="AH186" s="1"/>
      <c r="AI186" s="1"/>
      <c r="AJ186" s="1"/>
      <c r="AK186" s="1"/>
      <c r="AL186" s="1"/>
      <c r="AM186" s="1"/>
      <c r="AN186" s="1"/>
      <c r="AO186" s="1"/>
      <c r="AP186" s="1"/>
    </row>
    <row r="187" spans="1:42" x14ac:dyDescent="0.15">
      <c r="A187" s="2"/>
      <c r="B187" s="4"/>
      <c r="C187" s="4"/>
      <c r="D187" s="16"/>
      <c r="E187" s="13"/>
      <c r="F187" s="13"/>
      <c r="G187" s="4"/>
      <c r="H187" s="13"/>
      <c r="I187" s="4"/>
      <c r="J187" s="16"/>
      <c r="K187" s="13"/>
      <c r="L187" s="13"/>
      <c r="M187" s="4"/>
      <c r="N187" s="13"/>
      <c r="O187" s="51"/>
      <c r="P187" s="48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1"/>
      <c r="AH187" s="1"/>
      <c r="AI187" s="1"/>
      <c r="AJ187" s="1"/>
      <c r="AK187" s="1"/>
      <c r="AL187" s="1"/>
      <c r="AM187" s="1"/>
      <c r="AN187" s="1"/>
      <c r="AO187" s="1"/>
      <c r="AP187" s="1"/>
    </row>
    <row r="188" spans="1:42" x14ac:dyDescent="0.15">
      <c r="A188" s="2"/>
      <c r="B188" s="4"/>
      <c r="C188" s="4"/>
      <c r="D188" s="16"/>
      <c r="E188" s="13"/>
      <c r="F188" s="13"/>
      <c r="G188" s="4"/>
      <c r="H188" s="13"/>
      <c r="I188" s="4"/>
      <c r="J188" s="16"/>
      <c r="K188" s="13"/>
      <c r="L188" s="13"/>
      <c r="M188" s="4"/>
      <c r="N188" s="13"/>
      <c r="O188" s="51"/>
      <c r="P188" s="48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1"/>
      <c r="AH188" s="1"/>
      <c r="AI188" s="1"/>
      <c r="AJ188" s="1"/>
      <c r="AK188" s="1"/>
      <c r="AL188" s="1"/>
      <c r="AM188" s="1"/>
      <c r="AN188" s="1"/>
      <c r="AO188" s="1"/>
      <c r="AP188" s="1"/>
    </row>
    <row r="189" spans="1:42" x14ac:dyDescent="0.15">
      <c r="A189" s="2"/>
      <c r="B189" s="4"/>
      <c r="C189" s="4"/>
      <c r="D189" s="16"/>
      <c r="E189" s="13"/>
      <c r="F189" s="13"/>
      <c r="G189" s="4"/>
      <c r="H189" s="13"/>
      <c r="I189" s="4"/>
      <c r="J189" s="16"/>
      <c r="K189" s="13"/>
      <c r="L189" s="13"/>
      <c r="M189" s="4"/>
      <c r="N189" s="13"/>
      <c r="O189" s="51"/>
      <c r="P189" s="48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spans="1:42" x14ac:dyDescent="0.15">
      <c r="A190" s="2"/>
      <c r="B190" s="4"/>
      <c r="C190" s="4"/>
      <c r="D190" s="16"/>
      <c r="E190" s="13"/>
      <c r="F190" s="13"/>
      <c r="G190" s="4"/>
      <c r="H190" s="13"/>
      <c r="I190" s="4"/>
      <c r="J190" s="16"/>
      <c r="K190" s="13"/>
      <c r="L190" s="13"/>
      <c r="M190" s="4"/>
      <c r="N190" s="13"/>
      <c r="O190" s="51"/>
      <c r="P190" s="48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spans="1:42" x14ac:dyDescent="0.15">
      <c r="A191" s="2"/>
      <c r="B191" s="4"/>
      <c r="C191" s="4"/>
      <c r="D191" s="16"/>
      <c r="E191" s="13"/>
      <c r="F191" s="13"/>
      <c r="G191" s="4"/>
      <c r="H191" s="13"/>
      <c r="I191" s="4"/>
      <c r="J191" s="16"/>
      <c r="K191" s="13"/>
      <c r="L191" s="13"/>
      <c r="M191" s="4"/>
      <c r="N191" s="13"/>
      <c r="O191" s="51"/>
      <c r="P191" s="48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spans="1:42" x14ac:dyDescent="0.15">
      <c r="A192" s="2"/>
      <c r="B192" s="4"/>
      <c r="C192" s="4"/>
      <c r="D192" s="16"/>
      <c r="E192" s="13"/>
      <c r="F192" s="13"/>
      <c r="G192" s="4"/>
      <c r="H192" s="13"/>
      <c r="I192" s="4"/>
      <c r="J192" s="16"/>
      <c r="K192" s="13"/>
      <c r="L192" s="13"/>
      <c r="M192" s="4"/>
      <c r="N192" s="13"/>
      <c r="O192" s="51"/>
      <c r="P192" s="48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spans="1:42" x14ac:dyDescent="0.15">
      <c r="A193" s="2"/>
      <c r="B193" s="4"/>
      <c r="C193" s="4"/>
      <c r="D193" s="16"/>
      <c r="E193" s="13"/>
      <c r="F193" s="13"/>
      <c r="G193" s="4"/>
      <c r="H193" s="13"/>
      <c r="I193" s="4"/>
      <c r="J193" s="16"/>
      <c r="K193" s="13"/>
      <c r="L193" s="13"/>
      <c r="M193" s="4"/>
      <c r="N193" s="13"/>
      <c r="O193" s="51"/>
      <c r="P193" s="48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1"/>
      <c r="AH193" s="1"/>
      <c r="AI193" s="1"/>
      <c r="AJ193" s="1"/>
      <c r="AK193" s="1"/>
      <c r="AL193" s="1"/>
      <c r="AM193" s="1"/>
      <c r="AN193" s="1"/>
      <c r="AO193" s="1"/>
      <c r="AP193" s="1"/>
    </row>
    <row r="194" spans="1:42" x14ac:dyDescent="0.15">
      <c r="A194" s="2"/>
      <c r="B194" s="4"/>
      <c r="C194" s="4"/>
      <c r="D194" s="16"/>
      <c r="E194" s="13"/>
      <c r="F194" s="13"/>
      <c r="G194" s="4"/>
      <c r="H194" s="13"/>
      <c r="I194" s="4"/>
      <c r="J194" s="16"/>
      <c r="K194" s="13"/>
      <c r="L194" s="13"/>
      <c r="M194" s="4"/>
      <c r="N194" s="13"/>
      <c r="O194" s="51"/>
      <c r="P194" s="48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1"/>
      <c r="AH194" s="1"/>
      <c r="AI194" s="1"/>
      <c r="AJ194" s="1"/>
      <c r="AK194" s="1"/>
      <c r="AL194" s="1"/>
      <c r="AM194" s="1"/>
      <c r="AN194" s="1"/>
      <c r="AO194" s="1"/>
      <c r="AP194" s="1"/>
    </row>
    <row r="195" spans="1:42" x14ac:dyDescent="0.15">
      <c r="A195" s="2"/>
      <c r="B195" s="4"/>
      <c r="C195" s="4"/>
      <c r="D195" s="16"/>
      <c r="E195" s="13"/>
      <c r="F195" s="13"/>
      <c r="G195" s="4"/>
      <c r="H195" s="13"/>
      <c r="I195" s="4"/>
      <c r="J195" s="16"/>
      <c r="K195" s="13"/>
      <c r="L195" s="13"/>
      <c r="M195" s="4"/>
      <c r="N195" s="13"/>
      <c r="O195" s="51"/>
      <c r="P195" s="48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1"/>
      <c r="AH195" s="1"/>
      <c r="AI195" s="1"/>
      <c r="AJ195" s="1"/>
      <c r="AK195" s="1"/>
      <c r="AL195" s="1"/>
      <c r="AM195" s="1"/>
      <c r="AN195" s="1"/>
      <c r="AO195" s="1"/>
      <c r="AP195" s="1"/>
    </row>
    <row r="196" spans="1:42" x14ac:dyDescent="0.15">
      <c r="A196" s="2"/>
      <c r="B196" s="4"/>
      <c r="C196" s="4"/>
      <c r="D196" s="16"/>
      <c r="E196" s="13"/>
      <c r="F196" s="13"/>
      <c r="G196" s="4"/>
      <c r="H196" s="13"/>
      <c r="I196" s="4"/>
      <c r="J196" s="16"/>
      <c r="K196" s="13"/>
      <c r="L196" s="13"/>
      <c r="M196" s="4"/>
      <c r="N196" s="13"/>
      <c r="O196" s="51"/>
      <c r="P196" s="48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1"/>
      <c r="AH196" s="1"/>
      <c r="AI196" s="1"/>
      <c r="AJ196" s="1"/>
      <c r="AK196" s="1"/>
      <c r="AL196" s="1"/>
      <c r="AM196" s="1"/>
      <c r="AN196" s="1"/>
      <c r="AO196" s="1"/>
      <c r="AP196" s="1"/>
    </row>
    <row r="197" spans="1:42" x14ac:dyDescent="0.15">
      <c r="A197" s="2"/>
      <c r="B197" s="4"/>
      <c r="C197" s="4"/>
      <c r="D197" s="16"/>
      <c r="E197" s="13"/>
      <c r="F197" s="13"/>
      <c r="G197" s="4"/>
      <c r="H197" s="13"/>
      <c r="I197" s="4"/>
      <c r="J197" s="16"/>
      <c r="K197" s="13"/>
      <c r="L197" s="13"/>
      <c r="M197" s="4"/>
      <c r="N197" s="13"/>
      <c r="O197" s="51"/>
      <c r="P197" s="48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1"/>
      <c r="AH197" s="1"/>
      <c r="AI197" s="1"/>
      <c r="AJ197" s="1"/>
      <c r="AK197" s="1"/>
      <c r="AL197" s="1"/>
      <c r="AM197" s="1"/>
      <c r="AN197" s="1"/>
      <c r="AO197" s="1"/>
      <c r="AP197" s="1"/>
    </row>
    <row r="198" spans="1:42" x14ac:dyDescent="0.15">
      <c r="A198" s="2"/>
      <c r="B198" s="4"/>
      <c r="C198" s="4"/>
      <c r="D198" s="16"/>
      <c r="E198" s="13"/>
      <c r="F198" s="13"/>
      <c r="G198" s="4"/>
      <c r="H198" s="13"/>
      <c r="I198" s="4"/>
      <c r="J198" s="16"/>
      <c r="K198" s="13"/>
      <c r="L198" s="13"/>
      <c r="M198" s="4"/>
      <c r="N198" s="13"/>
      <c r="O198" s="51"/>
      <c r="P198" s="48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spans="1:42" x14ac:dyDescent="0.15">
      <c r="A199" s="2"/>
      <c r="B199" s="4"/>
      <c r="C199" s="4"/>
      <c r="D199" s="16"/>
      <c r="E199" s="13"/>
      <c r="F199" s="13"/>
      <c r="G199" s="4"/>
      <c r="H199" s="13"/>
      <c r="I199" s="4"/>
      <c r="J199" s="16"/>
      <c r="K199" s="13"/>
      <c r="L199" s="13"/>
      <c r="M199" s="4"/>
      <c r="N199" s="13"/>
      <c r="O199" s="51"/>
      <c r="P199" s="48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spans="1:42" x14ac:dyDescent="0.15">
      <c r="A200" s="2"/>
      <c r="B200" s="4"/>
      <c r="C200" s="4"/>
      <c r="D200" s="16"/>
      <c r="E200" s="13"/>
      <c r="F200" s="13"/>
      <c r="G200" s="4"/>
      <c r="H200" s="13"/>
      <c r="I200" s="4"/>
      <c r="J200" s="16"/>
      <c r="K200" s="13"/>
      <c r="L200" s="13"/>
      <c r="M200" s="4"/>
      <c r="N200" s="13"/>
      <c r="O200" s="51"/>
      <c r="P200" s="48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spans="1:42" x14ac:dyDescent="0.15">
      <c r="A201" s="2"/>
      <c r="B201" s="4"/>
      <c r="C201" s="4"/>
      <c r="D201" s="16"/>
      <c r="E201" s="13"/>
      <c r="F201" s="13"/>
      <c r="G201" s="4"/>
      <c r="H201" s="13"/>
      <c r="I201" s="4"/>
      <c r="J201" s="16"/>
      <c r="K201" s="13"/>
      <c r="L201" s="13"/>
      <c r="M201" s="4"/>
      <c r="N201" s="13"/>
      <c r="O201" s="51"/>
      <c r="P201" s="48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spans="1:42" x14ac:dyDescent="0.15">
      <c r="A202" s="2"/>
      <c r="B202" s="4"/>
      <c r="C202" s="4"/>
      <c r="D202" s="16"/>
      <c r="E202" s="13"/>
      <c r="F202" s="13"/>
      <c r="G202" s="4"/>
      <c r="H202" s="13"/>
      <c r="I202" s="4"/>
      <c r="J202" s="16"/>
      <c r="K202" s="13"/>
      <c r="L202" s="13"/>
      <c r="M202" s="4"/>
      <c r="N202" s="13"/>
      <c r="O202" s="51"/>
      <c r="P202" s="48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1"/>
      <c r="AH202" s="1"/>
      <c r="AI202" s="1"/>
      <c r="AJ202" s="1"/>
      <c r="AK202" s="1"/>
      <c r="AL202" s="1"/>
      <c r="AM202" s="1"/>
      <c r="AN202" s="1"/>
      <c r="AO202" s="1"/>
      <c r="AP202" s="1"/>
    </row>
    <row r="203" spans="1:42" x14ac:dyDescent="0.15">
      <c r="A203" s="2"/>
      <c r="B203" s="4"/>
      <c r="C203" s="4"/>
      <c r="D203" s="16"/>
      <c r="E203" s="13"/>
      <c r="F203" s="13"/>
      <c r="G203" s="4"/>
      <c r="H203" s="13"/>
      <c r="I203" s="4"/>
      <c r="J203" s="16"/>
      <c r="K203" s="13"/>
      <c r="L203" s="13"/>
      <c r="M203" s="4"/>
      <c r="N203" s="13"/>
      <c r="O203" s="51"/>
      <c r="P203" s="48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1"/>
      <c r="AH203" s="1"/>
      <c r="AI203" s="1"/>
      <c r="AJ203" s="1"/>
      <c r="AK203" s="1"/>
      <c r="AL203" s="1"/>
      <c r="AM203" s="1"/>
      <c r="AN203" s="1"/>
      <c r="AO203" s="1"/>
      <c r="AP203" s="1"/>
    </row>
    <row r="204" spans="1:42" x14ac:dyDescent="0.15">
      <c r="A204" s="2"/>
      <c r="B204" s="4"/>
      <c r="C204" s="4"/>
      <c r="D204" s="16"/>
      <c r="E204" s="13"/>
      <c r="F204" s="13"/>
      <c r="G204" s="4"/>
      <c r="H204" s="13"/>
      <c r="I204" s="4"/>
      <c r="J204" s="16"/>
      <c r="K204" s="13"/>
      <c r="L204" s="13"/>
      <c r="M204" s="4"/>
      <c r="N204" s="13"/>
      <c r="O204" s="51"/>
      <c r="P204" s="48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1"/>
      <c r="AH204" s="1"/>
      <c r="AI204" s="1"/>
      <c r="AJ204" s="1"/>
      <c r="AK204" s="1"/>
      <c r="AL204" s="1"/>
      <c r="AM204" s="1"/>
      <c r="AN204" s="1"/>
      <c r="AO204" s="1"/>
      <c r="AP204" s="1"/>
    </row>
    <row r="205" spans="1:42" x14ac:dyDescent="0.15">
      <c r="A205" s="2"/>
      <c r="B205" s="4"/>
      <c r="C205" s="4"/>
      <c r="D205" s="16"/>
      <c r="E205" s="13"/>
      <c r="F205" s="13"/>
      <c r="G205" s="4"/>
      <c r="H205" s="13"/>
      <c r="I205" s="4"/>
      <c r="J205" s="16"/>
      <c r="K205" s="13"/>
      <c r="L205" s="13"/>
      <c r="M205" s="4"/>
      <c r="N205" s="13"/>
      <c r="O205" s="51"/>
      <c r="P205" s="48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1"/>
      <c r="AH205" s="1"/>
      <c r="AI205" s="1"/>
      <c r="AJ205" s="1"/>
      <c r="AK205" s="1"/>
      <c r="AL205" s="1"/>
      <c r="AM205" s="1"/>
      <c r="AN205" s="1"/>
      <c r="AO205" s="1"/>
      <c r="AP205" s="1"/>
    </row>
    <row r="206" spans="1:42" x14ac:dyDescent="0.15">
      <c r="A206" s="2"/>
      <c r="B206" s="4"/>
      <c r="C206" s="4"/>
      <c r="D206" s="16"/>
      <c r="E206" s="13"/>
      <c r="F206" s="13"/>
      <c r="G206" s="4"/>
      <c r="H206" s="13"/>
      <c r="I206" s="4"/>
      <c r="J206" s="16"/>
      <c r="K206" s="13"/>
      <c r="L206" s="13"/>
      <c r="M206" s="4"/>
      <c r="N206" s="13"/>
      <c r="O206" s="51"/>
      <c r="P206" s="48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spans="1:42" x14ac:dyDescent="0.15">
      <c r="A207" s="2"/>
      <c r="B207" s="4"/>
      <c r="C207" s="4"/>
      <c r="D207" s="16"/>
      <c r="E207" s="13"/>
      <c r="F207" s="13"/>
      <c r="G207" s="4"/>
      <c r="H207" s="13"/>
      <c r="I207" s="4"/>
      <c r="J207" s="16"/>
      <c r="K207" s="13"/>
      <c r="L207" s="13"/>
      <c r="M207" s="4"/>
      <c r="N207" s="13"/>
      <c r="O207" s="51"/>
      <c r="P207" s="48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spans="1:42" x14ac:dyDescent="0.15">
      <c r="A208" s="2"/>
      <c r="B208" s="4"/>
      <c r="C208" s="4"/>
      <c r="D208" s="16"/>
      <c r="E208" s="13"/>
      <c r="F208" s="13"/>
      <c r="G208" s="4"/>
      <c r="H208" s="13"/>
      <c r="I208" s="4"/>
      <c r="J208" s="16"/>
      <c r="K208" s="13"/>
      <c r="L208" s="13"/>
      <c r="M208" s="4"/>
      <c r="N208" s="13"/>
      <c r="O208" s="51"/>
      <c r="P208" s="48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spans="1:42" x14ac:dyDescent="0.15">
      <c r="A209" s="2"/>
      <c r="B209" s="4"/>
      <c r="C209" s="4"/>
      <c r="D209" s="16"/>
      <c r="E209" s="13"/>
      <c r="F209" s="13"/>
      <c r="G209" s="4"/>
      <c r="H209" s="13"/>
      <c r="I209" s="4"/>
      <c r="J209" s="16"/>
      <c r="K209" s="13"/>
      <c r="L209" s="13"/>
      <c r="M209" s="4"/>
      <c r="N209" s="13"/>
      <c r="O209" s="51"/>
      <c r="P209" s="48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0" spans="1:42" x14ac:dyDescent="0.15">
      <c r="A210" s="2"/>
      <c r="B210" s="4"/>
      <c r="C210" s="4"/>
      <c r="D210" s="16"/>
      <c r="E210" s="13"/>
      <c r="F210" s="13"/>
      <c r="G210" s="4"/>
      <c r="H210" s="13"/>
      <c r="I210" s="4"/>
      <c r="J210" s="16"/>
      <c r="K210" s="13"/>
      <c r="L210" s="13"/>
      <c r="M210" s="4"/>
      <c r="N210" s="13"/>
      <c r="O210" s="51"/>
      <c r="P210" s="48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spans="1:42" x14ac:dyDescent="0.15">
      <c r="A211" s="2"/>
      <c r="B211" s="4"/>
      <c r="C211" s="4"/>
      <c r="D211" s="16"/>
      <c r="E211" s="13"/>
      <c r="F211" s="13"/>
      <c r="G211" s="4"/>
      <c r="H211" s="13"/>
      <c r="I211" s="4"/>
      <c r="J211" s="16"/>
      <c r="K211" s="13"/>
      <c r="L211" s="13"/>
      <c r="M211" s="4"/>
      <c r="N211" s="13"/>
      <c r="O211" s="51"/>
      <c r="P211" s="48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spans="1:42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spans="1:42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spans="1:42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spans="1:42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spans="1:42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spans="1:42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1:42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</row>
    <row r="219" spans="1:42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spans="1:42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  <row r="221" spans="1:42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spans="1:42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</row>
    <row r="223" spans="1:42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</row>
    <row r="224" spans="1:42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</row>
    <row r="225" spans="1:42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42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spans="1:42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spans="1:42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spans="1:42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spans="1:42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spans="1:42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spans="1:42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spans="1:42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spans="1:42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spans="1:42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spans="1:42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spans="1:42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spans="1:42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spans="1:42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spans="1:42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</row>
    <row r="256" spans="1:42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</row>
    <row r="257" spans="1:42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</row>
    <row r="258" spans="1:42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</row>
    <row r="259" spans="1:42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</row>
    <row r="260" spans="1:42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</row>
    <row r="261" spans="1:42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</row>
    <row r="262" spans="1:42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</row>
    <row r="263" spans="1:42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</row>
    <row r="264" spans="1:42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</row>
    <row r="265" spans="1:42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</row>
    <row r="266" spans="1:42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</row>
    <row r="267" spans="1:42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</row>
    <row r="268" spans="1:42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</row>
    <row r="269" spans="1:42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</row>
    <row r="270" spans="1:42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</row>
    <row r="271" spans="1:42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</row>
    <row r="272" spans="1:42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</row>
    <row r="273" spans="1:42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</sheetData>
  <mergeCells count="48">
    <mergeCell ref="B3:D3"/>
    <mergeCell ref="F3:G3"/>
    <mergeCell ref="H3:I3"/>
    <mergeCell ref="K3:L3"/>
    <mergeCell ref="M3:N3"/>
    <mergeCell ref="B2:D2"/>
    <mergeCell ref="F2:G2"/>
    <mergeCell ref="H2:I2"/>
    <mergeCell ref="K2:L2"/>
    <mergeCell ref="M2:N2"/>
    <mergeCell ref="R10:R14"/>
    <mergeCell ref="C5:C6"/>
    <mergeCell ref="P5:P6"/>
    <mergeCell ref="Q5:Q6"/>
    <mergeCell ref="R5:R6"/>
    <mergeCell ref="R7:R9"/>
    <mergeCell ref="O5:O6"/>
    <mergeCell ref="Q7:Q9"/>
    <mergeCell ref="Q10:Q14"/>
    <mergeCell ref="L50:L51"/>
    <mergeCell ref="M50:M51"/>
    <mergeCell ref="N50:N51"/>
    <mergeCell ref="O50:O51"/>
    <mergeCell ref="P50:P51"/>
    <mergeCell ref="K50:K51"/>
    <mergeCell ref="E52:E53"/>
    <mergeCell ref="F52:F53"/>
    <mergeCell ref="G52:G53"/>
    <mergeCell ref="H52:H53"/>
    <mergeCell ref="P52:P53"/>
    <mergeCell ref="K52:K53"/>
    <mergeCell ref="L52:L53"/>
    <mergeCell ref="M52:M53"/>
    <mergeCell ref="N52:N53"/>
    <mergeCell ref="O52:O53"/>
    <mergeCell ref="A5:A6"/>
    <mergeCell ref="B5:B6"/>
    <mergeCell ref="D5:H5"/>
    <mergeCell ref="I5:I6"/>
    <mergeCell ref="J5:N5"/>
    <mergeCell ref="B50:C53"/>
    <mergeCell ref="D50:D51"/>
    <mergeCell ref="J50:J51"/>
    <mergeCell ref="D52:D53"/>
    <mergeCell ref="J52:J53"/>
    <mergeCell ref="E50:E51"/>
    <mergeCell ref="F50:F51"/>
    <mergeCell ref="G50:G5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234DD-4329-4D9A-ADE1-989C817E58FE}">
  <sheetPr>
    <tabColor theme="2" tint="-9.9978637043366805E-2"/>
  </sheetPr>
  <dimension ref="A1:AP382"/>
  <sheetViews>
    <sheetView rightToLeft="1" workbookViewId="0">
      <selection sqref="A1:XFD1048576"/>
    </sheetView>
  </sheetViews>
  <sheetFormatPr defaultRowHeight="12.75" x14ac:dyDescent="0.15"/>
  <cols>
    <col min="2" max="2" width="15.1015625" customWidth="1"/>
    <col min="3" max="3" width="13.75390625" customWidth="1"/>
    <col min="4" max="4" width="13.21484375" customWidth="1"/>
    <col min="5" max="5" width="12.9453125" customWidth="1"/>
    <col min="6" max="6" width="13.484375" customWidth="1"/>
    <col min="7" max="7" width="15.1015625" customWidth="1"/>
    <col min="8" max="8" width="12.9453125" customWidth="1"/>
    <col min="9" max="9" width="14.29296875" customWidth="1"/>
    <col min="10" max="10" width="11.8671875" customWidth="1"/>
    <col min="15" max="15" width="16.71875" customWidth="1"/>
    <col min="16" max="16" width="25.890625" customWidth="1"/>
  </cols>
  <sheetData>
    <row r="1" spans="1:42" x14ac:dyDescent="0.15">
      <c r="A1" s="2"/>
      <c r="B1" s="4"/>
      <c r="C1" s="4"/>
      <c r="D1" s="16"/>
      <c r="E1" s="13"/>
      <c r="F1" s="13"/>
      <c r="G1" s="4"/>
      <c r="H1" s="15"/>
      <c r="I1" s="5"/>
      <c r="J1" s="16"/>
      <c r="K1" s="13"/>
      <c r="L1" s="13"/>
      <c r="M1" s="4"/>
      <c r="N1" s="13"/>
      <c r="O1" s="61"/>
      <c r="P1" s="48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13.5" thickBot="1" x14ac:dyDescent="0.2">
      <c r="A2" s="70"/>
      <c r="B2" s="148" t="s">
        <v>0</v>
      </c>
      <c r="C2" s="168"/>
      <c r="D2" s="149"/>
      <c r="E2" s="13"/>
      <c r="F2" s="148" t="s">
        <v>1</v>
      </c>
      <c r="G2" s="149"/>
      <c r="H2" s="169">
        <f>SUM(G52+M52)</f>
        <v>0</v>
      </c>
      <c r="I2" s="149"/>
      <c r="J2" s="16"/>
      <c r="K2" s="148" t="s">
        <v>2</v>
      </c>
      <c r="L2" s="149"/>
      <c r="M2" s="170">
        <f>SUM(O7:O48)</f>
        <v>0</v>
      </c>
      <c r="N2" s="171"/>
      <c r="O2" s="51"/>
      <c r="P2" s="60" t="s">
        <v>3</v>
      </c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x14ac:dyDescent="0.15">
      <c r="A3" s="70"/>
      <c r="B3" s="143">
        <v>91756.89</v>
      </c>
      <c r="C3" s="144"/>
      <c r="D3" s="145"/>
      <c r="E3" s="13"/>
      <c r="F3" s="148" t="s">
        <v>4</v>
      </c>
      <c r="G3" s="149"/>
      <c r="H3" s="150">
        <f>SUM(D15-J15)</f>
        <v>0</v>
      </c>
      <c r="I3" s="151"/>
      <c r="J3" s="16"/>
      <c r="K3" s="148" t="s">
        <v>5</v>
      </c>
      <c r="L3" s="149"/>
      <c r="M3" s="152">
        <f>SUM(B3+O52)</f>
        <v>91756.89</v>
      </c>
      <c r="N3" s="153"/>
      <c r="O3" s="51"/>
      <c r="P3" s="59">
        <f>(K52*E52)/B3</f>
        <v>0</v>
      </c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x14ac:dyDescent="0.15">
      <c r="A4" s="70"/>
      <c r="B4" s="6"/>
      <c r="C4" s="6"/>
      <c r="D4" s="16"/>
      <c r="E4" s="13"/>
      <c r="F4" s="13"/>
      <c r="G4" s="4"/>
      <c r="H4" s="13"/>
      <c r="I4" s="4"/>
      <c r="J4" s="16"/>
      <c r="K4" s="13"/>
      <c r="L4" s="13"/>
      <c r="M4" s="4"/>
      <c r="N4" s="13"/>
      <c r="O4" s="51"/>
      <c r="P4" s="82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ht="18" x14ac:dyDescent="0.15">
      <c r="A5" s="138"/>
      <c r="B5" s="139" t="s">
        <v>44</v>
      </c>
      <c r="C5" s="139" t="s">
        <v>6</v>
      </c>
      <c r="D5" s="141" t="s">
        <v>7</v>
      </c>
      <c r="E5" s="141"/>
      <c r="F5" s="141"/>
      <c r="G5" s="141"/>
      <c r="H5" s="141"/>
      <c r="I5" s="139" t="s">
        <v>44</v>
      </c>
      <c r="J5" s="142" t="s">
        <v>8</v>
      </c>
      <c r="K5" s="142"/>
      <c r="L5" s="142"/>
      <c r="M5" s="142"/>
      <c r="N5" s="142"/>
      <c r="O5" s="179" t="s">
        <v>9</v>
      </c>
      <c r="P5" s="184" t="s">
        <v>10</v>
      </c>
      <c r="Q5" s="183"/>
      <c r="R5" s="172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ht="18" x14ac:dyDescent="0.15">
      <c r="A6" s="138"/>
      <c r="B6" s="140"/>
      <c r="C6" s="140"/>
      <c r="D6" s="19" t="s">
        <v>11</v>
      </c>
      <c r="E6" s="20" t="s">
        <v>12</v>
      </c>
      <c r="F6" s="20" t="s">
        <v>13</v>
      </c>
      <c r="G6" s="21" t="s">
        <v>14</v>
      </c>
      <c r="H6" s="22" t="s">
        <v>15</v>
      </c>
      <c r="I6" s="139"/>
      <c r="J6" s="43" t="s">
        <v>11</v>
      </c>
      <c r="K6" s="23" t="s">
        <v>12</v>
      </c>
      <c r="L6" s="23" t="s">
        <v>13</v>
      </c>
      <c r="M6" s="81" t="s">
        <v>14</v>
      </c>
      <c r="N6" s="23" t="s">
        <v>16</v>
      </c>
      <c r="O6" s="179"/>
      <c r="P6" s="184"/>
      <c r="Q6" s="183"/>
      <c r="R6" s="172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ht="18" x14ac:dyDescent="0.15">
      <c r="A7" s="24">
        <v>1</v>
      </c>
      <c r="B7" s="46"/>
      <c r="C7" s="26"/>
      <c r="D7" s="27"/>
      <c r="E7" s="28"/>
      <c r="F7" s="29">
        <f>D7*E7</f>
        <v>0</v>
      </c>
      <c r="G7" s="32" t="str">
        <f>IF(F7=0,"0.00",IF(F7&lt;10000,"12",F7*0.00155+D27))</f>
        <v>0.00</v>
      </c>
      <c r="H7" s="29">
        <f>F7+G7</f>
        <v>0</v>
      </c>
      <c r="I7" s="47"/>
      <c r="J7" s="44"/>
      <c r="K7" s="31"/>
      <c r="L7" s="33">
        <f>J7*K7</f>
        <v>0</v>
      </c>
      <c r="M7" s="32" t="str">
        <f>IF(L7=0,"0.00",IF(L7&lt;10000,"12",L7*0.00155+J27))</f>
        <v>0.00</v>
      </c>
      <c r="N7" s="42">
        <f>L7-M7</f>
        <v>0</v>
      </c>
      <c r="O7" s="52">
        <f>IF(N7=0,0,H7-N7)*-1</f>
        <v>0</v>
      </c>
      <c r="P7" s="49" t="e">
        <f xml:space="preserve"> (K7-E7)/E7</f>
        <v>#DIV/0!</v>
      </c>
      <c r="Q7" s="180"/>
      <c r="R7" s="173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ht="18" x14ac:dyDescent="0.15">
      <c r="A8" s="34">
        <v>2</v>
      </c>
      <c r="B8" s="62"/>
      <c r="C8" s="26"/>
      <c r="D8" s="37"/>
      <c r="E8" s="38"/>
      <c r="F8" s="39">
        <f>D8*E8</f>
        <v>0</v>
      </c>
      <c r="G8" s="32" t="str">
        <f>IF(F8=0,"0.00",IF(F8&lt;10000,"12",F8*0.00155+D19))</f>
        <v>0.00</v>
      </c>
      <c r="H8" s="39">
        <f>F8+G8</f>
        <v>0</v>
      </c>
      <c r="I8" s="63"/>
      <c r="J8" s="45"/>
      <c r="K8" s="41"/>
      <c r="L8" s="42">
        <f>J8*K8</f>
        <v>0</v>
      </c>
      <c r="M8" s="32" t="str">
        <f>IF(L8=0,"0.00",IF(L8&lt;10000,"12",L8*0.00155+J19))</f>
        <v>0.00</v>
      </c>
      <c r="N8" s="42">
        <f>L8-M8</f>
        <v>0</v>
      </c>
      <c r="O8" s="52">
        <f>IF(N8=0,0,H8-N8)*-1</f>
        <v>0</v>
      </c>
      <c r="P8" s="49" t="e">
        <f xml:space="preserve"> (K8-E8)/E8</f>
        <v>#DIV/0!</v>
      </c>
      <c r="Q8" s="180"/>
      <c r="R8" s="173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ht="18" x14ac:dyDescent="0.15">
      <c r="A9" s="34">
        <v>3</v>
      </c>
      <c r="B9" s="46"/>
      <c r="C9" s="26"/>
      <c r="D9" s="37"/>
      <c r="E9" s="38"/>
      <c r="F9" s="39">
        <f>D9*E9</f>
        <v>0</v>
      </c>
      <c r="G9" s="32" t="str">
        <f>IF(F9=0,"0.00",IF(F9&lt;10000,"12",F9*0.00155+D20))</f>
        <v>0.00</v>
      </c>
      <c r="H9" s="39">
        <f>F9+G9</f>
        <v>0</v>
      </c>
      <c r="I9" s="47"/>
      <c r="J9" s="45"/>
      <c r="K9" s="41"/>
      <c r="L9" s="42">
        <f>J9*K9</f>
        <v>0</v>
      </c>
      <c r="M9" s="32" t="str">
        <f>IF(L9=0,"0.00",IF(L9&lt;10000,"12",L9*0.00155+J20))</f>
        <v>0.00</v>
      </c>
      <c r="N9" s="42">
        <f t="shared" ref="N9:N48" si="0">L9-M9</f>
        <v>0</v>
      </c>
      <c r="O9" s="52">
        <f>IF(N9=0,0,H9-N9)*-1</f>
        <v>0</v>
      </c>
      <c r="P9" s="49" t="e">
        <f xml:space="preserve"> (K9-E9)/E9</f>
        <v>#DIV/0!</v>
      </c>
      <c r="Q9" s="180"/>
      <c r="R9" s="173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ht="18" x14ac:dyDescent="0.15">
      <c r="A10" s="24">
        <v>4</v>
      </c>
      <c r="B10" s="46"/>
      <c r="C10" s="26"/>
      <c r="D10" s="27"/>
      <c r="E10" s="28"/>
      <c r="F10" s="29">
        <f>D10*E10</f>
        <v>0</v>
      </c>
      <c r="G10" s="32" t="str">
        <f>IF(F10=0,"0.00",IF(F10&lt;10000,"12",F10*0.00155+D21))</f>
        <v>0.00</v>
      </c>
      <c r="H10" s="29">
        <f>F10+G10</f>
        <v>0</v>
      </c>
      <c r="I10" s="47"/>
      <c r="J10" s="44"/>
      <c r="K10" s="31"/>
      <c r="L10" s="33">
        <f>J10*K10</f>
        <v>0</v>
      </c>
      <c r="M10" s="32" t="str">
        <f>IF(L10=0,"0.00",IF(L10&lt;10000,"12",L10*0.00155+J21))</f>
        <v>0.00</v>
      </c>
      <c r="N10" s="42">
        <f t="shared" si="0"/>
        <v>0</v>
      </c>
      <c r="O10" s="52">
        <f>IF(N10=0,0,H10-N10)*-1</f>
        <v>0</v>
      </c>
      <c r="P10" s="49" t="e">
        <f xml:space="preserve"> (K10-E10)/E10</f>
        <v>#DIV/0!</v>
      </c>
      <c r="Q10" s="181"/>
      <c r="R10" s="17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ht="18" x14ac:dyDescent="0.15">
      <c r="A11" s="24">
        <v>5</v>
      </c>
      <c r="B11" s="46"/>
      <c r="C11" s="26"/>
      <c r="D11" s="27"/>
      <c r="E11" s="28"/>
      <c r="F11" s="39">
        <f t="shared" ref="F11:F48" si="1">D11*E11</f>
        <v>0</v>
      </c>
      <c r="G11" s="32" t="str">
        <f>IF(F11=0,"0.00",IF(F11&lt;10000,"12",F11*0.00155+D22))</f>
        <v>0.00</v>
      </c>
      <c r="H11" s="29">
        <f t="shared" ref="H11:H48" si="2">F11+G11</f>
        <v>0</v>
      </c>
      <c r="I11" s="47"/>
      <c r="J11" s="44"/>
      <c r="K11" s="31"/>
      <c r="L11" s="33">
        <f t="shared" ref="L11:L48" si="3">J11*K11</f>
        <v>0</v>
      </c>
      <c r="M11" s="32" t="str">
        <f>IF(L11=0,"0.00",IF(L11&lt;10000,"12",L11*0.00155+J22))</f>
        <v>0.00</v>
      </c>
      <c r="N11" s="42">
        <f t="shared" si="0"/>
        <v>0</v>
      </c>
      <c r="O11" s="52">
        <f>IF(N11=0,0,H11-N11)*-1</f>
        <v>0</v>
      </c>
      <c r="P11" s="49" t="e">
        <f t="shared" ref="P11:P48" si="4" xml:space="preserve"> (K11-E11)/E11</f>
        <v>#DIV/0!</v>
      </c>
      <c r="Q11" s="182"/>
      <c r="R11" s="17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ht="18" x14ac:dyDescent="0.15">
      <c r="A12" s="34">
        <v>6</v>
      </c>
      <c r="B12" s="46"/>
      <c r="C12" s="36"/>
      <c r="D12" s="37"/>
      <c r="E12" s="38"/>
      <c r="F12" s="39">
        <f t="shared" si="1"/>
        <v>0</v>
      </c>
      <c r="G12" s="32" t="str">
        <f>IF(F12=0,"0.00",IF(F12&lt;10000,"12",F12*0.00155+D23))</f>
        <v>0.00</v>
      </c>
      <c r="H12" s="39">
        <f>F12+G12</f>
        <v>0</v>
      </c>
      <c r="I12" s="47"/>
      <c r="J12" s="45"/>
      <c r="K12" s="41"/>
      <c r="L12" s="42">
        <f t="shared" si="3"/>
        <v>0</v>
      </c>
      <c r="M12" s="32" t="str">
        <f>IF(L12=0,"0.00",IF(L12&lt;10000,"12",L12*0.00155+J23))</f>
        <v>0.00</v>
      </c>
      <c r="N12" s="42">
        <f t="shared" si="0"/>
        <v>0</v>
      </c>
      <c r="O12" s="52">
        <f t="shared" ref="O12:O48" si="5">IF(N12=0,0,H12-N12)*-1</f>
        <v>0</v>
      </c>
      <c r="P12" s="49" t="e">
        <f t="shared" si="4"/>
        <v>#DIV/0!</v>
      </c>
      <c r="Q12" s="182"/>
      <c r="R12" s="17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ht="18" x14ac:dyDescent="0.15">
      <c r="A13" s="24">
        <v>7</v>
      </c>
      <c r="B13" s="46"/>
      <c r="C13" s="26"/>
      <c r="D13" s="27"/>
      <c r="E13" s="28"/>
      <c r="F13" s="29">
        <f t="shared" si="1"/>
        <v>0</v>
      </c>
      <c r="G13" s="32" t="str">
        <f>IF(F13=0,"0.00",IF(F13&lt;10000,"12",F13*0.00155+D24))</f>
        <v>0.00</v>
      </c>
      <c r="H13" s="29">
        <f t="shared" si="2"/>
        <v>0</v>
      </c>
      <c r="I13" s="47"/>
      <c r="J13" s="44"/>
      <c r="K13" s="31"/>
      <c r="L13" s="33">
        <f t="shared" si="3"/>
        <v>0</v>
      </c>
      <c r="M13" s="32" t="str">
        <f>IF(L13=0,"0.00",IF(L13&lt;10000,"12",L13*0.00155+J24))</f>
        <v>0.00</v>
      </c>
      <c r="N13" s="42">
        <f t="shared" si="0"/>
        <v>0</v>
      </c>
      <c r="O13" s="52">
        <f t="shared" si="5"/>
        <v>0</v>
      </c>
      <c r="P13" s="49" t="e">
        <f t="shared" si="4"/>
        <v>#DIV/0!</v>
      </c>
      <c r="Q13" s="182"/>
      <c r="R13" s="17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s="98" customFormat="1" ht="18" x14ac:dyDescent="0.15">
      <c r="A14" s="84">
        <v>8</v>
      </c>
      <c r="B14" s="85"/>
      <c r="C14" s="86"/>
      <c r="D14" s="87"/>
      <c r="E14" s="88"/>
      <c r="F14" s="89">
        <f t="shared" si="1"/>
        <v>0</v>
      </c>
      <c r="G14" s="90" t="str">
        <f>IF(F14=0,"0.00",IF(F14&lt;10000,"12",F14*0.00155+D25))</f>
        <v>0.00</v>
      </c>
      <c r="H14" s="89">
        <f t="shared" si="2"/>
        <v>0</v>
      </c>
      <c r="I14" s="91"/>
      <c r="J14" s="92"/>
      <c r="K14" s="93"/>
      <c r="L14" s="94">
        <f t="shared" si="3"/>
        <v>0</v>
      </c>
      <c r="M14" s="90" t="str">
        <f>IF(L14=0,"0.00",IF(L14&lt;10000,"12",L14*0.00155+J25))</f>
        <v>0.00</v>
      </c>
      <c r="N14" s="94">
        <f t="shared" si="0"/>
        <v>0</v>
      </c>
      <c r="O14" s="95">
        <f t="shared" si="5"/>
        <v>0</v>
      </c>
      <c r="P14" s="96" t="e">
        <f t="shared" si="4"/>
        <v>#DIV/0!</v>
      </c>
      <c r="Q14" s="182"/>
      <c r="R14" s="174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97"/>
      <c r="AH14" s="97"/>
      <c r="AI14" s="97"/>
      <c r="AJ14" s="97"/>
      <c r="AK14" s="97"/>
      <c r="AL14" s="97"/>
      <c r="AM14" s="97"/>
      <c r="AN14" s="97"/>
      <c r="AO14" s="97"/>
      <c r="AP14" s="97"/>
    </row>
    <row r="15" spans="1:42" ht="18" x14ac:dyDescent="0.15">
      <c r="A15" s="24">
        <v>9</v>
      </c>
      <c r="B15" s="46"/>
      <c r="C15" s="26"/>
      <c r="D15" s="27"/>
      <c r="E15" s="28"/>
      <c r="F15" s="29">
        <f t="shared" si="1"/>
        <v>0</v>
      </c>
      <c r="G15" s="32" t="str">
        <f>IF(F15=0,"0.00",IF(F15&lt;10000,"12",F15*0.00155+D26))</f>
        <v>0.00</v>
      </c>
      <c r="H15" s="29">
        <f t="shared" si="2"/>
        <v>0</v>
      </c>
      <c r="I15" s="47"/>
      <c r="J15" s="44"/>
      <c r="K15" s="31"/>
      <c r="L15" s="33">
        <f t="shared" si="3"/>
        <v>0</v>
      </c>
      <c r="M15" s="32" t="str">
        <f>IF(L15=0,"0.00",IF(L15&lt;10000,"12",L15*0.00155+J26))</f>
        <v>0.00</v>
      </c>
      <c r="N15" s="42">
        <f t="shared" si="0"/>
        <v>0</v>
      </c>
      <c r="O15" s="52">
        <f t="shared" si="5"/>
        <v>0</v>
      </c>
      <c r="P15" s="49" t="e">
        <f t="shared" si="4"/>
        <v>#DIV/0!</v>
      </c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ht="18" x14ac:dyDescent="0.15">
      <c r="A16" s="34">
        <v>10</v>
      </c>
      <c r="B16" s="35"/>
      <c r="C16" s="36"/>
      <c r="D16" s="37"/>
      <c r="E16" s="38"/>
      <c r="F16" s="39">
        <f t="shared" si="1"/>
        <v>0</v>
      </c>
      <c r="G16" s="32" t="str">
        <f t="shared" ref="G16:G48" si="6">IF(F16=0,"0.00",IF(F16&lt;10000,"12",F16*0.00155+D28))</f>
        <v>0.00</v>
      </c>
      <c r="H16" s="39">
        <f t="shared" si="2"/>
        <v>0</v>
      </c>
      <c r="I16" s="40"/>
      <c r="J16" s="45"/>
      <c r="K16" s="41"/>
      <c r="L16" s="42">
        <f t="shared" si="3"/>
        <v>0</v>
      </c>
      <c r="M16" s="32" t="str">
        <f t="shared" ref="M16:M48" si="7">IF(L16=0,"0.00",IF(L16&lt;10000,"12",L16*0.00155+J28))</f>
        <v>0.00</v>
      </c>
      <c r="N16" s="42">
        <f t="shared" si="0"/>
        <v>0</v>
      </c>
      <c r="O16" s="52">
        <f t="shared" si="5"/>
        <v>0</v>
      </c>
      <c r="P16" s="49" t="e">
        <f t="shared" si="4"/>
        <v>#DIV/0!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ht="18" x14ac:dyDescent="0.15">
      <c r="A17" s="24">
        <v>11</v>
      </c>
      <c r="B17" s="25"/>
      <c r="C17" s="26"/>
      <c r="D17" s="27"/>
      <c r="E17" s="28"/>
      <c r="F17" s="29">
        <f t="shared" si="1"/>
        <v>0</v>
      </c>
      <c r="G17" s="32" t="str">
        <f t="shared" si="6"/>
        <v>0.00</v>
      </c>
      <c r="H17" s="29">
        <f t="shared" si="2"/>
        <v>0</v>
      </c>
      <c r="I17" s="30"/>
      <c r="J17" s="44"/>
      <c r="K17" s="31"/>
      <c r="L17" s="33">
        <f t="shared" si="3"/>
        <v>0</v>
      </c>
      <c r="M17" s="32" t="str">
        <f t="shared" si="7"/>
        <v>0.00</v>
      </c>
      <c r="N17" s="42">
        <f t="shared" si="0"/>
        <v>0</v>
      </c>
      <c r="O17" s="52">
        <f t="shared" si="5"/>
        <v>0</v>
      </c>
      <c r="P17" s="49" t="e">
        <f t="shared" si="4"/>
        <v>#DIV/0!</v>
      </c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ht="18" x14ac:dyDescent="0.15">
      <c r="A18" s="34">
        <v>12</v>
      </c>
      <c r="B18" s="35"/>
      <c r="C18" s="36"/>
      <c r="D18" s="37"/>
      <c r="E18" s="38"/>
      <c r="F18" s="39">
        <f t="shared" si="1"/>
        <v>0</v>
      </c>
      <c r="G18" s="32" t="str">
        <f t="shared" si="6"/>
        <v>0.00</v>
      </c>
      <c r="H18" s="39">
        <f t="shared" si="2"/>
        <v>0</v>
      </c>
      <c r="I18" s="40"/>
      <c r="J18" s="45"/>
      <c r="K18" s="41"/>
      <c r="L18" s="42">
        <f t="shared" si="3"/>
        <v>0</v>
      </c>
      <c r="M18" s="32" t="str">
        <f t="shared" si="7"/>
        <v>0.00</v>
      </c>
      <c r="N18" s="42">
        <f t="shared" si="0"/>
        <v>0</v>
      </c>
      <c r="O18" s="52">
        <f t="shared" si="5"/>
        <v>0</v>
      </c>
      <c r="P18" s="49" t="e">
        <f t="shared" si="4"/>
        <v>#DIV/0!</v>
      </c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ht="18" x14ac:dyDescent="0.15">
      <c r="A19" s="24">
        <v>13</v>
      </c>
      <c r="B19" s="25"/>
      <c r="C19" s="26"/>
      <c r="D19" s="27"/>
      <c r="E19" s="28"/>
      <c r="F19" s="29">
        <f t="shared" si="1"/>
        <v>0</v>
      </c>
      <c r="G19" s="32" t="str">
        <f t="shared" si="6"/>
        <v>0.00</v>
      </c>
      <c r="H19" s="29">
        <f t="shared" si="2"/>
        <v>0</v>
      </c>
      <c r="I19" s="30"/>
      <c r="J19" s="44"/>
      <c r="K19" s="31"/>
      <c r="L19" s="33">
        <f t="shared" si="3"/>
        <v>0</v>
      </c>
      <c r="M19" s="32" t="str">
        <f t="shared" si="7"/>
        <v>0.00</v>
      </c>
      <c r="N19" s="42">
        <f t="shared" si="0"/>
        <v>0</v>
      </c>
      <c r="O19" s="52">
        <f t="shared" si="5"/>
        <v>0</v>
      </c>
      <c r="P19" s="49" t="e">
        <f t="shared" si="4"/>
        <v>#DIV/0!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ht="18" x14ac:dyDescent="0.15">
      <c r="A20" s="34">
        <v>14</v>
      </c>
      <c r="B20" s="35"/>
      <c r="C20" s="36"/>
      <c r="D20" s="37"/>
      <c r="E20" s="38"/>
      <c r="F20" s="39">
        <f t="shared" si="1"/>
        <v>0</v>
      </c>
      <c r="G20" s="32" t="str">
        <f t="shared" si="6"/>
        <v>0.00</v>
      </c>
      <c r="H20" s="39">
        <f t="shared" si="2"/>
        <v>0</v>
      </c>
      <c r="I20" s="40"/>
      <c r="J20" s="45"/>
      <c r="K20" s="41"/>
      <c r="L20" s="42">
        <f t="shared" si="3"/>
        <v>0</v>
      </c>
      <c r="M20" s="32" t="str">
        <f t="shared" si="7"/>
        <v>0.00</v>
      </c>
      <c r="N20" s="42">
        <f t="shared" si="0"/>
        <v>0</v>
      </c>
      <c r="O20" s="52">
        <f t="shared" si="5"/>
        <v>0</v>
      </c>
      <c r="P20" s="49" t="e">
        <f t="shared" si="4"/>
        <v>#DIV/0!</v>
      </c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ht="18" x14ac:dyDescent="0.15">
      <c r="A21" s="24">
        <v>15</v>
      </c>
      <c r="B21" s="25"/>
      <c r="C21" s="26"/>
      <c r="D21" s="27"/>
      <c r="E21" s="28"/>
      <c r="F21" s="29">
        <f t="shared" si="1"/>
        <v>0</v>
      </c>
      <c r="G21" s="32" t="str">
        <f t="shared" si="6"/>
        <v>0.00</v>
      </c>
      <c r="H21" s="29">
        <f t="shared" si="2"/>
        <v>0</v>
      </c>
      <c r="I21" s="30"/>
      <c r="J21" s="45"/>
      <c r="K21" s="31"/>
      <c r="L21" s="33">
        <f t="shared" si="3"/>
        <v>0</v>
      </c>
      <c r="M21" s="32" t="str">
        <f t="shared" si="7"/>
        <v>0.00</v>
      </c>
      <c r="N21" s="42">
        <f t="shared" si="0"/>
        <v>0</v>
      </c>
      <c r="O21" s="52">
        <f t="shared" si="5"/>
        <v>0</v>
      </c>
      <c r="P21" s="49" t="e">
        <f t="shared" si="4"/>
        <v>#DIV/0!</v>
      </c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ht="18" x14ac:dyDescent="0.15">
      <c r="A22" s="34">
        <v>16</v>
      </c>
      <c r="B22" s="35"/>
      <c r="C22" s="36"/>
      <c r="D22" s="37"/>
      <c r="E22" s="38"/>
      <c r="F22" s="39">
        <f t="shared" si="1"/>
        <v>0</v>
      </c>
      <c r="G22" s="32" t="str">
        <f t="shared" si="6"/>
        <v>0.00</v>
      </c>
      <c r="H22" s="39">
        <f t="shared" si="2"/>
        <v>0</v>
      </c>
      <c r="I22" s="40"/>
      <c r="J22" s="45"/>
      <c r="K22" s="41"/>
      <c r="L22" s="42">
        <f t="shared" si="3"/>
        <v>0</v>
      </c>
      <c r="M22" s="32" t="str">
        <f t="shared" si="7"/>
        <v>0.00</v>
      </c>
      <c r="N22" s="42">
        <f t="shared" si="0"/>
        <v>0</v>
      </c>
      <c r="O22" s="52">
        <f t="shared" si="5"/>
        <v>0</v>
      </c>
      <c r="P22" s="49" t="e">
        <f t="shared" si="4"/>
        <v>#DIV/0!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ht="18" x14ac:dyDescent="0.15">
      <c r="A23" s="24">
        <v>17</v>
      </c>
      <c r="B23" s="25"/>
      <c r="C23" s="26"/>
      <c r="D23" s="27"/>
      <c r="E23" s="28"/>
      <c r="F23" s="29">
        <f t="shared" si="1"/>
        <v>0</v>
      </c>
      <c r="G23" s="32" t="str">
        <f t="shared" si="6"/>
        <v>0.00</v>
      </c>
      <c r="H23" s="29">
        <f t="shared" si="2"/>
        <v>0</v>
      </c>
      <c r="I23" s="30"/>
      <c r="J23" s="44"/>
      <c r="K23" s="31"/>
      <c r="L23" s="33">
        <f t="shared" si="3"/>
        <v>0</v>
      </c>
      <c r="M23" s="32" t="str">
        <f t="shared" si="7"/>
        <v>0.00</v>
      </c>
      <c r="N23" s="42">
        <f t="shared" si="0"/>
        <v>0</v>
      </c>
      <c r="O23" s="52">
        <f t="shared" si="5"/>
        <v>0</v>
      </c>
      <c r="P23" s="49" t="e">
        <f t="shared" si="4"/>
        <v>#DIV/0!</v>
      </c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ht="18" x14ac:dyDescent="0.15">
      <c r="A24" s="34">
        <v>18</v>
      </c>
      <c r="B24" s="35"/>
      <c r="C24" s="26"/>
      <c r="D24" s="37"/>
      <c r="E24" s="38"/>
      <c r="F24" s="39">
        <f t="shared" si="1"/>
        <v>0</v>
      </c>
      <c r="G24" s="32" t="str">
        <f t="shared" si="6"/>
        <v>0.00</v>
      </c>
      <c r="H24" s="39">
        <f t="shared" si="2"/>
        <v>0</v>
      </c>
      <c r="I24" s="40"/>
      <c r="J24" s="45"/>
      <c r="K24" s="41"/>
      <c r="L24" s="42">
        <f t="shared" si="3"/>
        <v>0</v>
      </c>
      <c r="M24" s="32" t="str">
        <f t="shared" si="7"/>
        <v>0.00</v>
      </c>
      <c r="N24" s="42">
        <f t="shared" si="0"/>
        <v>0</v>
      </c>
      <c r="O24" s="52">
        <f t="shared" si="5"/>
        <v>0</v>
      </c>
      <c r="P24" s="49" t="e">
        <f t="shared" si="4"/>
        <v>#DIV/0!</v>
      </c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ht="18" x14ac:dyDescent="0.15">
      <c r="A25" s="24">
        <v>19</v>
      </c>
      <c r="B25" s="25"/>
      <c r="C25" s="26"/>
      <c r="D25" s="27"/>
      <c r="E25" s="28"/>
      <c r="F25" s="29">
        <f t="shared" si="1"/>
        <v>0</v>
      </c>
      <c r="G25" s="32" t="str">
        <f t="shared" si="6"/>
        <v>0.00</v>
      </c>
      <c r="H25" s="29">
        <f t="shared" si="2"/>
        <v>0</v>
      </c>
      <c r="I25" s="30"/>
      <c r="J25" s="44"/>
      <c r="K25" s="31"/>
      <c r="L25" s="33">
        <f t="shared" si="3"/>
        <v>0</v>
      </c>
      <c r="M25" s="32" t="str">
        <f t="shared" si="7"/>
        <v>0.00</v>
      </c>
      <c r="N25" s="42">
        <f t="shared" si="0"/>
        <v>0</v>
      </c>
      <c r="O25" s="52">
        <f t="shared" si="5"/>
        <v>0</v>
      </c>
      <c r="P25" s="49" t="e">
        <f t="shared" si="4"/>
        <v>#DIV/0!</v>
      </c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ht="18" x14ac:dyDescent="0.15">
      <c r="A26" s="34">
        <v>20</v>
      </c>
      <c r="B26" s="35"/>
      <c r="C26" s="36"/>
      <c r="D26" s="37"/>
      <c r="E26" s="38"/>
      <c r="F26" s="39">
        <f t="shared" si="1"/>
        <v>0</v>
      </c>
      <c r="G26" s="32" t="str">
        <f t="shared" si="6"/>
        <v>0.00</v>
      </c>
      <c r="H26" s="39">
        <f t="shared" si="2"/>
        <v>0</v>
      </c>
      <c r="I26" s="40"/>
      <c r="J26" s="45"/>
      <c r="K26" s="41"/>
      <c r="L26" s="42">
        <f t="shared" si="3"/>
        <v>0</v>
      </c>
      <c r="M26" s="32" t="str">
        <f t="shared" si="7"/>
        <v>0.00</v>
      </c>
      <c r="N26" s="42">
        <f t="shared" si="0"/>
        <v>0</v>
      </c>
      <c r="O26" s="52">
        <f t="shared" si="5"/>
        <v>0</v>
      </c>
      <c r="P26" s="49" t="e">
        <f t="shared" si="4"/>
        <v>#DIV/0!</v>
      </c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ht="18" x14ac:dyDescent="0.15">
      <c r="A27" s="24">
        <v>21</v>
      </c>
      <c r="B27" s="25"/>
      <c r="C27" s="26"/>
      <c r="D27" s="27"/>
      <c r="E27" s="28"/>
      <c r="F27" s="29">
        <f t="shared" si="1"/>
        <v>0</v>
      </c>
      <c r="G27" s="32" t="str">
        <f t="shared" si="6"/>
        <v>0.00</v>
      </c>
      <c r="H27" s="29">
        <f t="shared" si="2"/>
        <v>0</v>
      </c>
      <c r="I27" s="30"/>
      <c r="J27" s="44"/>
      <c r="K27" s="31"/>
      <c r="L27" s="33">
        <f t="shared" si="3"/>
        <v>0</v>
      </c>
      <c r="M27" s="32" t="str">
        <f t="shared" si="7"/>
        <v>0.00</v>
      </c>
      <c r="N27" s="42">
        <f t="shared" si="0"/>
        <v>0</v>
      </c>
      <c r="O27" s="52">
        <f t="shared" si="5"/>
        <v>0</v>
      </c>
      <c r="P27" s="49" t="e">
        <f t="shared" si="4"/>
        <v>#DIV/0!</v>
      </c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ht="18" x14ac:dyDescent="0.15">
      <c r="A28" s="34">
        <v>22</v>
      </c>
      <c r="B28" s="35"/>
      <c r="C28" s="36"/>
      <c r="D28" s="37"/>
      <c r="E28" s="38"/>
      <c r="F28" s="39">
        <f t="shared" si="1"/>
        <v>0</v>
      </c>
      <c r="G28" s="32" t="str">
        <f t="shared" si="6"/>
        <v>0.00</v>
      </c>
      <c r="H28" s="39">
        <f t="shared" si="2"/>
        <v>0</v>
      </c>
      <c r="I28" s="40"/>
      <c r="J28" s="45"/>
      <c r="K28" s="41"/>
      <c r="L28" s="42">
        <f t="shared" si="3"/>
        <v>0</v>
      </c>
      <c r="M28" s="32" t="str">
        <f t="shared" si="7"/>
        <v>0.00</v>
      </c>
      <c r="N28" s="42">
        <f t="shared" si="0"/>
        <v>0</v>
      </c>
      <c r="O28" s="52">
        <f t="shared" si="5"/>
        <v>0</v>
      </c>
      <c r="P28" s="49" t="e">
        <f t="shared" si="4"/>
        <v>#DIV/0!</v>
      </c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ht="18" x14ac:dyDescent="0.15">
      <c r="A29" s="24">
        <v>23</v>
      </c>
      <c r="B29" s="25"/>
      <c r="C29" s="26"/>
      <c r="D29" s="27"/>
      <c r="E29" s="28"/>
      <c r="F29" s="29">
        <f t="shared" si="1"/>
        <v>0</v>
      </c>
      <c r="G29" s="32" t="str">
        <f t="shared" si="6"/>
        <v>0.00</v>
      </c>
      <c r="H29" s="29">
        <f t="shared" si="2"/>
        <v>0</v>
      </c>
      <c r="I29" s="30"/>
      <c r="J29" s="44"/>
      <c r="K29" s="31"/>
      <c r="L29" s="33">
        <f t="shared" si="3"/>
        <v>0</v>
      </c>
      <c r="M29" s="32" t="str">
        <f t="shared" si="7"/>
        <v>0.00</v>
      </c>
      <c r="N29" s="42">
        <f t="shared" si="0"/>
        <v>0</v>
      </c>
      <c r="O29" s="52">
        <f t="shared" si="5"/>
        <v>0</v>
      </c>
      <c r="P29" s="49" t="e">
        <f t="shared" si="4"/>
        <v>#DIV/0!</v>
      </c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ht="18" x14ac:dyDescent="0.15">
      <c r="A30" s="34">
        <v>24</v>
      </c>
      <c r="B30" s="35"/>
      <c r="C30" s="36"/>
      <c r="D30" s="37"/>
      <c r="E30" s="38"/>
      <c r="F30" s="39">
        <f t="shared" si="1"/>
        <v>0</v>
      </c>
      <c r="G30" s="32" t="str">
        <f t="shared" si="6"/>
        <v>0.00</v>
      </c>
      <c r="H30" s="39">
        <f t="shared" si="2"/>
        <v>0</v>
      </c>
      <c r="I30" s="40"/>
      <c r="J30" s="45"/>
      <c r="K30" s="41"/>
      <c r="L30" s="42">
        <f t="shared" si="3"/>
        <v>0</v>
      </c>
      <c r="M30" s="32" t="str">
        <f t="shared" si="7"/>
        <v>0.00</v>
      </c>
      <c r="N30" s="42">
        <f t="shared" si="0"/>
        <v>0</v>
      </c>
      <c r="O30" s="52">
        <f t="shared" si="5"/>
        <v>0</v>
      </c>
      <c r="P30" s="49" t="e">
        <f t="shared" si="4"/>
        <v>#DIV/0!</v>
      </c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ht="18" x14ac:dyDescent="0.15">
      <c r="A31" s="24">
        <v>25</v>
      </c>
      <c r="B31" s="25"/>
      <c r="C31" s="26"/>
      <c r="D31" s="27"/>
      <c r="E31" s="28"/>
      <c r="F31" s="29">
        <f t="shared" si="1"/>
        <v>0</v>
      </c>
      <c r="G31" s="32" t="str">
        <f t="shared" si="6"/>
        <v>0.00</v>
      </c>
      <c r="H31" s="29">
        <f t="shared" si="2"/>
        <v>0</v>
      </c>
      <c r="I31" s="30"/>
      <c r="J31" s="44"/>
      <c r="K31" s="31"/>
      <c r="L31" s="33">
        <f t="shared" si="3"/>
        <v>0</v>
      </c>
      <c r="M31" s="32" t="str">
        <f t="shared" si="7"/>
        <v>0.00</v>
      </c>
      <c r="N31" s="42">
        <f t="shared" si="0"/>
        <v>0</v>
      </c>
      <c r="O31" s="52">
        <f t="shared" si="5"/>
        <v>0</v>
      </c>
      <c r="P31" s="49" t="e">
        <f t="shared" si="4"/>
        <v>#DIV/0!</v>
      </c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ht="18" x14ac:dyDescent="0.15">
      <c r="A32" s="34">
        <v>26</v>
      </c>
      <c r="B32" s="35"/>
      <c r="C32" s="36"/>
      <c r="D32" s="37"/>
      <c r="E32" s="38"/>
      <c r="F32" s="39">
        <f t="shared" si="1"/>
        <v>0</v>
      </c>
      <c r="G32" s="32" t="str">
        <f t="shared" si="6"/>
        <v>0.00</v>
      </c>
      <c r="H32" s="39">
        <f t="shared" si="2"/>
        <v>0</v>
      </c>
      <c r="I32" s="40"/>
      <c r="J32" s="45"/>
      <c r="K32" s="41"/>
      <c r="L32" s="42">
        <f t="shared" si="3"/>
        <v>0</v>
      </c>
      <c r="M32" s="32" t="str">
        <f t="shared" si="7"/>
        <v>0.00</v>
      </c>
      <c r="N32" s="42">
        <f t="shared" si="0"/>
        <v>0</v>
      </c>
      <c r="O32" s="52">
        <f t="shared" si="5"/>
        <v>0</v>
      </c>
      <c r="P32" s="49" t="e">
        <f t="shared" si="4"/>
        <v>#DIV/0!</v>
      </c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ht="18" x14ac:dyDescent="0.15">
      <c r="A33" s="24">
        <v>27</v>
      </c>
      <c r="B33" s="25"/>
      <c r="C33" s="26"/>
      <c r="D33" s="27"/>
      <c r="E33" s="28"/>
      <c r="F33" s="29">
        <f t="shared" si="1"/>
        <v>0</v>
      </c>
      <c r="G33" s="32" t="str">
        <f t="shared" si="6"/>
        <v>0.00</v>
      </c>
      <c r="H33" s="29">
        <f t="shared" si="2"/>
        <v>0</v>
      </c>
      <c r="I33" s="30"/>
      <c r="J33" s="44"/>
      <c r="K33" s="31"/>
      <c r="L33" s="33">
        <f t="shared" si="3"/>
        <v>0</v>
      </c>
      <c r="M33" s="32" t="str">
        <f t="shared" si="7"/>
        <v>0.00</v>
      </c>
      <c r="N33" s="42">
        <f t="shared" si="0"/>
        <v>0</v>
      </c>
      <c r="O33" s="52">
        <f t="shared" si="5"/>
        <v>0</v>
      </c>
      <c r="P33" s="49" t="e">
        <f t="shared" si="4"/>
        <v>#DIV/0!</v>
      </c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ht="18" x14ac:dyDescent="0.15">
      <c r="A34" s="34">
        <v>28</v>
      </c>
      <c r="B34" s="35"/>
      <c r="C34" s="36"/>
      <c r="D34" s="37"/>
      <c r="E34" s="38"/>
      <c r="F34" s="39">
        <f t="shared" si="1"/>
        <v>0</v>
      </c>
      <c r="G34" s="32" t="str">
        <f t="shared" si="6"/>
        <v>0.00</v>
      </c>
      <c r="H34" s="39">
        <f t="shared" si="2"/>
        <v>0</v>
      </c>
      <c r="I34" s="40"/>
      <c r="J34" s="45"/>
      <c r="K34" s="41"/>
      <c r="L34" s="42">
        <f t="shared" si="3"/>
        <v>0</v>
      </c>
      <c r="M34" s="32" t="str">
        <f t="shared" si="7"/>
        <v>0.00</v>
      </c>
      <c r="N34" s="42">
        <f t="shared" si="0"/>
        <v>0</v>
      </c>
      <c r="O34" s="52">
        <f t="shared" si="5"/>
        <v>0</v>
      </c>
      <c r="P34" s="49" t="e">
        <f t="shared" si="4"/>
        <v>#DIV/0!</v>
      </c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ht="18" x14ac:dyDescent="0.15">
      <c r="A35" s="24">
        <v>29</v>
      </c>
      <c r="B35" s="25"/>
      <c r="C35" s="26"/>
      <c r="D35" s="27"/>
      <c r="E35" s="28"/>
      <c r="F35" s="29">
        <f t="shared" si="1"/>
        <v>0</v>
      </c>
      <c r="G35" s="32" t="str">
        <f t="shared" si="6"/>
        <v>0.00</v>
      </c>
      <c r="H35" s="29">
        <f t="shared" si="2"/>
        <v>0</v>
      </c>
      <c r="I35" s="30"/>
      <c r="J35" s="44"/>
      <c r="K35" s="31"/>
      <c r="L35" s="33">
        <f t="shared" si="3"/>
        <v>0</v>
      </c>
      <c r="M35" s="32" t="str">
        <f t="shared" si="7"/>
        <v>0.00</v>
      </c>
      <c r="N35" s="42">
        <f t="shared" si="0"/>
        <v>0</v>
      </c>
      <c r="O35" s="52">
        <f t="shared" si="5"/>
        <v>0</v>
      </c>
      <c r="P35" s="49" t="e">
        <f t="shared" si="4"/>
        <v>#DIV/0!</v>
      </c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ht="18" x14ac:dyDescent="0.15">
      <c r="A36" s="34">
        <v>30</v>
      </c>
      <c r="B36" s="35"/>
      <c r="C36" s="36"/>
      <c r="D36" s="37"/>
      <c r="E36" s="38"/>
      <c r="F36" s="39">
        <f t="shared" si="1"/>
        <v>0</v>
      </c>
      <c r="G36" s="32" t="str">
        <f t="shared" si="6"/>
        <v>0.00</v>
      </c>
      <c r="H36" s="39">
        <f t="shared" si="2"/>
        <v>0</v>
      </c>
      <c r="I36" s="40"/>
      <c r="J36" s="45"/>
      <c r="K36" s="41"/>
      <c r="L36" s="42">
        <f t="shared" si="3"/>
        <v>0</v>
      </c>
      <c r="M36" s="32" t="str">
        <f t="shared" si="7"/>
        <v>0.00</v>
      </c>
      <c r="N36" s="42">
        <f t="shared" si="0"/>
        <v>0</v>
      </c>
      <c r="O36" s="52">
        <f t="shared" si="5"/>
        <v>0</v>
      </c>
      <c r="P36" s="49" t="e">
        <f t="shared" si="4"/>
        <v>#DIV/0!</v>
      </c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ht="18" x14ac:dyDescent="0.15">
      <c r="A37" s="24">
        <v>31</v>
      </c>
      <c r="B37" s="25"/>
      <c r="C37" s="26"/>
      <c r="D37" s="27"/>
      <c r="E37" s="28"/>
      <c r="F37" s="29">
        <f t="shared" si="1"/>
        <v>0</v>
      </c>
      <c r="G37" s="32" t="str">
        <f t="shared" si="6"/>
        <v>0.00</v>
      </c>
      <c r="H37" s="29">
        <f t="shared" si="2"/>
        <v>0</v>
      </c>
      <c r="I37" s="30"/>
      <c r="J37" s="44"/>
      <c r="K37" s="31"/>
      <c r="L37" s="33">
        <f t="shared" si="3"/>
        <v>0</v>
      </c>
      <c r="M37" s="32" t="str">
        <f t="shared" si="7"/>
        <v>0.00</v>
      </c>
      <c r="N37" s="42">
        <f t="shared" si="0"/>
        <v>0</v>
      </c>
      <c r="O37" s="52">
        <f t="shared" si="5"/>
        <v>0</v>
      </c>
      <c r="P37" s="49" t="e">
        <f t="shared" si="4"/>
        <v>#DIV/0!</v>
      </c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ht="18" x14ac:dyDescent="0.15">
      <c r="A38" s="34">
        <v>32</v>
      </c>
      <c r="B38" s="35"/>
      <c r="C38" s="36"/>
      <c r="D38" s="37"/>
      <c r="E38" s="38"/>
      <c r="F38" s="39">
        <f t="shared" si="1"/>
        <v>0</v>
      </c>
      <c r="G38" s="32" t="str">
        <f t="shared" si="6"/>
        <v>0.00</v>
      </c>
      <c r="H38" s="39">
        <f t="shared" si="2"/>
        <v>0</v>
      </c>
      <c r="I38" s="40"/>
      <c r="J38" s="45"/>
      <c r="K38" s="41"/>
      <c r="L38" s="42">
        <f t="shared" si="3"/>
        <v>0</v>
      </c>
      <c r="M38" s="32" t="str">
        <f t="shared" si="7"/>
        <v>0.00</v>
      </c>
      <c r="N38" s="42">
        <f t="shared" si="0"/>
        <v>0</v>
      </c>
      <c r="O38" s="52">
        <f t="shared" si="5"/>
        <v>0</v>
      </c>
      <c r="P38" s="49" t="e">
        <f t="shared" si="4"/>
        <v>#DIV/0!</v>
      </c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ht="18" x14ac:dyDescent="0.15">
      <c r="A39" s="24">
        <v>33</v>
      </c>
      <c r="B39" s="25"/>
      <c r="C39" s="26"/>
      <c r="D39" s="27"/>
      <c r="E39" s="28"/>
      <c r="F39" s="29">
        <f t="shared" si="1"/>
        <v>0</v>
      </c>
      <c r="G39" s="32" t="str">
        <f t="shared" si="6"/>
        <v>0.00</v>
      </c>
      <c r="H39" s="29">
        <f t="shared" si="2"/>
        <v>0</v>
      </c>
      <c r="I39" s="30"/>
      <c r="J39" s="44"/>
      <c r="K39" s="31"/>
      <c r="L39" s="33">
        <f t="shared" si="3"/>
        <v>0</v>
      </c>
      <c r="M39" s="32" t="str">
        <f t="shared" si="7"/>
        <v>0.00</v>
      </c>
      <c r="N39" s="42">
        <f t="shared" si="0"/>
        <v>0</v>
      </c>
      <c r="O39" s="52">
        <f t="shared" si="5"/>
        <v>0</v>
      </c>
      <c r="P39" s="49" t="e">
        <f t="shared" si="4"/>
        <v>#DIV/0!</v>
      </c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ht="18" x14ac:dyDescent="0.15">
      <c r="A40" s="34">
        <v>34</v>
      </c>
      <c r="B40" s="35"/>
      <c r="C40" s="36"/>
      <c r="D40" s="37"/>
      <c r="E40" s="38"/>
      <c r="F40" s="39">
        <f t="shared" si="1"/>
        <v>0</v>
      </c>
      <c r="G40" s="32" t="str">
        <f t="shared" si="6"/>
        <v>0.00</v>
      </c>
      <c r="H40" s="39">
        <f t="shared" si="2"/>
        <v>0</v>
      </c>
      <c r="I40" s="40"/>
      <c r="J40" s="45"/>
      <c r="K40" s="41"/>
      <c r="L40" s="42">
        <f t="shared" si="3"/>
        <v>0</v>
      </c>
      <c r="M40" s="32" t="str">
        <f t="shared" si="7"/>
        <v>0.00</v>
      </c>
      <c r="N40" s="42">
        <f t="shared" si="0"/>
        <v>0</v>
      </c>
      <c r="O40" s="52">
        <f t="shared" si="5"/>
        <v>0</v>
      </c>
      <c r="P40" s="49" t="e">
        <f t="shared" si="4"/>
        <v>#DIV/0!</v>
      </c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ht="18" x14ac:dyDescent="0.15">
      <c r="A41" s="24">
        <v>35</v>
      </c>
      <c r="B41" s="25"/>
      <c r="C41" s="26"/>
      <c r="D41" s="27"/>
      <c r="E41" s="28"/>
      <c r="F41" s="29">
        <f t="shared" si="1"/>
        <v>0</v>
      </c>
      <c r="G41" s="32" t="str">
        <f t="shared" si="6"/>
        <v>0.00</v>
      </c>
      <c r="H41" s="29">
        <f t="shared" si="2"/>
        <v>0</v>
      </c>
      <c r="I41" s="30"/>
      <c r="J41" s="44"/>
      <c r="K41" s="31"/>
      <c r="L41" s="33">
        <f t="shared" si="3"/>
        <v>0</v>
      </c>
      <c r="M41" s="32" t="str">
        <f t="shared" si="7"/>
        <v>0.00</v>
      </c>
      <c r="N41" s="42">
        <f t="shared" si="0"/>
        <v>0</v>
      </c>
      <c r="O41" s="52">
        <f t="shared" si="5"/>
        <v>0</v>
      </c>
      <c r="P41" s="49" t="e">
        <f t="shared" si="4"/>
        <v>#DIV/0!</v>
      </c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ht="18" x14ac:dyDescent="0.15">
      <c r="A42" s="34">
        <v>36</v>
      </c>
      <c r="B42" s="35"/>
      <c r="C42" s="36"/>
      <c r="D42" s="37"/>
      <c r="E42" s="38"/>
      <c r="F42" s="39">
        <f t="shared" si="1"/>
        <v>0</v>
      </c>
      <c r="G42" s="32" t="str">
        <f t="shared" si="6"/>
        <v>0.00</v>
      </c>
      <c r="H42" s="39">
        <f t="shared" si="2"/>
        <v>0</v>
      </c>
      <c r="I42" s="40"/>
      <c r="J42" s="45"/>
      <c r="K42" s="41"/>
      <c r="L42" s="42">
        <f t="shared" si="3"/>
        <v>0</v>
      </c>
      <c r="M42" s="32" t="str">
        <f t="shared" si="7"/>
        <v>0.00</v>
      </c>
      <c r="N42" s="42">
        <f t="shared" si="0"/>
        <v>0</v>
      </c>
      <c r="O42" s="52">
        <f t="shared" si="5"/>
        <v>0</v>
      </c>
      <c r="P42" s="49" t="e">
        <f t="shared" si="4"/>
        <v>#DIV/0!</v>
      </c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ht="18" x14ac:dyDescent="0.15">
      <c r="A43" s="24">
        <v>37</v>
      </c>
      <c r="B43" s="25"/>
      <c r="C43" s="26"/>
      <c r="D43" s="27"/>
      <c r="E43" s="28"/>
      <c r="F43" s="29">
        <f t="shared" si="1"/>
        <v>0</v>
      </c>
      <c r="G43" s="32" t="str">
        <f t="shared" si="6"/>
        <v>0.00</v>
      </c>
      <c r="H43" s="29">
        <f t="shared" si="2"/>
        <v>0</v>
      </c>
      <c r="I43" s="30"/>
      <c r="J43" s="44"/>
      <c r="K43" s="31"/>
      <c r="L43" s="33">
        <f t="shared" si="3"/>
        <v>0</v>
      </c>
      <c r="M43" s="32" t="str">
        <f t="shared" si="7"/>
        <v>0.00</v>
      </c>
      <c r="N43" s="42">
        <f t="shared" si="0"/>
        <v>0</v>
      </c>
      <c r="O43" s="52">
        <f t="shared" si="5"/>
        <v>0</v>
      </c>
      <c r="P43" s="49" t="e">
        <f t="shared" si="4"/>
        <v>#DIV/0!</v>
      </c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ht="18" x14ac:dyDescent="0.15">
      <c r="A44" s="34">
        <v>38</v>
      </c>
      <c r="B44" s="35"/>
      <c r="C44" s="36"/>
      <c r="D44" s="37"/>
      <c r="E44" s="38"/>
      <c r="F44" s="39">
        <f t="shared" si="1"/>
        <v>0</v>
      </c>
      <c r="G44" s="32" t="str">
        <f t="shared" si="6"/>
        <v>0.00</v>
      </c>
      <c r="H44" s="39">
        <f t="shared" si="2"/>
        <v>0</v>
      </c>
      <c r="I44" s="40"/>
      <c r="J44" s="45"/>
      <c r="K44" s="41"/>
      <c r="L44" s="42">
        <f t="shared" si="3"/>
        <v>0</v>
      </c>
      <c r="M44" s="32" t="str">
        <f t="shared" si="7"/>
        <v>0.00</v>
      </c>
      <c r="N44" s="42">
        <f t="shared" si="0"/>
        <v>0</v>
      </c>
      <c r="O44" s="52">
        <f t="shared" si="5"/>
        <v>0</v>
      </c>
      <c r="P44" s="49" t="e">
        <f t="shared" si="4"/>
        <v>#DIV/0!</v>
      </c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ht="18" x14ac:dyDescent="0.15">
      <c r="A45" s="24">
        <v>39</v>
      </c>
      <c r="B45" s="25"/>
      <c r="C45" s="26"/>
      <c r="D45" s="27"/>
      <c r="E45" s="28"/>
      <c r="F45" s="29">
        <f t="shared" si="1"/>
        <v>0</v>
      </c>
      <c r="G45" s="32" t="str">
        <f t="shared" si="6"/>
        <v>0.00</v>
      </c>
      <c r="H45" s="29">
        <f t="shared" si="2"/>
        <v>0</v>
      </c>
      <c r="I45" s="30"/>
      <c r="J45" s="44"/>
      <c r="K45" s="31"/>
      <c r="L45" s="33">
        <f t="shared" si="3"/>
        <v>0</v>
      </c>
      <c r="M45" s="32" t="str">
        <f t="shared" si="7"/>
        <v>0.00</v>
      </c>
      <c r="N45" s="42">
        <f t="shared" si="0"/>
        <v>0</v>
      </c>
      <c r="O45" s="52">
        <f t="shared" si="5"/>
        <v>0</v>
      </c>
      <c r="P45" s="49" t="e">
        <f t="shared" si="4"/>
        <v>#DIV/0!</v>
      </c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ht="18" x14ac:dyDescent="0.15">
      <c r="A46" s="34">
        <v>40</v>
      </c>
      <c r="B46" s="35"/>
      <c r="C46" s="36"/>
      <c r="D46" s="37"/>
      <c r="E46" s="38"/>
      <c r="F46" s="39">
        <f t="shared" si="1"/>
        <v>0</v>
      </c>
      <c r="G46" s="32" t="str">
        <f t="shared" si="6"/>
        <v>0.00</v>
      </c>
      <c r="H46" s="39">
        <f t="shared" si="2"/>
        <v>0</v>
      </c>
      <c r="I46" s="40"/>
      <c r="J46" s="45"/>
      <c r="K46" s="41"/>
      <c r="L46" s="42">
        <f t="shared" si="3"/>
        <v>0</v>
      </c>
      <c r="M46" s="32" t="str">
        <f t="shared" si="7"/>
        <v>0.00</v>
      </c>
      <c r="N46" s="42">
        <f t="shared" si="0"/>
        <v>0</v>
      </c>
      <c r="O46" s="52">
        <f t="shared" si="5"/>
        <v>0</v>
      </c>
      <c r="P46" s="49" t="e">
        <f t="shared" si="4"/>
        <v>#DIV/0!</v>
      </c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ht="18" x14ac:dyDescent="0.15">
      <c r="A47" s="24">
        <v>41</v>
      </c>
      <c r="B47" s="25"/>
      <c r="C47" s="26"/>
      <c r="D47" s="27"/>
      <c r="E47" s="28"/>
      <c r="F47" s="29">
        <f t="shared" si="1"/>
        <v>0</v>
      </c>
      <c r="G47" s="32" t="str">
        <f t="shared" si="6"/>
        <v>0.00</v>
      </c>
      <c r="H47" s="29">
        <f t="shared" si="2"/>
        <v>0</v>
      </c>
      <c r="I47" s="30"/>
      <c r="J47" s="44"/>
      <c r="K47" s="31"/>
      <c r="L47" s="33">
        <f t="shared" si="3"/>
        <v>0</v>
      </c>
      <c r="M47" s="32" t="str">
        <f t="shared" si="7"/>
        <v>0.00</v>
      </c>
      <c r="N47" s="42">
        <f t="shared" si="0"/>
        <v>0</v>
      </c>
      <c r="O47" s="52">
        <f t="shared" si="5"/>
        <v>0</v>
      </c>
      <c r="P47" s="49" t="e">
        <f t="shared" si="4"/>
        <v>#DIV/0!</v>
      </c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ht="18" x14ac:dyDescent="0.15">
      <c r="A48" s="34">
        <v>42</v>
      </c>
      <c r="B48" s="35"/>
      <c r="C48" s="36"/>
      <c r="D48" s="37"/>
      <c r="E48" s="38"/>
      <c r="F48" s="39">
        <f t="shared" si="1"/>
        <v>0</v>
      </c>
      <c r="G48" s="32" t="str">
        <f t="shared" si="6"/>
        <v>0.00</v>
      </c>
      <c r="H48" s="39">
        <f t="shared" si="2"/>
        <v>0</v>
      </c>
      <c r="I48" s="40"/>
      <c r="J48" s="45"/>
      <c r="K48" s="41"/>
      <c r="L48" s="42">
        <f t="shared" si="3"/>
        <v>0</v>
      </c>
      <c r="M48" s="32" t="str">
        <f t="shared" si="7"/>
        <v>0.00</v>
      </c>
      <c r="N48" s="42">
        <f t="shared" si="0"/>
        <v>0</v>
      </c>
      <c r="O48" s="52">
        <f t="shared" si="5"/>
        <v>0</v>
      </c>
      <c r="P48" s="49" t="e">
        <f t="shared" si="4"/>
        <v>#DIV/0!</v>
      </c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ht="15" thickBot="1" x14ac:dyDescent="0.2">
      <c r="A49" s="3"/>
      <c r="B49" s="8"/>
      <c r="C49" s="8"/>
      <c r="D49" s="16"/>
      <c r="E49" s="13"/>
      <c r="F49" s="13"/>
      <c r="G49" s="4"/>
      <c r="H49" s="13"/>
      <c r="I49" s="4"/>
      <c r="J49" s="16"/>
      <c r="K49" s="13"/>
      <c r="L49" s="13"/>
      <c r="M49" s="4"/>
      <c r="N49" s="13"/>
      <c r="O49" s="53"/>
      <c r="P49" s="49" t="e">
        <f xml:space="preserve"> (K49-E49)/E49</f>
        <v>#DIV/0!</v>
      </c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1"/>
      <c r="AH49" s="1"/>
      <c r="AI49" s="1"/>
      <c r="AJ49" s="1"/>
      <c r="AK49" s="1"/>
      <c r="AL49" s="1"/>
      <c r="AM49" s="1"/>
      <c r="AN49" s="1"/>
      <c r="AO49" s="1"/>
      <c r="AP49" s="1"/>
    </row>
    <row r="50" spans="1:42" ht="13.5" thickTop="1" x14ac:dyDescent="0.15">
      <c r="A50" s="2"/>
      <c r="B50" s="154" t="s">
        <v>13</v>
      </c>
      <c r="C50" s="155"/>
      <c r="D50" s="160" t="s">
        <v>11</v>
      </c>
      <c r="E50" s="132" t="s">
        <v>12</v>
      </c>
      <c r="F50" s="130" t="s">
        <v>13</v>
      </c>
      <c r="G50" s="146" t="s">
        <v>14</v>
      </c>
      <c r="H50" s="56" t="s">
        <v>15</v>
      </c>
      <c r="I50" s="9"/>
      <c r="J50" s="162" t="s">
        <v>11</v>
      </c>
      <c r="K50" s="130" t="s">
        <v>12</v>
      </c>
      <c r="L50" s="132" t="s">
        <v>13</v>
      </c>
      <c r="M50" s="134" t="s">
        <v>14</v>
      </c>
      <c r="N50" s="132" t="s">
        <v>18</v>
      </c>
      <c r="O50" s="136" t="s">
        <v>2</v>
      </c>
      <c r="P50" s="128" t="s">
        <v>2</v>
      </c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x14ac:dyDescent="0.15">
      <c r="A51" s="2"/>
      <c r="B51" s="156"/>
      <c r="C51" s="157"/>
      <c r="D51" s="161"/>
      <c r="E51" s="133"/>
      <c r="F51" s="131"/>
      <c r="G51" s="147"/>
      <c r="H51" s="57"/>
      <c r="I51" s="10"/>
      <c r="J51" s="163"/>
      <c r="K51" s="131"/>
      <c r="L51" s="133"/>
      <c r="M51" s="135"/>
      <c r="N51" s="133"/>
      <c r="O51" s="137"/>
      <c r="P51" s="129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x14ac:dyDescent="0.15">
      <c r="A52" s="2"/>
      <c r="B52" s="156"/>
      <c r="C52" s="157"/>
      <c r="D52" s="164">
        <f>SUM(D10:D48)</f>
        <v>0</v>
      </c>
      <c r="E52" s="130">
        <f>SUM(E10:E48)</f>
        <v>0</v>
      </c>
      <c r="F52" s="132">
        <f>SUM(F10:F48)</f>
        <v>0</v>
      </c>
      <c r="G52" s="134">
        <f>SUM(G10,G8,G11,G12,G13,G14,G15,G9,G7,G16,G17,G18,G19,G20,G21,G22,G23,G24,G25,G26,G27,G28,G29,G30,G31,G32,G33,G34,G35,G36,G38,G39,G40,G41,G42,G43,G44,G45,G46,G47,G48)</f>
        <v>0</v>
      </c>
      <c r="H52" s="132">
        <f>SUM(H10:H48)</f>
        <v>0</v>
      </c>
      <c r="I52" s="11"/>
      <c r="J52" s="166">
        <f>SUM(J10:J48)</f>
        <v>0</v>
      </c>
      <c r="K52" s="132">
        <f>SUM(K10:K48)</f>
        <v>0</v>
      </c>
      <c r="L52" s="130">
        <f>SUM(L10:L48)</f>
        <v>0</v>
      </c>
      <c r="M52" s="146">
        <f>SUM(M7:M48)</f>
        <v>0</v>
      </c>
      <c r="N52" s="130">
        <f>SUM(N10:N48)</f>
        <v>0</v>
      </c>
      <c r="O52" s="175">
        <f>SUM(O7:O48)</f>
        <v>0</v>
      </c>
      <c r="P52" s="177" t="e">
        <f>SUM(P7:P14)</f>
        <v>#DIV/0!</v>
      </c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ht="13.5" thickBot="1" x14ac:dyDescent="0.2">
      <c r="A53" s="2"/>
      <c r="B53" s="158"/>
      <c r="C53" s="159"/>
      <c r="D53" s="165"/>
      <c r="E53" s="131"/>
      <c r="F53" s="133"/>
      <c r="G53" s="135"/>
      <c r="H53" s="133"/>
      <c r="I53" s="12"/>
      <c r="J53" s="167"/>
      <c r="K53" s="133"/>
      <c r="L53" s="131"/>
      <c r="M53" s="147"/>
      <c r="N53" s="131"/>
      <c r="O53" s="176"/>
      <c r="P53" s="178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ht="13.5" thickTop="1" x14ac:dyDescent="0.15">
      <c r="A54" s="2"/>
      <c r="B54" s="6"/>
      <c r="C54" s="6"/>
      <c r="D54" s="17"/>
      <c r="E54" s="14"/>
      <c r="F54" s="14"/>
      <c r="G54" s="6"/>
      <c r="H54" s="14"/>
      <c r="I54" s="6"/>
      <c r="J54" s="17"/>
      <c r="K54" s="14"/>
      <c r="L54" s="14"/>
      <c r="M54" s="6"/>
      <c r="N54" s="14"/>
      <c r="O54" s="54"/>
      <c r="P54" s="50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x14ac:dyDescent="0.15">
      <c r="A55" s="2"/>
      <c r="B55" s="4"/>
      <c r="C55" s="4"/>
      <c r="D55" s="16"/>
      <c r="E55" s="13"/>
      <c r="F55" s="13"/>
      <c r="G55" s="4"/>
      <c r="H55" s="13"/>
      <c r="I55" s="4"/>
      <c r="J55" s="16"/>
      <c r="K55" s="13"/>
      <c r="L55" s="13"/>
      <c r="M55" s="4"/>
      <c r="N55" s="13"/>
      <c r="O55" s="51"/>
      <c r="P55" s="48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x14ac:dyDescent="0.15">
      <c r="A56" s="2"/>
      <c r="B56" s="4"/>
      <c r="C56" s="6"/>
      <c r="D56" s="17"/>
      <c r="E56" s="14"/>
      <c r="F56" s="14"/>
      <c r="G56" s="6"/>
      <c r="H56" s="14"/>
      <c r="I56" s="6"/>
      <c r="J56" s="17"/>
      <c r="K56" s="14"/>
      <c r="L56" s="14"/>
      <c r="M56" s="4"/>
      <c r="N56" s="13"/>
      <c r="O56" s="51"/>
      <c r="P56" s="48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x14ac:dyDescent="0.15">
      <c r="A57" s="2"/>
      <c r="B57" s="4"/>
      <c r="C57" s="4"/>
      <c r="D57" s="16"/>
      <c r="E57" s="13"/>
      <c r="F57" s="13"/>
      <c r="G57" s="6"/>
      <c r="H57" s="13"/>
      <c r="I57" s="4"/>
      <c r="J57" s="16"/>
      <c r="K57" s="13"/>
      <c r="L57" s="13"/>
      <c r="M57" s="4"/>
      <c r="N57" s="13"/>
      <c r="O57" s="51"/>
      <c r="P57" s="48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x14ac:dyDescent="0.15">
      <c r="A58" s="2"/>
      <c r="B58" s="4"/>
      <c r="C58" s="4"/>
      <c r="D58" s="58"/>
      <c r="E58" s="13"/>
      <c r="F58" s="13"/>
      <c r="G58" s="4"/>
      <c r="H58" s="13"/>
      <c r="I58" s="4"/>
      <c r="J58" s="16"/>
      <c r="K58" s="13"/>
      <c r="L58" s="13"/>
      <c r="M58" s="4"/>
      <c r="N58" s="13"/>
      <c r="O58" s="51"/>
      <c r="P58" s="48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x14ac:dyDescent="0.15">
      <c r="A59" s="2"/>
      <c r="B59" s="4"/>
      <c r="C59" s="4"/>
      <c r="D59" s="16"/>
      <c r="E59" s="13"/>
      <c r="F59" s="13"/>
      <c r="G59" s="4"/>
      <c r="H59" s="13"/>
      <c r="I59" s="4"/>
      <c r="J59" s="16"/>
      <c r="K59" s="13"/>
      <c r="L59" s="13"/>
      <c r="M59" s="4"/>
      <c r="N59" s="13"/>
      <c r="O59" s="51"/>
      <c r="P59" s="48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x14ac:dyDescent="0.15">
      <c r="A60" s="2"/>
      <c r="B60" s="4"/>
      <c r="C60" s="4"/>
      <c r="D60" s="16"/>
      <c r="E60" s="13"/>
      <c r="F60" s="13"/>
      <c r="G60" s="4"/>
      <c r="H60" s="13"/>
      <c r="I60" s="4"/>
      <c r="J60" s="16"/>
      <c r="K60" s="13"/>
      <c r="L60" s="13"/>
      <c r="M60" s="4"/>
      <c r="N60" s="13"/>
      <c r="O60" s="51"/>
      <c r="P60" s="48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x14ac:dyDescent="0.15">
      <c r="A61" s="2"/>
      <c r="B61" s="4"/>
      <c r="C61" s="4"/>
      <c r="D61" s="16"/>
      <c r="E61" s="13"/>
      <c r="F61" s="13"/>
      <c r="G61" s="4"/>
      <c r="H61" s="13"/>
      <c r="I61" s="4"/>
      <c r="J61" s="16"/>
      <c r="K61" s="13"/>
      <c r="L61" s="13"/>
      <c r="M61" s="4"/>
      <c r="N61" s="13"/>
      <c r="O61" s="51"/>
      <c r="P61" s="48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x14ac:dyDescent="0.15">
      <c r="A62" s="2"/>
      <c r="B62" s="4"/>
      <c r="C62" s="4"/>
      <c r="D62" s="16"/>
      <c r="E62" s="13"/>
      <c r="F62" s="13"/>
      <c r="G62" s="4"/>
      <c r="H62" s="13"/>
      <c r="I62" s="4"/>
      <c r="J62" s="16"/>
      <c r="K62" s="13"/>
      <c r="L62" s="13"/>
      <c r="M62" s="4"/>
      <c r="N62" s="13"/>
      <c r="O62" s="51"/>
      <c r="P62" s="48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x14ac:dyDescent="0.15">
      <c r="A63" s="2"/>
      <c r="B63" s="4"/>
      <c r="C63" s="4"/>
      <c r="D63" s="16"/>
      <c r="E63" s="13"/>
      <c r="F63" s="13"/>
      <c r="G63" s="4"/>
      <c r="H63" s="13"/>
      <c r="I63" s="4"/>
      <c r="J63" s="16"/>
      <c r="K63" s="13"/>
      <c r="L63" s="13"/>
      <c r="M63" s="4"/>
      <c r="N63" s="13"/>
      <c r="O63" s="51"/>
      <c r="P63" s="48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x14ac:dyDescent="0.15">
      <c r="A64" s="2"/>
      <c r="B64" s="4"/>
      <c r="C64" s="4"/>
      <c r="D64" s="16"/>
      <c r="E64" s="13"/>
      <c r="F64" s="13"/>
      <c r="G64" s="4"/>
      <c r="H64" s="13"/>
      <c r="I64" s="4"/>
      <c r="J64" s="16"/>
      <c r="K64" s="13"/>
      <c r="L64" s="13"/>
      <c r="M64" s="4"/>
      <c r="N64" s="13"/>
      <c r="O64" s="51"/>
      <c r="P64" s="48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x14ac:dyDescent="0.15">
      <c r="A65" s="2"/>
      <c r="B65" s="4"/>
      <c r="C65" s="4"/>
      <c r="D65" s="16"/>
      <c r="E65" s="13"/>
      <c r="F65" s="13"/>
      <c r="G65" s="4"/>
      <c r="H65" s="13"/>
      <c r="I65" s="4"/>
      <c r="J65" s="16"/>
      <c r="K65" s="13"/>
      <c r="L65" s="13"/>
      <c r="M65" s="4"/>
      <c r="N65" s="13"/>
      <c r="O65" s="51"/>
      <c r="P65" s="48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x14ac:dyDescent="0.15">
      <c r="A66" s="2"/>
      <c r="B66" s="4"/>
      <c r="C66" s="4"/>
      <c r="D66" s="16"/>
      <c r="E66" s="13"/>
      <c r="F66" s="13"/>
      <c r="G66" s="4"/>
      <c r="H66" s="13"/>
      <c r="I66" s="4"/>
      <c r="J66" s="16"/>
      <c r="K66" s="13"/>
      <c r="L66" s="13"/>
      <c r="M66" s="4"/>
      <c r="N66" s="13"/>
      <c r="O66" s="51"/>
      <c r="P66" s="48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x14ac:dyDescent="0.15">
      <c r="A67" s="2"/>
      <c r="B67" s="4"/>
      <c r="C67" s="4"/>
      <c r="D67" s="16"/>
      <c r="E67" s="13"/>
      <c r="F67" s="13"/>
      <c r="G67" s="4"/>
      <c r="H67" s="13"/>
      <c r="I67" s="4"/>
      <c r="J67" s="16"/>
      <c r="K67" s="13"/>
      <c r="L67" s="13"/>
      <c r="M67" s="4"/>
      <c r="N67" s="13"/>
      <c r="O67" s="51"/>
      <c r="P67" s="48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x14ac:dyDescent="0.15">
      <c r="A68" s="2"/>
      <c r="B68" s="4"/>
      <c r="C68" s="4"/>
      <c r="D68" s="16"/>
      <c r="E68" s="13"/>
      <c r="F68" s="13"/>
      <c r="G68" s="4"/>
      <c r="H68" s="13"/>
      <c r="I68" s="4"/>
      <c r="J68" s="16"/>
      <c r="K68" s="13"/>
      <c r="L68" s="13"/>
      <c r="M68" s="4"/>
      <c r="N68" s="13"/>
      <c r="O68" s="51"/>
      <c r="P68" s="48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x14ac:dyDescent="0.15">
      <c r="A69" s="2"/>
      <c r="B69" s="4"/>
      <c r="C69" s="4"/>
      <c r="D69" s="16"/>
      <c r="E69" s="13"/>
      <c r="F69" s="13"/>
      <c r="G69" s="4"/>
      <c r="H69" s="13"/>
      <c r="I69" s="4"/>
      <c r="J69" s="16"/>
      <c r="K69" s="13"/>
      <c r="L69" s="13"/>
      <c r="M69" s="4"/>
      <c r="N69" s="13"/>
      <c r="O69" s="51"/>
      <c r="P69" s="48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x14ac:dyDescent="0.15">
      <c r="A70" s="2"/>
      <c r="B70" s="4"/>
      <c r="C70" s="4"/>
      <c r="D70" s="16"/>
      <c r="E70" s="13"/>
      <c r="F70" s="13"/>
      <c r="G70" s="4"/>
      <c r="H70" s="13"/>
      <c r="I70" s="4"/>
      <c r="J70" s="16"/>
      <c r="K70" s="13"/>
      <c r="L70" s="13"/>
      <c r="M70" s="4"/>
      <c r="N70" s="13"/>
      <c r="O70" s="51"/>
      <c r="P70" s="48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x14ac:dyDescent="0.15">
      <c r="A71" s="2"/>
      <c r="B71" s="4"/>
      <c r="C71" s="4"/>
      <c r="D71" s="16"/>
      <c r="E71" s="13"/>
      <c r="F71" s="13"/>
      <c r="G71" s="4"/>
      <c r="H71" s="13"/>
      <c r="I71" s="4"/>
      <c r="J71" s="16"/>
      <c r="K71" s="13"/>
      <c r="L71" s="13"/>
      <c r="M71" s="4"/>
      <c r="N71" s="13"/>
      <c r="O71" s="51"/>
      <c r="P71" s="48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x14ac:dyDescent="0.15">
      <c r="A72" s="2"/>
      <c r="B72" s="4"/>
      <c r="C72" s="4"/>
      <c r="D72" s="16"/>
      <c r="E72" s="13"/>
      <c r="F72" s="13"/>
      <c r="G72" s="4"/>
      <c r="H72" s="13"/>
      <c r="I72" s="4"/>
      <c r="J72" s="16"/>
      <c r="K72" s="13"/>
      <c r="L72" s="13"/>
      <c r="M72" s="4"/>
      <c r="N72" s="13"/>
      <c r="O72" s="51"/>
      <c r="P72" s="48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x14ac:dyDescent="0.15">
      <c r="A73" s="2"/>
      <c r="B73" s="4"/>
      <c r="C73" s="4"/>
      <c r="D73" s="16"/>
      <c r="E73" s="13"/>
      <c r="F73" s="13"/>
      <c r="G73" s="4"/>
      <c r="H73" s="13"/>
      <c r="I73" s="4"/>
      <c r="J73" s="16"/>
      <c r="K73" s="13"/>
      <c r="L73" s="13"/>
      <c r="M73" s="4"/>
      <c r="N73" s="13"/>
      <c r="O73" s="51"/>
      <c r="P73" s="48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x14ac:dyDescent="0.15">
      <c r="A74" s="2"/>
      <c r="B74" s="4"/>
      <c r="C74" s="4"/>
      <c r="D74" s="16"/>
      <c r="E74" s="13"/>
      <c r="F74" s="13"/>
      <c r="G74" s="4"/>
      <c r="H74" s="13"/>
      <c r="I74" s="4"/>
      <c r="J74" s="16"/>
      <c r="K74" s="13"/>
      <c r="L74" s="13"/>
      <c r="M74" s="4"/>
      <c r="N74" s="13"/>
      <c r="O74" s="51"/>
      <c r="P74" s="48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x14ac:dyDescent="0.15">
      <c r="A75" s="2"/>
      <c r="B75" s="4"/>
      <c r="C75" s="4"/>
      <c r="D75" s="16"/>
      <c r="E75" s="13"/>
      <c r="F75" s="13"/>
      <c r="G75" s="4"/>
      <c r="H75" s="13"/>
      <c r="I75" s="4"/>
      <c r="J75" s="16"/>
      <c r="K75" s="13"/>
      <c r="L75" s="13"/>
      <c r="M75" s="4"/>
      <c r="N75" s="13"/>
      <c r="O75" s="51"/>
      <c r="P75" s="48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x14ac:dyDescent="0.15">
      <c r="A76" s="2"/>
      <c r="B76" s="4"/>
      <c r="C76" s="4"/>
      <c r="D76" s="16"/>
      <c r="E76" s="13"/>
      <c r="F76" s="13"/>
      <c r="G76" s="4"/>
      <c r="H76" s="13"/>
      <c r="I76" s="4"/>
      <c r="J76" s="16"/>
      <c r="K76" s="13"/>
      <c r="L76" s="13"/>
      <c r="M76" s="4"/>
      <c r="N76" s="13"/>
      <c r="O76" s="51"/>
      <c r="P76" s="48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x14ac:dyDescent="0.15">
      <c r="A77" s="2"/>
      <c r="B77" s="4"/>
      <c r="C77" s="4"/>
      <c r="D77" s="16"/>
      <c r="E77" s="13"/>
      <c r="F77" s="13"/>
      <c r="G77" s="4"/>
      <c r="H77" s="13"/>
      <c r="I77" s="4"/>
      <c r="J77" s="16"/>
      <c r="K77" s="13"/>
      <c r="L77" s="13"/>
      <c r="M77" s="4"/>
      <c r="N77" s="13"/>
      <c r="O77" s="51"/>
      <c r="P77" s="48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x14ac:dyDescent="0.15">
      <c r="A78" s="2"/>
      <c r="B78" s="4"/>
      <c r="C78" s="4"/>
      <c r="D78" s="16"/>
      <c r="E78" s="13"/>
      <c r="F78" s="13"/>
      <c r="G78" s="4"/>
      <c r="H78" s="13"/>
      <c r="I78" s="4"/>
      <c r="J78" s="16"/>
      <c r="K78" s="13"/>
      <c r="L78" s="13"/>
      <c r="M78" s="4"/>
      <c r="N78" s="13"/>
      <c r="O78" s="51"/>
      <c r="P78" s="48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x14ac:dyDescent="0.15">
      <c r="A79" s="2"/>
      <c r="B79" s="4"/>
      <c r="C79" s="4"/>
      <c r="D79" s="16"/>
      <c r="E79" s="13"/>
      <c r="F79" s="13"/>
      <c r="G79" s="4"/>
      <c r="H79" s="13"/>
      <c r="I79" s="4"/>
      <c r="J79" s="16"/>
      <c r="K79" s="13"/>
      <c r="L79" s="13"/>
      <c r="M79" s="4"/>
      <c r="N79" s="13"/>
      <c r="O79" s="51"/>
      <c r="P79" s="48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x14ac:dyDescent="0.15">
      <c r="A80" s="2"/>
      <c r="B80" s="4"/>
      <c r="C80" s="4"/>
      <c r="D80" s="16"/>
      <c r="E80" s="13"/>
      <c r="F80" s="13"/>
      <c r="G80" s="4"/>
      <c r="H80" s="13"/>
      <c r="I80" s="4"/>
      <c r="J80" s="16"/>
      <c r="K80" s="13"/>
      <c r="L80" s="13"/>
      <c r="M80" s="4"/>
      <c r="N80" s="13"/>
      <c r="O80" s="51"/>
      <c r="P80" s="48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x14ac:dyDescent="0.15">
      <c r="A81" s="2"/>
      <c r="B81" s="4"/>
      <c r="C81" s="4"/>
      <c r="D81" s="16"/>
      <c r="E81" s="13"/>
      <c r="F81" s="13"/>
      <c r="G81" s="4"/>
      <c r="H81" s="13"/>
      <c r="I81" s="4"/>
      <c r="J81" s="16"/>
      <c r="K81" s="13"/>
      <c r="L81" s="13"/>
      <c r="M81" s="4"/>
      <c r="N81" s="13"/>
      <c r="O81" s="51"/>
      <c r="P81" s="48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x14ac:dyDescent="0.15">
      <c r="A82" s="2"/>
      <c r="B82" s="4"/>
      <c r="C82" s="4"/>
      <c r="D82" s="16"/>
      <c r="E82" s="13"/>
      <c r="F82" s="13"/>
      <c r="G82" s="4"/>
      <c r="H82" s="13"/>
      <c r="I82" s="4"/>
      <c r="J82" s="16"/>
      <c r="K82" s="13"/>
      <c r="L82" s="13"/>
      <c r="M82" s="4"/>
      <c r="N82" s="13"/>
      <c r="O82" s="51"/>
      <c r="P82" s="48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x14ac:dyDescent="0.15">
      <c r="A83" s="2"/>
      <c r="B83" s="4"/>
      <c r="C83" s="4"/>
      <c r="D83" s="16"/>
      <c r="E83" s="13"/>
      <c r="F83" s="13"/>
      <c r="G83" s="4"/>
      <c r="H83" s="13"/>
      <c r="I83" s="4"/>
      <c r="J83" s="16"/>
      <c r="K83" s="13"/>
      <c r="L83" s="13"/>
      <c r="M83" s="4"/>
      <c r="N83" s="13"/>
      <c r="O83" s="51"/>
      <c r="P83" s="48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x14ac:dyDescent="0.15">
      <c r="A84" s="2"/>
      <c r="B84" s="4"/>
      <c r="C84" s="4"/>
      <c r="D84" s="16"/>
      <c r="E84" s="13"/>
      <c r="F84" s="13"/>
      <c r="G84" s="4"/>
      <c r="H84" s="13"/>
      <c r="I84" s="4"/>
      <c r="J84" s="16"/>
      <c r="K84" s="13"/>
      <c r="L84" s="13"/>
      <c r="M84" s="4"/>
      <c r="N84" s="13"/>
      <c r="O84" s="51"/>
      <c r="P84" s="48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x14ac:dyDescent="0.15">
      <c r="A85" s="2"/>
      <c r="B85" s="4"/>
      <c r="C85" s="4"/>
      <c r="D85" s="16"/>
      <c r="E85" s="13"/>
      <c r="F85" s="13"/>
      <c r="G85" s="4"/>
      <c r="H85" s="13"/>
      <c r="I85" s="4"/>
      <c r="J85" s="16"/>
      <c r="K85" s="13"/>
      <c r="L85" s="13"/>
      <c r="M85" s="4"/>
      <c r="N85" s="13"/>
      <c r="O85" s="51"/>
      <c r="P85" s="48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x14ac:dyDescent="0.15">
      <c r="A86" s="2"/>
      <c r="B86" s="4"/>
      <c r="C86" s="4"/>
      <c r="D86" s="16"/>
      <c r="E86" s="13"/>
      <c r="F86" s="13"/>
      <c r="G86" s="4"/>
      <c r="H86" s="13"/>
      <c r="I86" s="4"/>
      <c r="J86" s="16"/>
      <c r="K86" s="13"/>
      <c r="L86" s="13"/>
      <c r="M86" s="4"/>
      <c r="N86" s="13"/>
      <c r="O86" s="51"/>
      <c r="P86" s="48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x14ac:dyDescent="0.15">
      <c r="A87" s="2"/>
      <c r="B87" s="4"/>
      <c r="C87" s="4"/>
      <c r="D87" s="16"/>
      <c r="E87" s="13"/>
      <c r="F87" s="13"/>
      <c r="G87" s="4"/>
      <c r="H87" s="13"/>
      <c r="I87" s="4"/>
      <c r="J87" s="16"/>
      <c r="K87" s="13"/>
      <c r="L87" s="13"/>
      <c r="M87" s="4"/>
      <c r="N87" s="13"/>
      <c r="O87" s="51"/>
      <c r="P87" s="48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x14ac:dyDescent="0.15">
      <c r="A88" s="2"/>
      <c r="B88" s="4"/>
      <c r="C88" s="4"/>
      <c r="D88" s="16"/>
      <c r="E88" s="13"/>
      <c r="F88" s="13"/>
      <c r="G88" s="4"/>
      <c r="H88" s="13"/>
      <c r="I88" s="4"/>
      <c r="J88" s="16"/>
      <c r="K88" s="13"/>
      <c r="L88" s="13"/>
      <c r="M88" s="4"/>
      <c r="N88" s="13"/>
      <c r="O88" s="51"/>
      <c r="P88" s="48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x14ac:dyDescent="0.15">
      <c r="A89" s="2"/>
      <c r="B89" s="4"/>
      <c r="C89" s="4"/>
      <c r="D89" s="16"/>
      <c r="E89" s="13"/>
      <c r="F89" s="13"/>
      <c r="G89" s="4"/>
      <c r="H89" s="13"/>
      <c r="I89" s="4"/>
      <c r="J89" s="16"/>
      <c r="K89" s="13"/>
      <c r="L89" s="13"/>
      <c r="M89" s="4"/>
      <c r="N89" s="13"/>
      <c r="O89" s="51"/>
      <c r="P89" s="48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x14ac:dyDescent="0.15">
      <c r="A90" s="2"/>
      <c r="B90" s="4"/>
      <c r="C90" s="4"/>
      <c r="D90" s="16"/>
      <c r="E90" s="13"/>
      <c r="F90" s="13"/>
      <c r="G90" s="4"/>
      <c r="H90" s="13"/>
      <c r="I90" s="4"/>
      <c r="J90" s="16"/>
      <c r="K90" s="13"/>
      <c r="L90" s="13"/>
      <c r="M90" s="4"/>
      <c r="N90" s="13"/>
      <c r="O90" s="51"/>
      <c r="P90" s="48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x14ac:dyDescent="0.15">
      <c r="A91" s="2"/>
      <c r="B91" s="4"/>
      <c r="C91" s="4"/>
      <c r="D91" s="16"/>
      <c r="E91" s="13"/>
      <c r="F91" s="13"/>
      <c r="G91" s="4"/>
      <c r="H91" s="13"/>
      <c r="I91" s="4"/>
      <c r="J91" s="16"/>
      <c r="K91" s="13"/>
      <c r="L91" s="13"/>
      <c r="M91" s="4"/>
      <c r="N91" s="13"/>
      <c r="O91" s="51"/>
      <c r="P91" s="48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x14ac:dyDescent="0.15">
      <c r="A92" s="2"/>
      <c r="B92" s="4"/>
      <c r="C92" s="4"/>
      <c r="D92" s="16"/>
      <c r="E92" s="13"/>
      <c r="F92" s="13"/>
      <c r="G92" s="4"/>
      <c r="H92" s="13"/>
      <c r="I92" s="4"/>
      <c r="J92" s="16"/>
      <c r="K92" s="13"/>
      <c r="L92" s="13"/>
      <c r="M92" s="4"/>
      <c r="N92" s="13"/>
      <c r="O92" s="51"/>
      <c r="P92" s="48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1:42" x14ac:dyDescent="0.15">
      <c r="A93" s="2"/>
      <c r="B93" s="4"/>
      <c r="C93" s="4"/>
      <c r="D93" s="16"/>
      <c r="E93" s="13"/>
      <c r="F93" s="13"/>
      <c r="G93" s="4"/>
      <c r="H93" s="13"/>
      <c r="I93" s="4"/>
      <c r="J93" s="16"/>
      <c r="K93" s="13"/>
      <c r="L93" s="13"/>
      <c r="M93" s="4"/>
      <c r="N93" s="13"/>
      <c r="O93" s="51"/>
      <c r="P93" s="48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1:42" x14ac:dyDescent="0.15">
      <c r="A94" s="2"/>
      <c r="B94" s="4"/>
      <c r="C94" s="4"/>
      <c r="D94" s="16"/>
      <c r="E94" s="13"/>
      <c r="F94" s="13"/>
      <c r="G94" s="4"/>
      <c r="H94" s="13"/>
      <c r="I94" s="4"/>
      <c r="J94" s="16"/>
      <c r="K94" s="13"/>
      <c r="L94" s="13"/>
      <c r="M94" s="4"/>
      <c r="N94" s="13"/>
      <c r="O94" s="51"/>
      <c r="P94" s="48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1:42" x14ac:dyDescent="0.15">
      <c r="A95" s="2"/>
      <c r="B95" s="4"/>
      <c r="C95" s="4"/>
      <c r="D95" s="16"/>
      <c r="E95" s="13"/>
      <c r="F95" s="13"/>
      <c r="G95" s="4"/>
      <c r="H95" s="13"/>
      <c r="I95" s="4"/>
      <c r="J95" s="16"/>
      <c r="K95" s="13"/>
      <c r="L95" s="13"/>
      <c r="M95" s="4"/>
      <c r="N95" s="13"/>
      <c r="O95" s="51"/>
      <c r="P95" s="48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1:42" x14ac:dyDescent="0.15">
      <c r="A96" s="2"/>
      <c r="B96" s="4"/>
      <c r="C96" s="4"/>
      <c r="D96" s="16"/>
      <c r="E96" s="13"/>
      <c r="F96" s="13"/>
      <c r="G96" s="4"/>
      <c r="H96" s="13"/>
      <c r="I96" s="4"/>
      <c r="J96" s="16"/>
      <c r="K96" s="13"/>
      <c r="L96" s="13"/>
      <c r="M96" s="4"/>
      <c r="N96" s="13"/>
      <c r="O96" s="51"/>
      <c r="P96" s="48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1:42" x14ac:dyDescent="0.15">
      <c r="A97" s="2"/>
      <c r="B97" s="4"/>
      <c r="C97" s="4"/>
      <c r="D97" s="16"/>
      <c r="E97" s="13"/>
      <c r="F97" s="13"/>
      <c r="G97" s="4"/>
      <c r="H97" s="13"/>
      <c r="I97" s="4"/>
      <c r="J97" s="16"/>
      <c r="K97" s="13"/>
      <c r="L97" s="13"/>
      <c r="M97" s="4"/>
      <c r="N97" s="13"/>
      <c r="O97" s="51"/>
      <c r="P97" s="48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1:42" x14ac:dyDescent="0.15">
      <c r="A98" s="2"/>
      <c r="B98" s="4"/>
      <c r="C98" s="4"/>
      <c r="D98" s="16"/>
      <c r="E98" s="13"/>
      <c r="F98" s="13"/>
      <c r="G98" s="4"/>
      <c r="H98" s="13"/>
      <c r="I98" s="4"/>
      <c r="J98" s="16"/>
      <c r="K98" s="13"/>
      <c r="L98" s="13"/>
      <c r="M98" s="4"/>
      <c r="N98" s="13"/>
      <c r="O98" s="51"/>
      <c r="P98" s="48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1:42" x14ac:dyDescent="0.15">
      <c r="A99" s="2"/>
      <c r="B99" s="4"/>
      <c r="C99" s="4"/>
      <c r="D99" s="16"/>
      <c r="E99" s="13"/>
      <c r="F99" s="13"/>
      <c r="G99" s="4"/>
      <c r="H99" s="13"/>
      <c r="I99" s="4"/>
      <c r="J99" s="16"/>
      <c r="K99" s="13"/>
      <c r="L99" s="13"/>
      <c r="M99" s="4"/>
      <c r="N99" s="13"/>
      <c r="O99" s="51"/>
      <c r="P99" s="48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1:42" x14ac:dyDescent="0.15">
      <c r="A100" s="2"/>
      <c r="B100" s="4"/>
      <c r="C100" s="4"/>
      <c r="D100" s="16"/>
      <c r="E100" s="13"/>
      <c r="F100" s="13"/>
      <c r="G100" s="4"/>
      <c r="H100" s="13"/>
      <c r="I100" s="4"/>
      <c r="J100" s="16"/>
      <c r="K100" s="13"/>
      <c r="L100" s="13"/>
      <c r="M100" s="4"/>
      <c r="N100" s="13"/>
      <c r="O100" s="51"/>
      <c r="P100" s="48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 x14ac:dyDescent="0.15">
      <c r="A101" s="2"/>
      <c r="B101" s="4"/>
      <c r="C101" s="4"/>
      <c r="D101" s="16"/>
      <c r="E101" s="13"/>
      <c r="F101" s="13"/>
      <c r="G101" s="4"/>
      <c r="H101" s="13"/>
      <c r="I101" s="4"/>
      <c r="J101" s="16"/>
      <c r="K101" s="13"/>
      <c r="L101" s="13"/>
      <c r="M101" s="4"/>
      <c r="N101" s="13"/>
      <c r="O101" s="51"/>
      <c r="P101" s="48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1:42" x14ac:dyDescent="0.15">
      <c r="A102" s="2"/>
      <c r="B102" s="4"/>
      <c r="C102" s="4"/>
      <c r="D102" s="16"/>
      <c r="E102" s="13"/>
      <c r="F102" s="13"/>
      <c r="G102" s="4"/>
      <c r="H102" s="13"/>
      <c r="I102" s="4"/>
      <c r="J102" s="16"/>
      <c r="K102" s="13"/>
      <c r="L102" s="13"/>
      <c r="M102" s="4"/>
      <c r="N102" s="13"/>
      <c r="O102" s="51"/>
      <c r="P102" s="48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1:42" x14ac:dyDescent="0.15">
      <c r="A103" s="2"/>
      <c r="B103" s="4"/>
      <c r="C103" s="4"/>
      <c r="D103" s="16"/>
      <c r="E103" s="13"/>
      <c r="F103" s="13"/>
      <c r="G103" s="4"/>
      <c r="H103" s="13"/>
      <c r="I103" s="4"/>
      <c r="J103" s="16"/>
      <c r="K103" s="13"/>
      <c r="L103" s="13"/>
      <c r="M103" s="4"/>
      <c r="N103" s="13"/>
      <c r="O103" s="51"/>
      <c r="P103" s="48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1:42" x14ac:dyDescent="0.15">
      <c r="A104" s="2"/>
      <c r="B104" s="4"/>
      <c r="C104" s="4"/>
      <c r="D104" s="16"/>
      <c r="E104" s="13"/>
      <c r="F104" s="13"/>
      <c r="G104" s="4"/>
      <c r="H104" s="13"/>
      <c r="I104" s="4"/>
      <c r="J104" s="16"/>
      <c r="K104" s="13"/>
      <c r="L104" s="13"/>
      <c r="M104" s="4"/>
      <c r="N104" s="13"/>
      <c r="O104" s="51"/>
      <c r="P104" s="48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 x14ac:dyDescent="0.15">
      <c r="A105" s="2"/>
      <c r="B105" s="4"/>
      <c r="C105" s="4"/>
      <c r="D105" s="16"/>
      <c r="E105" s="13"/>
      <c r="F105" s="13"/>
      <c r="G105" s="4"/>
      <c r="H105" s="13"/>
      <c r="I105" s="4"/>
      <c r="J105" s="16"/>
      <c r="K105" s="13"/>
      <c r="L105" s="13"/>
      <c r="M105" s="4"/>
      <c r="N105" s="13"/>
      <c r="O105" s="51"/>
      <c r="P105" s="48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x14ac:dyDescent="0.15">
      <c r="A106" s="2"/>
      <c r="B106" s="4"/>
      <c r="C106" s="4"/>
      <c r="D106" s="16"/>
      <c r="E106" s="13"/>
      <c r="F106" s="13"/>
      <c r="G106" s="4"/>
      <c r="H106" s="13"/>
      <c r="I106" s="4"/>
      <c r="J106" s="16"/>
      <c r="K106" s="13"/>
      <c r="L106" s="13"/>
      <c r="M106" s="4"/>
      <c r="N106" s="13"/>
      <c r="O106" s="51"/>
      <c r="P106" s="48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x14ac:dyDescent="0.15">
      <c r="A107" s="2"/>
      <c r="B107" s="4"/>
      <c r="C107" s="4"/>
      <c r="D107" s="16"/>
      <c r="E107" s="13"/>
      <c r="F107" s="13"/>
      <c r="G107" s="4"/>
      <c r="H107" s="13"/>
      <c r="I107" s="4"/>
      <c r="J107" s="16"/>
      <c r="K107" s="13"/>
      <c r="L107" s="13"/>
      <c r="M107" s="4"/>
      <c r="N107" s="13"/>
      <c r="O107" s="51"/>
      <c r="P107" s="48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1:42" x14ac:dyDescent="0.15">
      <c r="A108" s="2"/>
      <c r="B108" s="4"/>
      <c r="C108" s="4"/>
      <c r="D108" s="16"/>
      <c r="E108" s="13"/>
      <c r="F108" s="13"/>
      <c r="G108" s="4"/>
      <c r="H108" s="13"/>
      <c r="I108" s="4"/>
      <c r="J108" s="16"/>
      <c r="K108" s="13"/>
      <c r="L108" s="13"/>
      <c r="M108" s="4"/>
      <c r="N108" s="13"/>
      <c r="O108" s="51"/>
      <c r="P108" s="48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x14ac:dyDescent="0.15">
      <c r="A109" s="2"/>
      <c r="B109" s="4"/>
      <c r="C109" s="4"/>
      <c r="D109" s="16"/>
      <c r="E109" s="13"/>
      <c r="F109" s="13"/>
      <c r="G109" s="4"/>
      <c r="H109" s="13"/>
      <c r="I109" s="4"/>
      <c r="J109" s="16"/>
      <c r="K109" s="13"/>
      <c r="L109" s="13"/>
      <c r="M109" s="4"/>
      <c r="N109" s="13"/>
      <c r="O109" s="51"/>
      <c r="P109" s="48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1:42" x14ac:dyDescent="0.15">
      <c r="A110" s="2"/>
      <c r="B110" s="4"/>
      <c r="C110" s="4"/>
      <c r="D110" s="16"/>
      <c r="E110" s="13"/>
      <c r="F110" s="13"/>
      <c r="G110" s="4"/>
      <c r="H110" s="13"/>
      <c r="I110" s="4"/>
      <c r="J110" s="16"/>
      <c r="K110" s="13"/>
      <c r="L110" s="13"/>
      <c r="M110" s="4"/>
      <c r="N110" s="13"/>
      <c r="O110" s="51"/>
      <c r="P110" s="48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1:42" x14ac:dyDescent="0.15">
      <c r="A111" s="2"/>
      <c r="B111" s="4"/>
      <c r="C111" s="4"/>
      <c r="D111" s="16"/>
      <c r="E111" s="13"/>
      <c r="F111" s="13"/>
      <c r="G111" s="4"/>
      <c r="H111" s="13"/>
      <c r="I111" s="4"/>
      <c r="J111" s="16"/>
      <c r="K111" s="13"/>
      <c r="L111" s="13"/>
      <c r="M111" s="4"/>
      <c r="N111" s="13"/>
      <c r="O111" s="51"/>
      <c r="P111" s="48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x14ac:dyDescent="0.15">
      <c r="A112" s="2"/>
      <c r="B112" s="4"/>
      <c r="C112" s="4"/>
      <c r="D112" s="16"/>
      <c r="E112" s="13"/>
      <c r="F112" s="13"/>
      <c r="G112" s="4"/>
      <c r="H112" s="13"/>
      <c r="I112" s="4"/>
      <c r="J112" s="16"/>
      <c r="K112" s="13"/>
      <c r="L112" s="13"/>
      <c r="M112" s="4"/>
      <c r="N112" s="13"/>
      <c r="O112" s="51"/>
      <c r="P112" s="48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1:42" x14ac:dyDescent="0.15">
      <c r="A113" s="2"/>
      <c r="B113" s="4"/>
      <c r="C113" s="4"/>
      <c r="D113" s="16"/>
      <c r="E113" s="13"/>
      <c r="F113" s="13"/>
      <c r="G113" s="4"/>
      <c r="H113" s="13"/>
      <c r="I113" s="4"/>
      <c r="J113" s="16"/>
      <c r="K113" s="13"/>
      <c r="L113" s="13"/>
      <c r="M113" s="4"/>
      <c r="N113" s="13"/>
      <c r="O113" s="51"/>
      <c r="P113" s="48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1:42" x14ac:dyDescent="0.15">
      <c r="A114" s="2"/>
      <c r="B114" s="4"/>
      <c r="C114" s="4"/>
      <c r="D114" s="16"/>
      <c r="E114" s="13"/>
      <c r="F114" s="13"/>
      <c r="G114" s="4"/>
      <c r="H114" s="13"/>
      <c r="I114" s="4"/>
      <c r="J114" s="16"/>
      <c r="K114" s="13"/>
      <c r="L114" s="13"/>
      <c r="M114" s="4"/>
      <c r="N114" s="13"/>
      <c r="O114" s="51"/>
      <c r="P114" s="48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1:42" x14ac:dyDescent="0.15">
      <c r="A115" s="2"/>
      <c r="B115" s="4"/>
      <c r="C115" s="4"/>
      <c r="D115" s="16"/>
      <c r="E115" s="13"/>
      <c r="F115" s="13"/>
      <c r="G115" s="4"/>
      <c r="H115" s="13"/>
      <c r="I115" s="4"/>
      <c r="J115" s="16"/>
      <c r="K115" s="13"/>
      <c r="L115" s="13"/>
      <c r="M115" s="4"/>
      <c r="N115" s="13"/>
      <c r="O115" s="51"/>
      <c r="P115" s="48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1:42" x14ac:dyDescent="0.15">
      <c r="A116" s="2"/>
      <c r="B116" s="4"/>
      <c r="C116" s="4"/>
      <c r="D116" s="16"/>
      <c r="E116" s="13"/>
      <c r="F116" s="13"/>
      <c r="G116" s="4"/>
      <c r="H116" s="13"/>
      <c r="I116" s="4"/>
      <c r="J116" s="16"/>
      <c r="K116" s="13"/>
      <c r="L116" s="13"/>
      <c r="M116" s="4"/>
      <c r="N116" s="13"/>
      <c r="O116" s="51"/>
      <c r="P116" s="48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1:42" x14ac:dyDescent="0.15">
      <c r="A117" s="2"/>
      <c r="B117" s="4"/>
      <c r="C117" s="4"/>
      <c r="D117" s="16"/>
      <c r="E117" s="13"/>
      <c r="F117" s="13"/>
      <c r="G117" s="4"/>
      <c r="H117" s="13"/>
      <c r="I117" s="4"/>
      <c r="J117" s="16"/>
      <c r="K117" s="13"/>
      <c r="L117" s="13"/>
      <c r="M117" s="4"/>
      <c r="N117" s="13"/>
      <c r="O117" s="51"/>
      <c r="P117" s="48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1:42" x14ac:dyDescent="0.15">
      <c r="A118" s="2"/>
      <c r="B118" s="4"/>
      <c r="C118" s="4"/>
      <c r="D118" s="16"/>
      <c r="E118" s="13"/>
      <c r="F118" s="13"/>
      <c r="G118" s="4"/>
      <c r="H118" s="13"/>
      <c r="I118" s="4"/>
      <c r="J118" s="16"/>
      <c r="K118" s="13"/>
      <c r="L118" s="13"/>
      <c r="M118" s="4"/>
      <c r="N118" s="13"/>
      <c r="O118" s="51"/>
      <c r="P118" s="48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1:42" x14ac:dyDescent="0.15">
      <c r="A119" s="2"/>
      <c r="B119" s="4"/>
      <c r="C119" s="4"/>
      <c r="D119" s="16"/>
      <c r="E119" s="13"/>
      <c r="F119" s="13"/>
      <c r="G119" s="4"/>
      <c r="H119" s="13"/>
      <c r="I119" s="4"/>
      <c r="J119" s="16"/>
      <c r="K119" s="13"/>
      <c r="L119" s="13"/>
      <c r="M119" s="4"/>
      <c r="N119" s="13"/>
      <c r="O119" s="51"/>
      <c r="P119" s="48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1:42" x14ac:dyDescent="0.15">
      <c r="A120" s="2"/>
      <c r="B120" s="4"/>
      <c r="C120" s="4"/>
      <c r="D120" s="16"/>
      <c r="E120" s="13"/>
      <c r="F120" s="13"/>
      <c r="G120" s="4"/>
      <c r="H120" s="13"/>
      <c r="I120" s="4"/>
      <c r="J120" s="16"/>
      <c r="K120" s="13"/>
      <c r="L120" s="13"/>
      <c r="M120" s="4"/>
      <c r="N120" s="13"/>
      <c r="O120" s="51"/>
      <c r="P120" s="48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1:42" x14ac:dyDescent="0.15">
      <c r="A121" s="2"/>
      <c r="B121" s="4"/>
      <c r="C121" s="4"/>
      <c r="D121" s="16"/>
      <c r="E121" s="13"/>
      <c r="F121" s="13"/>
      <c r="G121" s="4"/>
      <c r="H121" s="13"/>
      <c r="I121" s="4"/>
      <c r="J121" s="16"/>
      <c r="K121" s="13"/>
      <c r="L121" s="13"/>
      <c r="M121" s="4"/>
      <c r="N121" s="13"/>
      <c r="O121" s="51"/>
      <c r="P121" s="48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1:42" x14ac:dyDescent="0.15">
      <c r="A122" s="2"/>
      <c r="B122" s="4"/>
      <c r="C122" s="4"/>
      <c r="D122" s="16"/>
      <c r="E122" s="13"/>
      <c r="F122" s="13"/>
      <c r="G122" s="4"/>
      <c r="H122" s="13"/>
      <c r="I122" s="4"/>
      <c r="J122" s="16"/>
      <c r="K122" s="13"/>
      <c r="L122" s="13"/>
      <c r="M122" s="4"/>
      <c r="N122" s="13"/>
      <c r="O122" s="51"/>
      <c r="P122" s="48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1:42" x14ac:dyDescent="0.15">
      <c r="A123" s="2"/>
      <c r="B123" s="4"/>
      <c r="C123" s="4"/>
      <c r="D123" s="16"/>
      <c r="E123" s="13"/>
      <c r="F123" s="13"/>
      <c r="G123" s="4"/>
      <c r="H123" s="13"/>
      <c r="I123" s="4"/>
      <c r="J123" s="16"/>
      <c r="K123" s="13"/>
      <c r="L123" s="13"/>
      <c r="M123" s="4"/>
      <c r="N123" s="13"/>
      <c r="O123" s="51"/>
      <c r="P123" s="48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1:42" x14ac:dyDescent="0.15">
      <c r="A124" s="2"/>
      <c r="B124" s="4"/>
      <c r="C124" s="4"/>
      <c r="D124" s="16"/>
      <c r="E124" s="13"/>
      <c r="F124" s="13"/>
      <c r="G124" s="4"/>
      <c r="H124" s="13"/>
      <c r="I124" s="4"/>
      <c r="J124" s="16"/>
      <c r="K124" s="13"/>
      <c r="L124" s="13"/>
      <c r="M124" s="4"/>
      <c r="N124" s="13"/>
      <c r="O124" s="51"/>
      <c r="P124" s="48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x14ac:dyDescent="0.15">
      <c r="A125" s="2"/>
      <c r="B125" s="4"/>
      <c r="C125" s="4"/>
      <c r="D125" s="16"/>
      <c r="E125" s="13"/>
      <c r="F125" s="13"/>
      <c r="G125" s="4"/>
      <c r="H125" s="13"/>
      <c r="I125" s="4"/>
      <c r="J125" s="16"/>
      <c r="K125" s="13"/>
      <c r="L125" s="13"/>
      <c r="M125" s="4"/>
      <c r="N125" s="13"/>
      <c r="O125" s="51"/>
      <c r="P125" s="48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x14ac:dyDescent="0.15">
      <c r="A126" s="2"/>
      <c r="B126" s="4"/>
      <c r="C126" s="4"/>
      <c r="D126" s="16"/>
      <c r="E126" s="13"/>
      <c r="F126" s="13"/>
      <c r="G126" s="4"/>
      <c r="H126" s="13"/>
      <c r="I126" s="4"/>
      <c r="J126" s="16"/>
      <c r="K126" s="13"/>
      <c r="L126" s="13"/>
      <c r="M126" s="4"/>
      <c r="N126" s="13"/>
      <c r="O126" s="51"/>
      <c r="P126" s="48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x14ac:dyDescent="0.15">
      <c r="A127" s="2"/>
      <c r="B127" s="4"/>
      <c r="C127" s="4"/>
      <c r="D127" s="16"/>
      <c r="E127" s="13"/>
      <c r="F127" s="13"/>
      <c r="G127" s="4"/>
      <c r="H127" s="13"/>
      <c r="I127" s="4"/>
      <c r="J127" s="16"/>
      <c r="K127" s="13"/>
      <c r="L127" s="13"/>
      <c r="M127" s="4"/>
      <c r="N127" s="13"/>
      <c r="O127" s="51"/>
      <c r="P127" s="48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1:42" x14ac:dyDescent="0.15">
      <c r="A128" s="2"/>
      <c r="B128" s="4"/>
      <c r="C128" s="4"/>
      <c r="D128" s="16"/>
      <c r="E128" s="13"/>
      <c r="F128" s="13"/>
      <c r="G128" s="4"/>
      <c r="H128" s="13"/>
      <c r="I128" s="4"/>
      <c r="J128" s="16"/>
      <c r="K128" s="13"/>
      <c r="L128" s="13"/>
      <c r="M128" s="4"/>
      <c r="N128" s="13"/>
      <c r="O128" s="51"/>
      <c r="P128" s="48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1:42" x14ac:dyDescent="0.15">
      <c r="A129" s="2"/>
      <c r="B129" s="4"/>
      <c r="C129" s="4"/>
      <c r="D129" s="16"/>
      <c r="E129" s="13"/>
      <c r="F129" s="13"/>
      <c r="G129" s="4"/>
      <c r="H129" s="13"/>
      <c r="I129" s="4"/>
      <c r="J129" s="16"/>
      <c r="K129" s="13"/>
      <c r="L129" s="13"/>
      <c r="M129" s="4"/>
      <c r="N129" s="13"/>
      <c r="O129" s="51"/>
      <c r="P129" s="48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1:42" x14ac:dyDescent="0.15">
      <c r="A130" s="2"/>
      <c r="B130" s="4"/>
      <c r="C130" s="4"/>
      <c r="D130" s="16"/>
      <c r="E130" s="13"/>
      <c r="F130" s="13"/>
      <c r="G130" s="4"/>
      <c r="H130" s="13"/>
      <c r="I130" s="4"/>
      <c r="J130" s="16"/>
      <c r="K130" s="13"/>
      <c r="L130" s="13"/>
      <c r="M130" s="4"/>
      <c r="N130" s="13"/>
      <c r="O130" s="51"/>
      <c r="P130" s="48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1:42" x14ac:dyDescent="0.15">
      <c r="A131" s="2"/>
      <c r="B131" s="4"/>
      <c r="C131" s="4"/>
      <c r="D131" s="16"/>
      <c r="E131" s="13"/>
      <c r="F131" s="13"/>
      <c r="G131" s="4"/>
      <c r="H131" s="13"/>
      <c r="I131" s="4"/>
      <c r="J131" s="16"/>
      <c r="K131" s="13"/>
      <c r="L131" s="13"/>
      <c r="M131" s="4"/>
      <c r="N131" s="13"/>
      <c r="O131" s="51"/>
      <c r="P131" s="48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1:42" x14ac:dyDescent="0.15">
      <c r="A132" s="2"/>
      <c r="B132" s="4"/>
      <c r="C132" s="4"/>
      <c r="D132" s="16"/>
      <c r="E132" s="13"/>
      <c r="F132" s="13"/>
      <c r="G132" s="4"/>
      <c r="H132" s="13"/>
      <c r="I132" s="4"/>
      <c r="J132" s="16"/>
      <c r="K132" s="13"/>
      <c r="L132" s="13"/>
      <c r="M132" s="4"/>
      <c r="N132" s="13"/>
      <c r="O132" s="51"/>
      <c r="P132" s="48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spans="1:42" x14ac:dyDescent="0.15">
      <c r="A133" s="2"/>
      <c r="B133" s="4"/>
      <c r="C133" s="4"/>
      <c r="D133" s="16"/>
      <c r="E133" s="13"/>
      <c r="F133" s="13"/>
      <c r="G133" s="4"/>
      <c r="H133" s="13"/>
      <c r="I133" s="4"/>
      <c r="J133" s="16"/>
      <c r="K133" s="13"/>
      <c r="L133" s="13"/>
      <c r="M133" s="4"/>
      <c r="N133" s="13"/>
      <c r="O133" s="51"/>
      <c r="P133" s="48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spans="1:42" x14ac:dyDescent="0.15">
      <c r="A134" s="2"/>
      <c r="B134" s="4"/>
      <c r="C134" s="4"/>
      <c r="D134" s="16"/>
      <c r="E134" s="13"/>
      <c r="F134" s="13"/>
      <c r="G134" s="4"/>
      <c r="H134" s="13"/>
      <c r="I134" s="4"/>
      <c r="J134" s="16"/>
      <c r="K134" s="13"/>
      <c r="L134" s="13"/>
      <c r="M134" s="4"/>
      <c r="N134" s="13"/>
      <c r="O134" s="51"/>
      <c r="P134" s="48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1:42" x14ac:dyDescent="0.15">
      <c r="A135" s="2"/>
      <c r="B135" s="4"/>
      <c r="C135" s="4"/>
      <c r="D135" s="16"/>
      <c r="E135" s="13"/>
      <c r="F135" s="13"/>
      <c r="G135" s="4"/>
      <c r="H135" s="13"/>
      <c r="I135" s="4"/>
      <c r="J135" s="16"/>
      <c r="K135" s="13"/>
      <c r="L135" s="13"/>
      <c r="M135" s="4"/>
      <c r="N135" s="13"/>
      <c r="O135" s="51"/>
      <c r="P135" s="48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1:42" x14ac:dyDescent="0.15">
      <c r="A136" s="2"/>
      <c r="B136" s="4"/>
      <c r="C136" s="4"/>
      <c r="D136" s="16"/>
      <c r="E136" s="13"/>
      <c r="F136" s="13"/>
      <c r="G136" s="4"/>
      <c r="H136" s="13"/>
      <c r="I136" s="4"/>
      <c r="J136" s="16"/>
      <c r="K136" s="13"/>
      <c r="L136" s="13"/>
      <c r="M136" s="4"/>
      <c r="N136" s="13"/>
      <c r="O136" s="51"/>
      <c r="P136" s="48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1:42" x14ac:dyDescent="0.15">
      <c r="A137" s="2"/>
      <c r="B137" s="4"/>
      <c r="C137" s="4"/>
      <c r="D137" s="16"/>
      <c r="E137" s="13"/>
      <c r="F137" s="13"/>
      <c r="G137" s="4"/>
      <c r="H137" s="13"/>
      <c r="I137" s="4"/>
      <c r="J137" s="16"/>
      <c r="K137" s="13"/>
      <c r="L137" s="13"/>
      <c r="M137" s="4"/>
      <c r="N137" s="13"/>
      <c r="O137" s="51"/>
      <c r="P137" s="48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1:42" x14ac:dyDescent="0.15">
      <c r="A138" s="2"/>
      <c r="B138" s="4"/>
      <c r="C138" s="4"/>
      <c r="D138" s="16"/>
      <c r="E138" s="13"/>
      <c r="F138" s="13"/>
      <c r="G138" s="4"/>
      <c r="H138" s="13"/>
      <c r="I138" s="4"/>
      <c r="J138" s="16"/>
      <c r="K138" s="13"/>
      <c r="L138" s="13"/>
      <c r="M138" s="4"/>
      <c r="N138" s="13"/>
      <c r="O138" s="51"/>
      <c r="P138" s="48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spans="1:42" x14ac:dyDescent="0.15">
      <c r="A139" s="2"/>
      <c r="B139" s="4"/>
      <c r="C139" s="4"/>
      <c r="D139" s="16"/>
      <c r="E139" s="13"/>
      <c r="F139" s="13"/>
      <c r="G139" s="4"/>
      <c r="H139" s="13"/>
      <c r="I139" s="4"/>
      <c r="J139" s="16"/>
      <c r="K139" s="13"/>
      <c r="L139" s="13"/>
      <c r="M139" s="4"/>
      <c r="N139" s="13"/>
      <c r="O139" s="51"/>
      <c r="P139" s="48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spans="1:42" x14ac:dyDescent="0.15">
      <c r="A140" s="2"/>
      <c r="B140" s="4"/>
      <c r="C140" s="4"/>
      <c r="D140" s="16"/>
      <c r="E140" s="13"/>
      <c r="F140" s="13"/>
      <c r="G140" s="4"/>
      <c r="H140" s="13"/>
      <c r="I140" s="4"/>
      <c r="J140" s="16"/>
      <c r="K140" s="13"/>
      <c r="L140" s="13"/>
      <c r="M140" s="4"/>
      <c r="N140" s="13"/>
      <c r="O140" s="51"/>
      <c r="P140" s="48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spans="1:42" x14ac:dyDescent="0.15">
      <c r="A141" s="2"/>
      <c r="B141" s="4"/>
      <c r="C141" s="4"/>
      <c r="D141" s="16"/>
      <c r="E141" s="13"/>
      <c r="F141" s="13"/>
      <c r="G141" s="4"/>
      <c r="H141" s="13"/>
      <c r="I141" s="4"/>
      <c r="J141" s="16"/>
      <c r="K141" s="13"/>
      <c r="L141" s="13"/>
      <c r="M141" s="4"/>
      <c r="N141" s="13"/>
      <c r="O141" s="51"/>
      <c r="P141" s="48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spans="1:42" x14ac:dyDescent="0.15">
      <c r="A142" s="2"/>
      <c r="B142" s="4"/>
      <c r="C142" s="4"/>
      <c r="D142" s="16"/>
      <c r="E142" s="13"/>
      <c r="F142" s="13"/>
      <c r="G142" s="4"/>
      <c r="H142" s="13"/>
      <c r="I142" s="4"/>
      <c r="J142" s="16"/>
      <c r="K142" s="13"/>
      <c r="L142" s="13"/>
      <c r="M142" s="4"/>
      <c r="N142" s="13"/>
      <c r="O142" s="51"/>
      <c r="P142" s="48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1:42" x14ac:dyDescent="0.15">
      <c r="A143" s="2"/>
      <c r="B143" s="4"/>
      <c r="C143" s="4"/>
      <c r="D143" s="16"/>
      <c r="E143" s="13"/>
      <c r="F143" s="13"/>
      <c r="G143" s="4"/>
      <c r="H143" s="13"/>
      <c r="I143" s="4"/>
      <c r="J143" s="16"/>
      <c r="K143" s="13"/>
      <c r="L143" s="13"/>
      <c r="M143" s="4"/>
      <c r="N143" s="13"/>
      <c r="O143" s="51"/>
      <c r="P143" s="48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1:42" x14ac:dyDescent="0.15">
      <c r="A144" s="2"/>
      <c r="B144" s="4"/>
      <c r="C144" s="4"/>
      <c r="D144" s="16"/>
      <c r="E144" s="13"/>
      <c r="F144" s="13"/>
      <c r="G144" s="4"/>
      <c r="H144" s="13"/>
      <c r="I144" s="4"/>
      <c r="J144" s="16"/>
      <c r="K144" s="13"/>
      <c r="L144" s="13"/>
      <c r="M144" s="4"/>
      <c r="N144" s="13"/>
      <c r="O144" s="51"/>
      <c r="P144" s="48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spans="1:42" x14ac:dyDescent="0.15">
      <c r="A145" s="2"/>
      <c r="B145" s="4"/>
      <c r="C145" s="4"/>
      <c r="D145" s="16"/>
      <c r="E145" s="13"/>
      <c r="F145" s="13"/>
      <c r="G145" s="4"/>
      <c r="H145" s="13"/>
      <c r="I145" s="4"/>
      <c r="J145" s="16"/>
      <c r="K145" s="13"/>
      <c r="L145" s="13"/>
      <c r="M145" s="4"/>
      <c r="N145" s="13"/>
      <c r="O145" s="51"/>
      <c r="P145" s="48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spans="1:42" x14ac:dyDescent="0.15">
      <c r="A146" s="2"/>
      <c r="B146" s="4"/>
      <c r="C146" s="4"/>
      <c r="D146" s="16"/>
      <c r="E146" s="13"/>
      <c r="F146" s="13"/>
      <c r="G146" s="4"/>
      <c r="H146" s="13"/>
      <c r="I146" s="4"/>
      <c r="J146" s="16"/>
      <c r="K146" s="13"/>
      <c r="L146" s="13"/>
      <c r="M146" s="4"/>
      <c r="N146" s="13"/>
      <c r="O146" s="51"/>
      <c r="P146" s="48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spans="1:42" x14ac:dyDescent="0.15">
      <c r="A147" s="2"/>
      <c r="B147" s="4"/>
      <c r="C147" s="4"/>
      <c r="D147" s="16"/>
      <c r="E147" s="13"/>
      <c r="F147" s="13"/>
      <c r="G147" s="4"/>
      <c r="H147" s="13"/>
      <c r="I147" s="4"/>
      <c r="J147" s="16"/>
      <c r="K147" s="13"/>
      <c r="L147" s="13"/>
      <c r="M147" s="4"/>
      <c r="N147" s="13"/>
      <c r="O147" s="51"/>
      <c r="P147" s="48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spans="1:42" x14ac:dyDescent="0.15">
      <c r="A148" s="2"/>
      <c r="B148" s="4"/>
      <c r="C148" s="4"/>
      <c r="D148" s="16"/>
      <c r="E148" s="13"/>
      <c r="F148" s="13"/>
      <c r="G148" s="4"/>
      <c r="H148" s="13"/>
      <c r="I148" s="4"/>
      <c r="J148" s="16"/>
      <c r="K148" s="13"/>
      <c r="L148" s="13"/>
      <c r="M148" s="4"/>
      <c r="N148" s="13"/>
      <c r="O148" s="51"/>
      <c r="P148" s="48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spans="1:42" x14ac:dyDescent="0.15">
      <c r="A149" s="2"/>
      <c r="B149" s="4"/>
      <c r="C149" s="4"/>
      <c r="D149" s="16"/>
      <c r="E149" s="13"/>
      <c r="F149" s="13"/>
      <c r="G149" s="4"/>
      <c r="H149" s="13"/>
      <c r="I149" s="4"/>
      <c r="J149" s="16"/>
      <c r="K149" s="13"/>
      <c r="L149" s="13"/>
      <c r="M149" s="4"/>
      <c r="N149" s="13"/>
      <c r="O149" s="51"/>
      <c r="P149" s="48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spans="1:42" x14ac:dyDescent="0.15">
      <c r="A150" s="2"/>
      <c r="B150" s="4"/>
      <c r="C150" s="4"/>
      <c r="D150" s="16"/>
      <c r="E150" s="13"/>
      <c r="F150" s="13"/>
      <c r="G150" s="4"/>
      <c r="H150" s="13"/>
      <c r="I150" s="4"/>
      <c r="J150" s="16"/>
      <c r="K150" s="13"/>
      <c r="L150" s="13"/>
      <c r="M150" s="4"/>
      <c r="N150" s="13"/>
      <c r="O150" s="51"/>
      <c r="P150" s="48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1:42" x14ac:dyDescent="0.15">
      <c r="A151" s="2"/>
      <c r="B151" s="4"/>
      <c r="C151" s="4"/>
      <c r="D151" s="16"/>
      <c r="E151" s="13"/>
      <c r="F151" s="13"/>
      <c r="G151" s="4"/>
      <c r="H151" s="13"/>
      <c r="I151" s="4"/>
      <c r="J151" s="16"/>
      <c r="K151" s="13"/>
      <c r="L151" s="13"/>
      <c r="M151" s="4"/>
      <c r="N151" s="13"/>
      <c r="O151" s="51"/>
      <c r="P151" s="48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1:42" x14ac:dyDescent="0.15">
      <c r="A152" s="2"/>
      <c r="B152" s="4"/>
      <c r="C152" s="4"/>
      <c r="D152" s="16"/>
      <c r="E152" s="13"/>
      <c r="F152" s="13"/>
      <c r="G152" s="4"/>
      <c r="H152" s="13"/>
      <c r="I152" s="4"/>
      <c r="J152" s="16"/>
      <c r="K152" s="13"/>
      <c r="L152" s="13"/>
      <c r="M152" s="4"/>
      <c r="N152" s="13"/>
      <c r="O152" s="51"/>
      <c r="P152" s="48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spans="1:42" x14ac:dyDescent="0.15">
      <c r="A153" s="2"/>
      <c r="B153" s="4"/>
      <c r="C153" s="4"/>
      <c r="D153" s="16"/>
      <c r="E153" s="13"/>
      <c r="F153" s="13"/>
      <c r="G153" s="4"/>
      <c r="H153" s="13"/>
      <c r="I153" s="4"/>
      <c r="J153" s="16"/>
      <c r="K153" s="13"/>
      <c r="L153" s="13"/>
      <c r="M153" s="4"/>
      <c r="N153" s="13"/>
      <c r="O153" s="51"/>
      <c r="P153" s="48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spans="1:42" x14ac:dyDescent="0.15">
      <c r="A154" s="2"/>
      <c r="B154" s="4"/>
      <c r="C154" s="4"/>
      <c r="D154" s="16"/>
      <c r="E154" s="13"/>
      <c r="F154" s="13"/>
      <c r="G154" s="4"/>
      <c r="H154" s="13"/>
      <c r="I154" s="4"/>
      <c r="J154" s="16"/>
      <c r="K154" s="13"/>
      <c r="L154" s="13"/>
      <c r="M154" s="4"/>
      <c r="N154" s="13"/>
      <c r="O154" s="51"/>
      <c r="P154" s="48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spans="1:42" x14ac:dyDescent="0.15">
      <c r="A155" s="2"/>
      <c r="B155" s="4"/>
      <c r="C155" s="4"/>
      <c r="D155" s="16"/>
      <c r="E155" s="13"/>
      <c r="F155" s="13"/>
      <c r="G155" s="4"/>
      <c r="H155" s="13"/>
      <c r="I155" s="4"/>
      <c r="J155" s="16"/>
      <c r="K155" s="13"/>
      <c r="L155" s="13"/>
      <c r="M155" s="4"/>
      <c r="N155" s="13"/>
      <c r="O155" s="51"/>
      <c r="P155" s="48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1:42" x14ac:dyDescent="0.15">
      <c r="A156" s="2"/>
      <c r="B156" s="4"/>
      <c r="C156" s="4"/>
      <c r="D156" s="16"/>
      <c r="E156" s="13"/>
      <c r="F156" s="13"/>
      <c r="G156" s="4"/>
      <c r="H156" s="13"/>
      <c r="I156" s="4"/>
      <c r="J156" s="16"/>
      <c r="K156" s="13"/>
      <c r="L156" s="13"/>
      <c r="M156" s="4"/>
      <c r="N156" s="13"/>
      <c r="O156" s="51"/>
      <c r="P156" s="48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spans="1:42" x14ac:dyDescent="0.15">
      <c r="A157" s="2"/>
      <c r="B157" s="4"/>
      <c r="C157" s="4"/>
      <c r="D157" s="16"/>
      <c r="E157" s="13"/>
      <c r="F157" s="13"/>
      <c r="G157" s="4"/>
      <c r="H157" s="13"/>
      <c r="I157" s="4"/>
      <c r="J157" s="16"/>
      <c r="K157" s="13"/>
      <c r="L157" s="13"/>
      <c r="M157" s="4"/>
      <c r="N157" s="13"/>
      <c r="O157" s="51"/>
      <c r="P157" s="48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spans="1:42" x14ac:dyDescent="0.15">
      <c r="A158" s="2"/>
      <c r="B158" s="4"/>
      <c r="C158" s="4"/>
      <c r="D158" s="16"/>
      <c r="E158" s="13"/>
      <c r="F158" s="13"/>
      <c r="G158" s="4"/>
      <c r="H158" s="13"/>
      <c r="I158" s="4"/>
      <c r="J158" s="16"/>
      <c r="K158" s="13"/>
      <c r="L158" s="13"/>
      <c r="M158" s="4"/>
      <c r="N158" s="13"/>
      <c r="O158" s="51"/>
      <c r="P158" s="48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spans="1:42" x14ac:dyDescent="0.15">
      <c r="A159" s="2"/>
      <c r="B159" s="4"/>
      <c r="C159" s="4"/>
      <c r="D159" s="16"/>
      <c r="E159" s="13"/>
      <c r="F159" s="13"/>
      <c r="G159" s="4"/>
      <c r="H159" s="13"/>
      <c r="I159" s="4"/>
      <c r="J159" s="16"/>
      <c r="K159" s="13"/>
      <c r="L159" s="13"/>
      <c r="M159" s="4"/>
      <c r="N159" s="13"/>
      <c r="O159" s="51"/>
      <c r="P159" s="48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spans="1:42" x14ac:dyDescent="0.15">
      <c r="A160" s="2"/>
      <c r="B160" s="4"/>
      <c r="C160" s="4"/>
      <c r="D160" s="16"/>
      <c r="E160" s="13"/>
      <c r="F160" s="13"/>
      <c r="G160" s="4"/>
      <c r="H160" s="13"/>
      <c r="I160" s="4"/>
      <c r="J160" s="16"/>
      <c r="K160" s="13"/>
      <c r="L160" s="13"/>
      <c r="M160" s="4"/>
      <c r="N160" s="13"/>
      <c r="O160" s="51"/>
      <c r="P160" s="48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spans="1:42" x14ac:dyDescent="0.15">
      <c r="A161" s="2"/>
      <c r="B161" s="4"/>
      <c r="C161" s="4"/>
      <c r="D161" s="16"/>
      <c r="E161" s="13"/>
      <c r="F161" s="13"/>
      <c r="G161" s="4"/>
      <c r="H161" s="13"/>
      <c r="I161" s="4"/>
      <c r="J161" s="16"/>
      <c r="K161" s="13"/>
      <c r="L161" s="13"/>
      <c r="M161" s="4"/>
      <c r="N161" s="13"/>
      <c r="O161" s="51"/>
      <c r="P161" s="48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spans="1:42" x14ac:dyDescent="0.15">
      <c r="A162" s="2"/>
      <c r="B162" s="4"/>
      <c r="C162" s="4"/>
      <c r="D162" s="16"/>
      <c r="E162" s="13"/>
      <c r="F162" s="13"/>
      <c r="G162" s="4"/>
      <c r="H162" s="13"/>
      <c r="I162" s="4"/>
      <c r="J162" s="16"/>
      <c r="K162" s="13"/>
      <c r="L162" s="13"/>
      <c r="M162" s="4"/>
      <c r="N162" s="13"/>
      <c r="O162" s="51"/>
      <c r="P162" s="48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spans="1:42" x14ac:dyDescent="0.15">
      <c r="A163" s="2"/>
      <c r="B163" s="4"/>
      <c r="C163" s="4"/>
      <c r="D163" s="16"/>
      <c r="E163" s="13"/>
      <c r="F163" s="13"/>
      <c r="G163" s="4"/>
      <c r="H163" s="13"/>
      <c r="I163" s="4"/>
      <c r="J163" s="16"/>
      <c r="K163" s="13"/>
      <c r="L163" s="13"/>
      <c r="M163" s="4"/>
      <c r="N163" s="13"/>
      <c r="O163" s="51"/>
      <c r="P163" s="48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spans="1:42" x14ac:dyDescent="0.15">
      <c r="A164" s="2"/>
      <c r="B164" s="4"/>
      <c r="C164" s="4"/>
      <c r="D164" s="16"/>
      <c r="E164" s="13"/>
      <c r="F164" s="13"/>
      <c r="G164" s="4"/>
      <c r="H164" s="13"/>
      <c r="I164" s="4"/>
      <c r="J164" s="16"/>
      <c r="K164" s="13"/>
      <c r="L164" s="13"/>
      <c r="M164" s="4"/>
      <c r="N164" s="13"/>
      <c r="O164" s="51"/>
      <c r="P164" s="48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spans="1:42" x14ac:dyDescent="0.15">
      <c r="A165" s="2"/>
      <c r="B165" s="4"/>
      <c r="C165" s="4"/>
      <c r="D165" s="16"/>
      <c r="E165" s="13"/>
      <c r="F165" s="13"/>
      <c r="G165" s="4"/>
      <c r="H165" s="13"/>
      <c r="I165" s="4"/>
      <c r="J165" s="16"/>
      <c r="K165" s="13"/>
      <c r="L165" s="13"/>
      <c r="M165" s="4"/>
      <c r="N165" s="13"/>
      <c r="O165" s="51"/>
      <c r="P165" s="48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spans="1:42" x14ac:dyDescent="0.15">
      <c r="A166" s="2"/>
      <c r="B166" s="4"/>
      <c r="C166" s="4"/>
      <c r="D166" s="16"/>
      <c r="E166" s="13"/>
      <c r="F166" s="13"/>
      <c r="G166" s="4"/>
      <c r="H166" s="13"/>
      <c r="I166" s="4"/>
      <c r="J166" s="16"/>
      <c r="K166" s="13"/>
      <c r="L166" s="13"/>
      <c r="M166" s="4"/>
      <c r="N166" s="13"/>
      <c r="O166" s="51"/>
      <c r="P166" s="48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spans="1:42" x14ac:dyDescent="0.15">
      <c r="A167" s="2"/>
      <c r="B167" s="4"/>
      <c r="C167" s="4"/>
      <c r="D167" s="16"/>
      <c r="E167" s="13"/>
      <c r="F167" s="13"/>
      <c r="G167" s="4"/>
      <c r="H167" s="13"/>
      <c r="I167" s="4"/>
      <c r="J167" s="16"/>
      <c r="K167" s="13"/>
      <c r="L167" s="13"/>
      <c r="M167" s="4"/>
      <c r="N167" s="13"/>
      <c r="O167" s="51"/>
      <c r="P167" s="48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spans="1:42" x14ac:dyDescent="0.15">
      <c r="A168" s="2"/>
      <c r="B168" s="4"/>
      <c r="C168" s="4"/>
      <c r="D168" s="16"/>
      <c r="E168" s="13"/>
      <c r="F168" s="13"/>
      <c r="G168" s="4"/>
      <c r="H168" s="13"/>
      <c r="I168" s="4"/>
      <c r="J168" s="16"/>
      <c r="K168" s="13"/>
      <c r="L168" s="13"/>
      <c r="M168" s="4"/>
      <c r="N168" s="13"/>
      <c r="O168" s="51"/>
      <c r="P168" s="48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spans="1:42" x14ac:dyDescent="0.15">
      <c r="A169" s="2"/>
      <c r="B169" s="4"/>
      <c r="C169" s="4"/>
      <c r="D169" s="16"/>
      <c r="E169" s="13"/>
      <c r="F169" s="13"/>
      <c r="G169" s="4"/>
      <c r="H169" s="13"/>
      <c r="I169" s="4"/>
      <c r="J169" s="16"/>
      <c r="K169" s="13"/>
      <c r="L169" s="13"/>
      <c r="M169" s="4"/>
      <c r="N169" s="13"/>
      <c r="O169" s="51"/>
      <c r="P169" s="48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spans="1:42" x14ac:dyDescent="0.15">
      <c r="A170" s="2"/>
      <c r="B170" s="4"/>
      <c r="C170" s="4"/>
      <c r="D170" s="16"/>
      <c r="E170" s="13"/>
      <c r="F170" s="13"/>
      <c r="G170" s="4"/>
      <c r="H170" s="13"/>
      <c r="I170" s="4"/>
      <c r="J170" s="16"/>
      <c r="K170" s="13"/>
      <c r="L170" s="13"/>
      <c r="M170" s="4"/>
      <c r="N170" s="13"/>
      <c r="O170" s="51"/>
      <c r="P170" s="48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spans="1:42" x14ac:dyDescent="0.15">
      <c r="A171" s="2"/>
      <c r="B171" s="4"/>
      <c r="C171" s="4"/>
      <c r="D171" s="16"/>
      <c r="E171" s="13"/>
      <c r="F171" s="13"/>
      <c r="G171" s="4"/>
      <c r="H171" s="13"/>
      <c r="I171" s="4"/>
      <c r="J171" s="16"/>
      <c r="K171" s="13"/>
      <c r="L171" s="13"/>
      <c r="M171" s="4"/>
      <c r="N171" s="13"/>
      <c r="O171" s="51"/>
      <c r="P171" s="48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spans="1:42" x14ac:dyDescent="0.15">
      <c r="A172" s="2"/>
      <c r="B172" s="4"/>
      <c r="C172" s="4"/>
      <c r="D172" s="16"/>
      <c r="E172" s="13"/>
      <c r="F172" s="13"/>
      <c r="G172" s="4"/>
      <c r="H172" s="13"/>
      <c r="I172" s="4"/>
      <c r="J172" s="16"/>
      <c r="K172" s="13"/>
      <c r="L172" s="13"/>
      <c r="M172" s="4"/>
      <c r="N172" s="13"/>
      <c r="O172" s="51"/>
      <c r="P172" s="48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spans="1:42" x14ac:dyDescent="0.15">
      <c r="A173" s="2"/>
      <c r="B173" s="4"/>
      <c r="C173" s="4"/>
      <c r="D173" s="16"/>
      <c r="E173" s="13"/>
      <c r="F173" s="13"/>
      <c r="G173" s="4"/>
      <c r="H173" s="13"/>
      <c r="I173" s="4"/>
      <c r="J173" s="16"/>
      <c r="K173" s="13"/>
      <c r="L173" s="13"/>
      <c r="M173" s="4"/>
      <c r="N173" s="13"/>
      <c r="O173" s="51"/>
      <c r="P173" s="48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1:42" x14ac:dyDescent="0.15">
      <c r="A174" s="2"/>
      <c r="B174" s="4"/>
      <c r="C174" s="4"/>
      <c r="D174" s="16"/>
      <c r="E174" s="13"/>
      <c r="F174" s="13"/>
      <c r="G174" s="4"/>
      <c r="H174" s="13"/>
      <c r="I174" s="4"/>
      <c r="J174" s="16"/>
      <c r="K174" s="13"/>
      <c r="L174" s="13"/>
      <c r="M174" s="4"/>
      <c r="N174" s="13"/>
      <c r="O174" s="51"/>
      <c r="P174" s="48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1:42" x14ac:dyDescent="0.15">
      <c r="A175" s="2"/>
      <c r="B175" s="4"/>
      <c r="C175" s="4"/>
      <c r="D175" s="16"/>
      <c r="E175" s="13"/>
      <c r="F175" s="13"/>
      <c r="G175" s="4"/>
      <c r="H175" s="13"/>
      <c r="I175" s="4"/>
      <c r="J175" s="16"/>
      <c r="K175" s="13"/>
      <c r="L175" s="13"/>
      <c r="M175" s="4"/>
      <c r="N175" s="13"/>
      <c r="O175" s="51"/>
      <c r="P175" s="48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spans="1:42" x14ac:dyDescent="0.15">
      <c r="A176" s="2"/>
      <c r="B176" s="4"/>
      <c r="C176" s="4"/>
      <c r="D176" s="16"/>
      <c r="E176" s="13"/>
      <c r="F176" s="13"/>
      <c r="G176" s="4"/>
      <c r="H176" s="13"/>
      <c r="I176" s="4"/>
      <c r="J176" s="16"/>
      <c r="K176" s="13"/>
      <c r="L176" s="13"/>
      <c r="M176" s="4"/>
      <c r="N176" s="13"/>
      <c r="O176" s="51"/>
      <c r="P176" s="48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spans="1:42" x14ac:dyDescent="0.15">
      <c r="A177" s="2"/>
      <c r="B177" s="4"/>
      <c r="C177" s="4"/>
      <c r="D177" s="16"/>
      <c r="E177" s="13"/>
      <c r="F177" s="13"/>
      <c r="G177" s="4"/>
      <c r="H177" s="13"/>
      <c r="I177" s="4"/>
      <c r="J177" s="16"/>
      <c r="K177" s="13"/>
      <c r="L177" s="13"/>
      <c r="M177" s="4"/>
      <c r="N177" s="13"/>
      <c r="O177" s="51"/>
      <c r="P177" s="48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spans="1:42" x14ac:dyDescent="0.15">
      <c r="A178" s="2"/>
      <c r="B178" s="4"/>
      <c r="C178" s="4"/>
      <c r="D178" s="16"/>
      <c r="E178" s="13"/>
      <c r="F178" s="13"/>
      <c r="G178" s="4"/>
      <c r="H178" s="13"/>
      <c r="I178" s="4"/>
      <c r="J178" s="16"/>
      <c r="K178" s="13"/>
      <c r="L178" s="13"/>
      <c r="M178" s="4"/>
      <c r="N178" s="13"/>
      <c r="O178" s="51"/>
      <c r="P178" s="48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spans="1:42" x14ac:dyDescent="0.15">
      <c r="A179" s="2"/>
      <c r="B179" s="4"/>
      <c r="C179" s="4"/>
      <c r="D179" s="16"/>
      <c r="E179" s="13"/>
      <c r="F179" s="13"/>
      <c r="G179" s="4"/>
      <c r="H179" s="13"/>
      <c r="I179" s="4"/>
      <c r="J179" s="16"/>
      <c r="K179" s="13"/>
      <c r="L179" s="13"/>
      <c r="M179" s="4"/>
      <c r="N179" s="13"/>
      <c r="O179" s="51"/>
      <c r="P179" s="48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spans="1:42" x14ac:dyDescent="0.15">
      <c r="A180" s="2"/>
      <c r="B180" s="4"/>
      <c r="C180" s="4"/>
      <c r="D180" s="16"/>
      <c r="E180" s="13"/>
      <c r="F180" s="13"/>
      <c r="G180" s="4"/>
      <c r="H180" s="13"/>
      <c r="I180" s="4"/>
      <c r="J180" s="16"/>
      <c r="K180" s="13"/>
      <c r="L180" s="13"/>
      <c r="M180" s="4"/>
      <c r="N180" s="13"/>
      <c r="O180" s="51"/>
      <c r="P180" s="48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spans="1:42" x14ac:dyDescent="0.15">
      <c r="A181" s="2"/>
      <c r="B181" s="4"/>
      <c r="C181" s="4"/>
      <c r="D181" s="16"/>
      <c r="E181" s="13"/>
      <c r="F181" s="13"/>
      <c r="G181" s="4"/>
      <c r="H181" s="13"/>
      <c r="I181" s="4"/>
      <c r="J181" s="16"/>
      <c r="K181" s="13"/>
      <c r="L181" s="13"/>
      <c r="M181" s="4"/>
      <c r="N181" s="13"/>
      <c r="O181" s="51"/>
      <c r="P181" s="48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spans="1:42" x14ac:dyDescent="0.15">
      <c r="A182" s="2"/>
      <c r="B182" s="4"/>
      <c r="C182" s="4"/>
      <c r="D182" s="16"/>
      <c r="E182" s="13"/>
      <c r="F182" s="13"/>
      <c r="G182" s="4"/>
      <c r="H182" s="13"/>
      <c r="I182" s="4"/>
      <c r="J182" s="16"/>
      <c r="K182" s="13"/>
      <c r="L182" s="13"/>
      <c r="M182" s="4"/>
      <c r="N182" s="13"/>
      <c r="O182" s="51"/>
      <c r="P182" s="48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spans="1:42" x14ac:dyDescent="0.15">
      <c r="A183" s="2"/>
      <c r="B183" s="4"/>
      <c r="C183" s="4"/>
      <c r="D183" s="16"/>
      <c r="E183" s="13"/>
      <c r="F183" s="13"/>
      <c r="G183" s="4"/>
      <c r="H183" s="13"/>
      <c r="I183" s="4"/>
      <c r="J183" s="16"/>
      <c r="K183" s="13"/>
      <c r="L183" s="13"/>
      <c r="M183" s="4"/>
      <c r="N183" s="13"/>
      <c r="O183" s="51"/>
      <c r="P183" s="48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spans="1:42" x14ac:dyDescent="0.15">
      <c r="A184" s="2"/>
      <c r="B184" s="4"/>
      <c r="C184" s="4"/>
      <c r="D184" s="16"/>
      <c r="E184" s="13"/>
      <c r="F184" s="13"/>
      <c r="G184" s="4"/>
      <c r="H184" s="13"/>
      <c r="I184" s="4"/>
      <c r="J184" s="16"/>
      <c r="K184" s="13"/>
      <c r="L184" s="13"/>
      <c r="M184" s="4"/>
      <c r="N184" s="13"/>
      <c r="O184" s="51"/>
      <c r="P184" s="48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spans="1:42" x14ac:dyDescent="0.15">
      <c r="A185" s="2"/>
      <c r="B185" s="4"/>
      <c r="C185" s="4"/>
      <c r="D185" s="16"/>
      <c r="E185" s="13"/>
      <c r="F185" s="13"/>
      <c r="G185" s="4"/>
      <c r="H185" s="13"/>
      <c r="I185" s="4"/>
      <c r="J185" s="16"/>
      <c r="K185" s="13"/>
      <c r="L185" s="13"/>
      <c r="M185" s="4"/>
      <c r="N185" s="13"/>
      <c r="O185" s="51"/>
      <c r="P185" s="48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1"/>
      <c r="AH185" s="1"/>
      <c r="AI185" s="1"/>
      <c r="AJ185" s="1"/>
      <c r="AK185" s="1"/>
      <c r="AL185" s="1"/>
      <c r="AM185" s="1"/>
      <c r="AN185" s="1"/>
      <c r="AO185" s="1"/>
      <c r="AP185" s="1"/>
    </row>
    <row r="186" spans="1:42" x14ac:dyDescent="0.15">
      <c r="A186" s="2"/>
      <c r="B186" s="4"/>
      <c r="C186" s="4"/>
      <c r="D186" s="16"/>
      <c r="E186" s="13"/>
      <c r="F186" s="13"/>
      <c r="G186" s="4"/>
      <c r="H186" s="13"/>
      <c r="I186" s="4"/>
      <c r="J186" s="16"/>
      <c r="K186" s="13"/>
      <c r="L186" s="13"/>
      <c r="M186" s="4"/>
      <c r="N186" s="13"/>
      <c r="O186" s="51"/>
      <c r="P186" s="48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1"/>
      <c r="AH186" s="1"/>
      <c r="AI186" s="1"/>
      <c r="AJ186" s="1"/>
      <c r="AK186" s="1"/>
      <c r="AL186" s="1"/>
      <c r="AM186" s="1"/>
      <c r="AN186" s="1"/>
      <c r="AO186" s="1"/>
      <c r="AP186" s="1"/>
    </row>
    <row r="187" spans="1:42" x14ac:dyDescent="0.15">
      <c r="A187" s="2"/>
      <c r="B187" s="4"/>
      <c r="C187" s="4"/>
      <c r="D187" s="16"/>
      <c r="E187" s="13"/>
      <c r="F187" s="13"/>
      <c r="G187" s="4"/>
      <c r="H187" s="13"/>
      <c r="I187" s="4"/>
      <c r="J187" s="16"/>
      <c r="K187" s="13"/>
      <c r="L187" s="13"/>
      <c r="M187" s="4"/>
      <c r="N187" s="13"/>
      <c r="O187" s="51"/>
      <c r="P187" s="48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1"/>
      <c r="AH187" s="1"/>
      <c r="AI187" s="1"/>
      <c r="AJ187" s="1"/>
      <c r="AK187" s="1"/>
      <c r="AL187" s="1"/>
      <c r="AM187" s="1"/>
      <c r="AN187" s="1"/>
      <c r="AO187" s="1"/>
      <c r="AP187" s="1"/>
    </row>
    <row r="188" spans="1:42" x14ac:dyDescent="0.15">
      <c r="A188" s="2"/>
      <c r="B188" s="4"/>
      <c r="C188" s="4"/>
      <c r="D188" s="16"/>
      <c r="E188" s="13"/>
      <c r="F188" s="13"/>
      <c r="G188" s="4"/>
      <c r="H188" s="13"/>
      <c r="I188" s="4"/>
      <c r="J188" s="16"/>
      <c r="K188" s="13"/>
      <c r="L188" s="13"/>
      <c r="M188" s="4"/>
      <c r="N188" s="13"/>
      <c r="O188" s="51"/>
      <c r="P188" s="48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1"/>
      <c r="AH188" s="1"/>
      <c r="AI188" s="1"/>
      <c r="AJ188" s="1"/>
      <c r="AK188" s="1"/>
      <c r="AL188" s="1"/>
      <c r="AM188" s="1"/>
      <c r="AN188" s="1"/>
      <c r="AO188" s="1"/>
      <c r="AP188" s="1"/>
    </row>
    <row r="189" spans="1:42" x14ac:dyDescent="0.15">
      <c r="A189" s="2"/>
      <c r="B189" s="4"/>
      <c r="C189" s="4"/>
      <c r="D189" s="16"/>
      <c r="E189" s="13"/>
      <c r="F189" s="13"/>
      <c r="G189" s="4"/>
      <c r="H189" s="13"/>
      <c r="I189" s="4"/>
      <c r="J189" s="16"/>
      <c r="K189" s="13"/>
      <c r="L189" s="13"/>
      <c r="M189" s="4"/>
      <c r="N189" s="13"/>
      <c r="O189" s="51"/>
      <c r="P189" s="48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spans="1:42" x14ac:dyDescent="0.15">
      <c r="A190" s="2"/>
      <c r="B190" s="4"/>
      <c r="C190" s="4"/>
      <c r="D190" s="16"/>
      <c r="E190" s="13"/>
      <c r="F190" s="13"/>
      <c r="G190" s="4"/>
      <c r="H190" s="13"/>
      <c r="I190" s="4"/>
      <c r="J190" s="16"/>
      <c r="K190" s="13"/>
      <c r="L190" s="13"/>
      <c r="M190" s="4"/>
      <c r="N190" s="13"/>
      <c r="O190" s="51"/>
      <c r="P190" s="48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spans="1:42" x14ac:dyDescent="0.15">
      <c r="A191" s="2"/>
      <c r="B191" s="4"/>
      <c r="C191" s="4"/>
      <c r="D191" s="16"/>
      <c r="E191" s="13"/>
      <c r="F191" s="13"/>
      <c r="G191" s="4"/>
      <c r="H191" s="13"/>
      <c r="I191" s="4"/>
      <c r="J191" s="16"/>
      <c r="K191" s="13"/>
      <c r="L191" s="13"/>
      <c r="M191" s="4"/>
      <c r="N191" s="13"/>
      <c r="O191" s="51"/>
      <c r="P191" s="48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spans="1:42" x14ac:dyDescent="0.15">
      <c r="A192" s="2"/>
      <c r="B192" s="4"/>
      <c r="C192" s="4"/>
      <c r="D192" s="16"/>
      <c r="E192" s="13"/>
      <c r="F192" s="13"/>
      <c r="G192" s="4"/>
      <c r="H192" s="13"/>
      <c r="I192" s="4"/>
      <c r="J192" s="16"/>
      <c r="K192" s="13"/>
      <c r="L192" s="13"/>
      <c r="M192" s="4"/>
      <c r="N192" s="13"/>
      <c r="O192" s="51"/>
      <c r="P192" s="48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spans="1:42" x14ac:dyDescent="0.15">
      <c r="A193" s="2"/>
      <c r="B193" s="4"/>
      <c r="C193" s="4"/>
      <c r="D193" s="16"/>
      <c r="E193" s="13"/>
      <c r="F193" s="13"/>
      <c r="G193" s="4"/>
      <c r="H193" s="13"/>
      <c r="I193" s="4"/>
      <c r="J193" s="16"/>
      <c r="K193" s="13"/>
      <c r="L193" s="13"/>
      <c r="M193" s="4"/>
      <c r="N193" s="13"/>
      <c r="O193" s="51"/>
      <c r="P193" s="48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1"/>
      <c r="AH193" s="1"/>
      <c r="AI193" s="1"/>
      <c r="AJ193" s="1"/>
      <c r="AK193" s="1"/>
      <c r="AL193" s="1"/>
      <c r="AM193" s="1"/>
      <c r="AN193" s="1"/>
      <c r="AO193" s="1"/>
      <c r="AP193" s="1"/>
    </row>
    <row r="194" spans="1:42" x14ac:dyDescent="0.15">
      <c r="A194" s="2"/>
      <c r="B194" s="4"/>
      <c r="C194" s="4"/>
      <c r="D194" s="16"/>
      <c r="E194" s="13"/>
      <c r="F194" s="13"/>
      <c r="G194" s="4"/>
      <c r="H194" s="13"/>
      <c r="I194" s="4"/>
      <c r="J194" s="16"/>
      <c r="K194" s="13"/>
      <c r="L194" s="13"/>
      <c r="M194" s="4"/>
      <c r="N194" s="13"/>
      <c r="O194" s="51"/>
      <c r="P194" s="48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1"/>
      <c r="AH194" s="1"/>
      <c r="AI194" s="1"/>
      <c r="AJ194" s="1"/>
      <c r="AK194" s="1"/>
      <c r="AL194" s="1"/>
      <c r="AM194" s="1"/>
      <c r="AN194" s="1"/>
      <c r="AO194" s="1"/>
      <c r="AP194" s="1"/>
    </row>
    <row r="195" spans="1:42" x14ac:dyDescent="0.15">
      <c r="A195" s="2"/>
      <c r="B195" s="4"/>
      <c r="C195" s="4"/>
      <c r="D195" s="16"/>
      <c r="E195" s="13"/>
      <c r="F195" s="13"/>
      <c r="G195" s="4"/>
      <c r="H195" s="13"/>
      <c r="I195" s="4"/>
      <c r="J195" s="16"/>
      <c r="K195" s="13"/>
      <c r="L195" s="13"/>
      <c r="M195" s="4"/>
      <c r="N195" s="13"/>
      <c r="O195" s="51"/>
      <c r="P195" s="48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1"/>
      <c r="AH195" s="1"/>
      <c r="AI195" s="1"/>
      <c r="AJ195" s="1"/>
      <c r="AK195" s="1"/>
      <c r="AL195" s="1"/>
      <c r="AM195" s="1"/>
      <c r="AN195" s="1"/>
      <c r="AO195" s="1"/>
      <c r="AP195" s="1"/>
    </row>
    <row r="196" spans="1:42" x14ac:dyDescent="0.15">
      <c r="A196" s="2"/>
      <c r="B196" s="4"/>
      <c r="C196" s="4"/>
      <c r="D196" s="16"/>
      <c r="E196" s="13"/>
      <c r="F196" s="13"/>
      <c r="G196" s="4"/>
      <c r="H196" s="13"/>
      <c r="I196" s="4"/>
      <c r="J196" s="16"/>
      <c r="K196" s="13"/>
      <c r="L196" s="13"/>
      <c r="M196" s="4"/>
      <c r="N196" s="13"/>
      <c r="O196" s="51"/>
      <c r="P196" s="48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1"/>
      <c r="AH196" s="1"/>
      <c r="AI196" s="1"/>
      <c r="AJ196" s="1"/>
      <c r="AK196" s="1"/>
      <c r="AL196" s="1"/>
      <c r="AM196" s="1"/>
      <c r="AN196" s="1"/>
      <c r="AO196" s="1"/>
      <c r="AP196" s="1"/>
    </row>
    <row r="197" spans="1:42" x14ac:dyDescent="0.15">
      <c r="A197" s="2"/>
      <c r="B197" s="4"/>
      <c r="C197" s="4"/>
      <c r="D197" s="16"/>
      <c r="E197" s="13"/>
      <c r="F197" s="13"/>
      <c r="G197" s="4"/>
      <c r="H197" s="13"/>
      <c r="I197" s="4"/>
      <c r="J197" s="16"/>
      <c r="K197" s="13"/>
      <c r="L197" s="13"/>
      <c r="M197" s="4"/>
      <c r="N197" s="13"/>
      <c r="O197" s="51"/>
      <c r="P197" s="48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1"/>
      <c r="AH197" s="1"/>
      <c r="AI197" s="1"/>
      <c r="AJ197" s="1"/>
      <c r="AK197" s="1"/>
      <c r="AL197" s="1"/>
      <c r="AM197" s="1"/>
      <c r="AN197" s="1"/>
      <c r="AO197" s="1"/>
      <c r="AP197" s="1"/>
    </row>
    <row r="198" spans="1:42" x14ac:dyDescent="0.15">
      <c r="A198" s="2"/>
      <c r="B198" s="4"/>
      <c r="C198" s="4"/>
      <c r="D198" s="16"/>
      <c r="E198" s="13"/>
      <c r="F198" s="13"/>
      <c r="G198" s="4"/>
      <c r="H198" s="13"/>
      <c r="I198" s="4"/>
      <c r="J198" s="16"/>
      <c r="K198" s="13"/>
      <c r="L198" s="13"/>
      <c r="M198" s="4"/>
      <c r="N198" s="13"/>
      <c r="O198" s="51"/>
      <c r="P198" s="48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spans="1:42" x14ac:dyDescent="0.15">
      <c r="A199" s="2"/>
      <c r="B199" s="4"/>
      <c r="C199" s="4"/>
      <c r="D199" s="16"/>
      <c r="E199" s="13"/>
      <c r="F199" s="13"/>
      <c r="G199" s="4"/>
      <c r="H199" s="13"/>
      <c r="I199" s="4"/>
      <c r="J199" s="16"/>
      <c r="K199" s="13"/>
      <c r="L199" s="13"/>
      <c r="M199" s="4"/>
      <c r="N199" s="13"/>
      <c r="O199" s="51"/>
      <c r="P199" s="48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spans="1:42" x14ac:dyDescent="0.15">
      <c r="A200" s="2"/>
      <c r="B200" s="4"/>
      <c r="C200" s="4"/>
      <c r="D200" s="16"/>
      <c r="E200" s="13"/>
      <c r="F200" s="13"/>
      <c r="G200" s="4"/>
      <c r="H200" s="13"/>
      <c r="I200" s="4"/>
      <c r="J200" s="16"/>
      <c r="K200" s="13"/>
      <c r="L200" s="13"/>
      <c r="M200" s="4"/>
      <c r="N200" s="13"/>
      <c r="O200" s="51"/>
      <c r="P200" s="48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spans="1:42" x14ac:dyDescent="0.15">
      <c r="A201" s="2"/>
      <c r="B201" s="4"/>
      <c r="C201" s="4"/>
      <c r="D201" s="16"/>
      <c r="E201" s="13"/>
      <c r="F201" s="13"/>
      <c r="G201" s="4"/>
      <c r="H201" s="13"/>
      <c r="I201" s="4"/>
      <c r="J201" s="16"/>
      <c r="K201" s="13"/>
      <c r="L201" s="13"/>
      <c r="M201" s="4"/>
      <c r="N201" s="13"/>
      <c r="O201" s="51"/>
      <c r="P201" s="48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spans="1:42" x14ac:dyDescent="0.15">
      <c r="A202" s="2"/>
      <c r="B202" s="4"/>
      <c r="C202" s="4"/>
      <c r="D202" s="16"/>
      <c r="E202" s="13"/>
      <c r="F202" s="13"/>
      <c r="G202" s="4"/>
      <c r="H202" s="13"/>
      <c r="I202" s="4"/>
      <c r="J202" s="16"/>
      <c r="K202" s="13"/>
      <c r="L202" s="13"/>
      <c r="M202" s="4"/>
      <c r="N202" s="13"/>
      <c r="O202" s="51"/>
      <c r="P202" s="48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1"/>
      <c r="AH202" s="1"/>
      <c r="AI202" s="1"/>
      <c r="AJ202" s="1"/>
      <c r="AK202" s="1"/>
      <c r="AL202" s="1"/>
      <c r="AM202" s="1"/>
      <c r="AN202" s="1"/>
      <c r="AO202" s="1"/>
      <c r="AP202" s="1"/>
    </row>
    <row r="203" spans="1:42" x14ac:dyDescent="0.15">
      <c r="A203" s="2"/>
      <c r="B203" s="4"/>
      <c r="C203" s="4"/>
      <c r="D203" s="16"/>
      <c r="E203" s="13"/>
      <c r="F203" s="13"/>
      <c r="G203" s="4"/>
      <c r="H203" s="13"/>
      <c r="I203" s="4"/>
      <c r="J203" s="16"/>
      <c r="K203" s="13"/>
      <c r="L203" s="13"/>
      <c r="M203" s="4"/>
      <c r="N203" s="13"/>
      <c r="O203" s="51"/>
      <c r="P203" s="48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1"/>
      <c r="AH203" s="1"/>
      <c r="AI203" s="1"/>
      <c r="AJ203" s="1"/>
      <c r="AK203" s="1"/>
      <c r="AL203" s="1"/>
      <c r="AM203" s="1"/>
      <c r="AN203" s="1"/>
      <c r="AO203" s="1"/>
      <c r="AP203" s="1"/>
    </row>
    <row r="204" spans="1:42" x14ac:dyDescent="0.15">
      <c r="A204" s="2"/>
      <c r="B204" s="4"/>
      <c r="C204" s="4"/>
      <c r="D204" s="16"/>
      <c r="E204" s="13"/>
      <c r="F204" s="13"/>
      <c r="G204" s="4"/>
      <c r="H204" s="13"/>
      <c r="I204" s="4"/>
      <c r="J204" s="16"/>
      <c r="K204" s="13"/>
      <c r="L204" s="13"/>
      <c r="M204" s="4"/>
      <c r="N204" s="13"/>
      <c r="O204" s="51"/>
      <c r="P204" s="48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1"/>
      <c r="AH204" s="1"/>
      <c r="AI204" s="1"/>
      <c r="AJ204" s="1"/>
      <c r="AK204" s="1"/>
      <c r="AL204" s="1"/>
      <c r="AM204" s="1"/>
      <c r="AN204" s="1"/>
      <c r="AO204" s="1"/>
      <c r="AP204" s="1"/>
    </row>
    <row r="205" spans="1:42" x14ac:dyDescent="0.15">
      <c r="A205" s="2"/>
      <c r="B205" s="4"/>
      <c r="C205" s="4"/>
      <c r="D205" s="16"/>
      <c r="E205" s="13"/>
      <c r="F205" s="13"/>
      <c r="G205" s="4"/>
      <c r="H205" s="13"/>
      <c r="I205" s="4"/>
      <c r="J205" s="16"/>
      <c r="K205" s="13"/>
      <c r="L205" s="13"/>
      <c r="M205" s="4"/>
      <c r="N205" s="13"/>
      <c r="O205" s="51"/>
      <c r="P205" s="48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1"/>
      <c r="AH205" s="1"/>
      <c r="AI205" s="1"/>
      <c r="AJ205" s="1"/>
      <c r="AK205" s="1"/>
      <c r="AL205" s="1"/>
      <c r="AM205" s="1"/>
      <c r="AN205" s="1"/>
      <c r="AO205" s="1"/>
      <c r="AP205" s="1"/>
    </row>
    <row r="206" spans="1:42" x14ac:dyDescent="0.15">
      <c r="A206" s="2"/>
      <c r="B206" s="4"/>
      <c r="C206" s="4"/>
      <c r="D206" s="16"/>
      <c r="E206" s="13"/>
      <c r="F206" s="13"/>
      <c r="G206" s="4"/>
      <c r="H206" s="13"/>
      <c r="I206" s="4"/>
      <c r="J206" s="16"/>
      <c r="K206" s="13"/>
      <c r="L206" s="13"/>
      <c r="M206" s="4"/>
      <c r="N206" s="13"/>
      <c r="O206" s="51"/>
      <c r="P206" s="48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spans="1:42" x14ac:dyDescent="0.15">
      <c r="A207" s="2"/>
      <c r="B207" s="4"/>
      <c r="C207" s="4"/>
      <c r="D207" s="16"/>
      <c r="E207" s="13"/>
      <c r="F207" s="13"/>
      <c r="G207" s="4"/>
      <c r="H207" s="13"/>
      <c r="I207" s="4"/>
      <c r="J207" s="16"/>
      <c r="K207" s="13"/>
      <c r="L207" s="13"/>
      <c r="M207" s="4"/>
      <c r="N207" s="13"/>
      <c r="O207" s="51"/>
      <c r="P207" s="48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spans="1:42" x14ac:dyDescent="0.15">
      <c r="A208" s="2"/>
      <c r="B208" s="4"/>
      <c r="C208" s="4"/>
      <c r="D208" s="16"/>
      <c r="E208" s="13"/>
      <c r="F208" s="13"/>
      <c r="G208" s="4"/>
      <c r="H208" s="13"/>
      <c r="I208" s="4"/>
      <c r="J208" s="16"/>
      <c r="K208" s="13"/>
      <c r="L208" s="13"/>
      <c r="M208" s="4"/>
      <c r="N208" s="13"/>
      <c r="O208" s="51"/>
      <c r="P208" s="48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spans="1:42" x14ac:dyDescent="0.15">
      <c r="A209" s="2"/>
      <c r="B209" s="4"/>
      <c r="C209" s="4"/>
      <c r="D209" s="16"/>
      <c r="E209" s="13"/>
      <c r="F209" s="13"/>
      <c r="G209" s="4"/>
      <c r="H209" s="13"/>
      <c r="I209" s="4"/>
      <c r="J209" s="16"/>
      <c r="K209" s="13"/>
      <c r="L209" s="13"/>
      <c r="M209" s="4"/>
      <c r="N209" s="13"/>
      <c r="O209" s="51"/>
      <c r="P209" s="48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0" spans="1:42" x14ac:dyDescent="0.15">
      <c r="A210" s="2"/>
      <c r="B210" s="4"/>
      <c r="C210" s="4"/>
      <c r="D210" s="16"/>
      <c r="E210" s="13"/>
      <c r="F210" s="13"/>
      <c r="G210" s="4"/>
      <c r="H210" s="13"/>
      <c r="I210" s="4"/>
      <c r="J210" s="16"/>
      <c r="K210" s="13"/>
      <c r="L210" s="13"/>
      <c r="M210" s="4"/>
      <c r="N210" s="13"/>
      <c r="O210" s="51"/>
      <c r="P210" s="48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spans="1:42" x14ac:dyDescent="0.15">
      <c r="A211" s="2"/>
      <c r="B211" s="4"/>
      <c r="C211" s="4"/>
      <c r="D211" s="16"/>
      <c r="E211" s="13"/>
      <c r="F211" s="13"/>
      <c r="G211" s="4"/>
      <c r="H211" s="13"/>
      <c r="I211" s="4"/>
      <c r="J211" s="16"/>
      <c r="K211" s="13"/>
      <c r="L211" s="13"/>
      <c r="M211" s="4"/>
      <c r="N211" s="13"/>
      <c r="O211" s="51"/>
      <c r="P211" s="48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spans="1:42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spans="1:42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spans="1:42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spans="1:42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spans="1:42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spans="1:42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1:42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</row>
    <row r="219" spans="1:42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spans="1:42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  <row r="221" spans="1:42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spans="1:42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</row>
    <row r="223" spans="1:42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</row>
    <row r="224" spans="1:42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</row>
    <row r="225" spans="1:42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42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spans="1:42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spans="1:42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spans="1:42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spans="1:42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spans="1:42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spans="1:42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spans="1:42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spans="1:42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spans="1:42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spans="1:42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spans="1:42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spans="1:42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spans="1:42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spans="1:42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</row>
    <row r="256" spans="1:42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</row>
    <row r="257" spans="1:42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</row>
    <row r="258" spans="1:42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</row>
    <row r="259" spans="1:42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</row>
    <row r="260" spans="1:42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</row>
    <row r="261" spans="1:42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</row>
    <row r="262" spans="1:42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</row>
    <row r="263" spans="1:42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</row>
    <row r="264" spans="1:42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</row>
    <row r="265" spans="1:42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</row>
    <row r="266" spans="1:42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</row>
    <row r="267" spans="1:42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</row>
    <row r="268" spans="1:42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</row>
    <row r="269" spans="1:42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</row>
    <row r="270" spans="1:42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</row>
    <row r="271" spans="1:42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</row>
    <row r="272" spans="1:42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</row>
    <row r="273" spans="1:42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</sheetData>
  <mergeCells count="48">
    <mergeCell ref="B3:D3"/>
    <mergeCell ref="F3:G3"/>
    <mergeCell ref="H3:I3"/>
    <mergeCell ref="K3:L3"/>
    <mergeCell ref="M3:N3"/>
    <mergeCell ref="B2:D2"/>
    <mergeCell ref="F2:G2"/>
    <mergeCell ref="H2:I2"/>
    <mergeCell ref="K2:L2"/>
    <mergeCell ref="M2:N2"/>
    <mergeCell ref="R10:R14"/>
    <mergeCell ref="C5:C6"/>
    <mergeCell ref="P5:P6"/>
    <mergeCell ref="Q5:Q6"/>
    <mergeCell ref="R5:R6"/>
    <mergeCell ref="R7:R9"/>
    <mergeCell ref="O5:O6"/>
    <mergeCell ref="Q7:Q9"/>
    <mergeCell ref="Q10:Q14"/>
    <mergeCell ref="L50:L51"/>
    <mergeCell ref="M50:M51"/>
    <mergeCell ref="N50:N51"/>
    <mergeCell ref="O50:O51"/>
    <mergeCell ref="P50:P51"/>
    <mergeCell ref="K50:K51"/>
    <mergeCell ref="E52:E53"/>
    <mergeCell ref="F52:F53"/>
    <mergeCell ref="G52:G53"/>
    <mergeCell ref="H52:H53"/>
    <mergeCell ref="P52:P53"/>
    <mergeCell ref="K52:K53"/>
    <mergeCell ref="L52:L53"/>
    <mergeCell ref="M52:M53"/>
    <mergeCell ref="N52:N53"/>
    <mergeCell ref="O52:O53"/>
    <mergeCell ref="A5:A6"/>
    <mergeCell ref="B5:B6"/>
    <mergeCell ref="D5:H5"/>
    <mergeCell ref="I5:I6"/>
    <mergeCell ref="J5:N5"/>
    <mergeCell ref="B50:C53"/>
    <mergeCell ref="D50:D51"/>
    <mergeCell ref="J50:J51"/>
    <mergeCell ref="D52:D53"/>
    <mergeCell ref="J52:J53"/>
    <mergeCell ref="E50:E51"/>
    <mergeCell ref="F50:F51"/>
    <mergeCell ref="G50:G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أوراق العمل</vt:lpstr>
      </vt:variant>
      <vt:variant>
        <vt:i4>13</vt:i4>
      </vt:variant>
    </vt:vector>
  </HeadingPairs>
  <TitlesOfParts>
    <vt:vector size="13" baseType="lpstr">
      <vt:lpstr>شهر 1</vt:lpstr>
      <vt:lpstr>شهر 2</vt:lpstr>
      <vt:lpstr>شهر 3</vt:lpstr>
      <vt:lpstr>شهر 4</vt:lpstr>
      <vt:lpstr>شهر 5</vt:lpstr>
      <vt:lpstr>شهر 6</vt:lpstr>
      <vt:lpstr>شهر 7</vt:lpstr>
      <vt:lpstr>شهر 8</vt:lpstr>
      <vt:lpstr>شهر 9</vt:lpstr>
      <vt:lpstr>شهر 10</vt:lpstr>
      <vt:lpstr>شهر 11</vt:lpstr>
      <vt:lpstr>شهر 12</vt:lpstr>
      <vt:lpstr>صافي الارباح السنوي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aaid</dc:creator>
  <cp:keywords/>
  <dc:description/>
  <cp:lastModifiedBy>Nagham Hassoun</cp:lastModifiedBy>
  <cp:revision/>
  <dcterms:created xsi:type="dcterms:W3CDTF">2005-05-05T05:46:42Z</dcterms:created>
  <dcterms:modified xsi:type="dcterms:W3CDTF">2024-03-03T02:32:26Z</dcterms:modified>
  <cp:category/>
  <cp:contentStatus/>
</cp:coreProperties>
</file>