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550"/>
  </bookViews>
  <sheets>
    <sheet name="ورقة4" sheetId="1" r:id="rId1"/>
  </sheets>
  <definedNames>
    <definedName name="_xlnm._FilterDatabase" localSheetId="0" hidden="1">ورقة4!$A$13:$F$1234</definedName>
  </definedNames>
  <calcPr calcId="144525"/>
</workbook>
</file>

<file path=xl/calcChain.xml><?xml version="1.0" encoding="utf-8"?>
<calcChain xmlns="http://schemas.openxmlformats.org/spreadsheetml/2006/main">
  <c r="I1416" i="1" l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A1234" i="1"/>
  <c r="I1233" i="1"/>
  <c r="A1233" i="1"/>
  <c r="I1232" i="1"/>
  <c r="A1232" i="1"/>
  <c r="I1231" i="1"/>
  <c r="A1231" i="1"/>
  <c r="I1230" i="1"/>
  <c r="A1230" i="1"/>
  <c r="I1229" i="1"/>
  <c r="A1229" i="1"/>
  <c r="I1228" i="1"/>
  <c r="A1228" i="1"/>
  <c r="I1227" i="1"/>
  <c r="A1227" i="1"/>
  <c r="I1226" i="1"/>
  <c r="A1226" i="1"/>
  <c r="I1225" i="1"/>
  <c r="A1225" i="1"/>
  <c r="I1224" i="1"/>
  <c r="A1224" i="1"/>
  <c r="I1223" i="1"/>
  <c r="A1223" i="1"/>
  <c r="I1222" i="1"/>
  <c r="A1222" i="1"/>
  <c r="I1221" i="1"/>
  <c r="A1221" i="1"/>
  <c r="I1220" i="1"/>
  <c r="A1220" i="1"/>
  <c r="I1219" i="1"/>
  <c r="A1219" i="1"/>
  <c r="I1218" i="1"/>
  <c r="A1218" i="1"/>
  <c r="I1217" i="1"/>
  <c r="A1217" i="1"/>
  <c r="I1216" i="1"/>
  <c r="A1216" i="1"/>
  <c r="I1215" i="1"/>
  <c r="A1215" i="1"/>
  <c r="I1214" i="1"/>
  <c r="A1214" i="1"/>
  <c r="I1213" i="1"/>
  <c r="A1213" i="1"/>
  <c r="I1212" i="1"/>
  <c r="A1212" i="1"/>
  <c r="I1211" i="1"/>
  <c r="A1211" i="1"/>
  <c r="I1210" i="1"/>
  <c r="A1210" i="1"/>
  <c r="I1209" i="1"/>
  <c r="A1209" i="1"/>
  <c r="I1208" i="1"/>
  <c r="A1208" i="1"/>
  <c r="I1207" i="1"/>
  <c r="A1207" i="1"/>
  <c r="I1206" i="1"/>
  <c r="A1206" i="1"/>
  <c r="I1205" i="1"/>
  <c r="A1205" i="1"/>
  <c r="I1204" i="1"/>
  <c r="A1204" i="1"/>
  <c r="I1203" i="1"/>
  <c r="A1203" i="1"/>
  <c r="I1202" i="1"/>
  <c r="A1202" i="1"/>
  <c r="I1201" i="1"/>
  <c r="A1201" i="1"/>
  <c r="I1200" i="1"/>
  <c r="A1200" i="1"/>
  <c r="I1199" i="1"/>
  <c r="A1199" i="1"/>
  <c r="I1198" i="1"/>
  <c r="A1198" i="1"/>
  <c r="I1197" i="1"/>
  <c r="A1197" i="1"/>
  <c r="I1196" i="1"/>
  <c r="A1196" i="1"/>
  <c r="I1195" i="1"/>
  <c r="A1195" i="1"/>
  <c r="I1194" i="1"/>
  <c r="A1194" i="1"/>
  <c r="I1193" i="1"/>
  <c r="A1193" i="1"/>
  <c r="I1192" i="1"/>
  <c r="A1192" i="1"/>
  <c r="I1191" i="1"/>
  <c r="A1191" i="1"/>
  <c r="I1190" i="1"/>
  <c r="A1190" i="1"/>
  <c r="I1189" i="1"/>
  <c r="A1189" i="1"/>
  <c r="I1188" i="1"/>
  <c r="A1188" i="1"/>
  <c r="I1187" i="1"/>
  <c r="A1187" i="1"/>
  <c r="I1186" i="1"/>
  <c r="A1186" i="1"/>
  <c r="I1185" i="1"/>
  <c r="A1185" i="1"/>
  <c r="I1184" i="1"/>
  <c r="A1184" i="1"/>
  <c r="I1183" i="1"/>
  <c r="A1183" i="1"/>
  <c r="I1182" i="1"/>
  <c r="A1182" i="1"/>
  <c r="I1181" i="1"/>
  <c r="A1181" i="1"/>
  <c r="I1180" i="1"/>
  <c r="A1180" i="1"/>
  <c r="I1179" i="1"/>
  <c r="A1179" i="1"/>
  <c r="I1178" i="1"/>
  <c r="A1178" i="1"/>
  <c r="I1177" i="1"/>
  <c r="A1177" i="1"/>
  <c r="I1176" i="1"/>
  <c r="A1176" i="1"/>
  <c r="I1175" i="1"/>
  <c r="A1175" i="1"/>
  <c r="I1174" i="1"/>
  <c r="A1174" i="1"/>
  <c r="I1173" i="1"/>
  <c r="A1173" i="1"/>
  <c r="I1172" i="1"/>
  <c r="A1172" i="1"/>
  <c r="I1171" i="1"/>
  <c r="A1171" i="1"/>
  <c r="I1170" i="1"/>
  <c r="A1170" i="1"/>
  <c r="I1169" i="1"/>
  <c r="A1169" i="1"/>
  <c r="I1168" i="1"/>
  <c r="A1168" i="1"/>
  <c r="I1167" i="1"/>
  <c r="A1167" i="1"/>
  <c r="I1166" i="1"/>
  <c r="A1166" i="1"/>
  <c r="I1165" i="1"/>
  <c r="A1165" i="1"/>
  <c r="I1164" i="1"/>
  <c r="A1164" i="1"/>
  <c r="I1163" i="1"/>
  <c r="A1163" i="1"/>
  <c r="I1162" i="1"/>
  <c r="A1162" i="1"/>
  <c r="I1161" i="1"/>
  <c r="A1161" i="1"/>
  <c r="I1160" i="1"/>
  <c r="A1160" i="1"/>
  <c r="I1159" i="1"/>
  <c r="A1159" i="1"/>
  <c r="I1158" i="1"/>
  <c r="A1158" i="1"/>
  <c r="I1157" i="1"/>
  <c r="A1157" i="1"/>
  <c r="I1156" i="1"/>
  <c r="A1156" i="1"/>
  <c r="I1155" i="1"/>
  <c r="A1155" i="1"/>
  <c r="I1154" i="1"/>
  <c r="A1154" i="1"/>
  <c r="I1153" i="1"/>
  <c r="A1153" i="1"/>
  <c r="I1152" i="1"/>
  <c r="A1152" i="1"/>
  <c r="I1151" i="1"/>
  <c r="A1151" i="1"/>
  <c r="I1150" i="1"/>
  <c r="A1150" i="1"/>
  <c r="I1149" i="1"/>
  <c r="A1149" i="1"/>
  <c r="I1148" i="1"/>
  <c r="A1148" i="1"/>
  <c r="I1147" i="1"/>
  <c r="A1147" i="1"/>
  <c r="I1146" i="1"/>
  <c r="A1146" i="1"/>
  <c r="I1145" i="1"/>
  <c r="A1145" i="1"/>
  <c r="I1144" i="1"/>
  <c r="A1144" i="1"/>
  <c r="I1143" i="1"/>
  <c r="A1143" i="1"/>
  <c r="I1142" i="1"/>
  <c r="A1142" i="1"/>
  <c r="I1141" i="1"/>
  <c r="A1141" i="1"/>
  <c r="I1140" i="1"/>
  <c r="A1140" i="1"/>
  <c r="I1139" i="1"/>
  <c r="A1139" i="1"/>
  <c r="I1138" i="1"/>
  <c r="A1138" i="1"/>
  <c r="I1137" i="1"/>
  <c r="A1137" i="1"/>
  <c r="I1136" i="1"/>
  <c r="A1136" i="1"/>
  <c r="I1135" i="1"/>
  <c r="A1135" i="1"/>
  <c r="I1134" i="1"/>
  <c r="A1134" i="1"/>
  <c r="I1133" i="1"/>
  <c r="A1133" i="1"/>
  <c r="I1132" i="1"/>
  <c r="A1132" i="1"/>
  <c r="I1131" i="1"/>
  <c r="A1131" i="1"/>
  <c r="I1130" i="1"/>
  <c r="A1130" i="1"/>
  <c r="I1129" i="1"/>
  <c r="A1129" i="1"/>
  <c r="I1128" i="1"/>
  <c r="A1128" i="1"/>
  <c r="I1127" i="1"/>
  <c r="A1127" i="1"/>
  <c r="I1126" i="1"/>
  <c r="A1126" i="1"/>
  <c r="I1125" i="1"/>
  <c r="A1125" i="1"/>
  <c r="I1124" i="1"/>
  <c r="A1124" i="1"/>
  <c r="I1123" i="1"/>
  <c r="A1123" i="1"/>
  <c r="I1122" i="1"/>
  <c r="A1122" i="1"/>
  <c r="I1121" i="1"/>
  <c r="A1121" i="1"/>
  <c r="I1120" i="1"/>
  <c r="A1120" i="1"/>
  <c r="I1119" i="1"/>
  <c r="A1119" i="1"/>
  <c r="I1118" i="1"/>
  <c r="A1118" i="1"/>
  <c r="I1117" i="1"/>
  <c r="A1117" i="1"/>
  <c r="I1116" i="1"/>
  <c r="A1116" i="1"/>
  <c r="I1115" i="1"/>
  <c r="A1115" i="1"/>
  <c r="I1114" i="1"/>
  <c r="A1114" i="1"/>
  <c r="I1113" i="1"/>
  <c r="A1113" i="1"/>
  <c r="I1112" i="1"/>
  <c r="A1112" i="1"/>
  <c r="I1111" i="1"/>
  <c r="A1111" i="1"/>
  <c r="I1110" i="1"/>
  <c r="A1110" i="1"/>
  <c r="I1109" i="1"/>
  <c r="A1109" i="1"/>
  <c r="I1108" i="1"/>
  <c r="A1108" i="1"/>
  <c r="I1107" i="1"/>
  <c r="A1107" i="1"/>
  <c r="I1106" i="1"/>
  <c r="A1106" i="1"/>
  <c r="I1105" i="1"/>
  <c r="A1105" i="1"/>
  <c r="I1104" i="1"/>
  <c r="A1104" i="1"/>
  <c r="I1103" i="1"/>
  <c r="A1103" i="1"/>
  <c r="I1102" i="1"/>
  <c r="A1102" i="1"/>
  <c r="I1101" i="1"/>
  <c r="A1101" i="1"/>
  <c r="I1100" i="1"/>
  <c r="A1100" i="1"/>
  <c r="I1099" i="1"/>
  <c r="A1099" i="1"/>
  <c r="I1098" i="1"/>
  <c r="A1098" i="1"/>
  <c r="I1097" i="1"/>
  <c r="A1097" i="1"/>
  <c r="I1096" i="1"/>
  <c r="A1096" i="1"/>
  <c r="I1095" i="1"/>
  <c r="A1095" i="1"/>
  <c r="I1094" i="1"/>
  <c r="A1094" i="1"/>
  <c r="I1093" i="1"/>
  <c r="A1093" i="1"/>
  <c r="I1092" i="1"/>
  <c r="A1092" i="1"/>
  <c r="I1091" i="1"/>
  <c r="A1091" i="1"/>
  <c r="I1090" i="1"/>
  <c r="A1090" i="1"/>
  <c r="I1089" i="1"/>
  <c r="A1089" i="1"/>
  <c r="I1088" i="1"/>
  <c r="A1088" i="1"/>
  <c r="I1087" i="1"/>
  <c r="A1087" i="1"/>
  <c r="I1086" i="1"/>
  <c r="A1086" i="1"/>
  <c r="I1085" i="1"/>
  <c r="A1085" i="1"/>
  <c r="I1084" i="1"/>
  <c r="A1084" i="1"/>
  <c r="I1083" i="1"/>
  <c r="A1083" i="1"/>
  <c r="I1082" i="1"/>
  <c r="A1082" i="1"/>
  <c r="I1081" i="1"/>
  <c r="A1081" i="1"/>
  <c r="I1080" i="1"/>
  <c r="A1080" i="1"/>
  <c r="I1079" i="1"/>
  <c r="A1079" i="1"/>
  <c r="I1078" i="1"/>
  <c r="A1078" i="1"/>
  <c r="I1077" i="1"/>
  <c r="A1077" i="1"/>
  <c r="I1076" i="1"/>
  <c r="A1076" i="1"/>
  <c r="I1075" i="1"/>
  <c r="A1075" i="1"/>
  <c r="I1074" i="1"/>
  <c r="A1074" i="1"/>
  <c r="I1073" i="1"/>
  <c r="A1073" i="1"/>
  <c r="I1072" i="1"/>
  <c r="A1072" i="1"/>
  <c r="I1071" i="1"/>
  <c r="A1071" i="1"/>
  <c r="I1070" i="1"/>
  <c r="A1070" i="1"/>
  <c r="I1069" i="1"/>
  <c r="A1069" i="1"/>
  <c r="I1068" i="1"/>
  <c r="A1068" i="1"/>
  <c r="I1067" i="1"/>
  <c r="A1067" i="1"/>
  <c r="I1066" i="1"/>
  <c r="A1066" i="1"/>
  <c r="I1065" i="1"/>
  <c r="A1065" i="1"/>
  <c r="I1064" i="1"/>
  <c r="A1064" i="1"/>
  <c r="I1063" i="1"/>
  <c r="A1063" i="1"/>
  <c r="I1062" i="1"/>
  <c r="A1062" i="1"/>
  <c r="I1061" i="1"/>
  <c r="A1061" i="1"/>
  <c r="I1060" i="1"/>
  <c r="A1060" i="1"/>
  <c r="I1059" i="1"/>
  <c r="A1059" i="1"/>
  <c r="I1058" i="1"/>
  <c r="A1058" i="1"/>
  <c r="I1057" i="1"/>
  <c r="A1057" i="1"/>
  <c r="I1056" i="1"/>
  <c r="A1056" i="1"/>
  <c r="I1055" i="1"/>
  <c r="A1055" i="1"/>
  <c r="I1054" i="1"/>
  <c r="A1054" i="1"/>
  <c r="I1053" i="1"/>
  <c r="A1053" i="1"/>
  <c r="I1052" i="1"/>
  <c r="A1052" i="1"/>
  <c r="I1051" i="1"/>
  <c r="A1051" i="1"/>
  <c r="I1050" i="1"/>
  <c r="A1050" i="1"/>
  <c r="I1049" i="1"/>
  <c r="A1049" i="1"/>
  <c r="I1048" i="1"/>
  <c r="A1048" i="1"/>
  <c r="I1047" i="1"/>
  <c r="A1047" i="1"/>
  <c r="I1046" i="1"/>
  <c r="A1046" i="1"/>
  <c r="I1045" i="1"/>
  <c r="A1045" i="1"/>
  <c r="I1044" i="1"/>
  <c r="A1044" i="1"/>
  <c r="I1043" i="1"/>
  <c r="A1043" i="1"/>
  <c r="I1042" i="1"/>
  <c r="A1042" i="1"/>
  <c r="I1041" i="1"/>
  <c r="A1041" i="1"/>
  <c r="I1040" i="1"/>
  <c r="A1040" i="1"/>
  <c r="I1039" i="1"/>
  <c r="A1039" i="1"/>
  <c r="I1038" i="1"/>
  <c r="A1038" i="1"/>
  <c r="I1037" i="1"/>
  <c r="A1037" i="1"/>
  <c r="I1036" i="1"/>
  <c r="A1036" i="1"/>
  <c r="I1035" i="1"/>
  <c r="A1035" i="1"/>
  <c r="I1034" i="1"/>
  <c r="A1034" i="1"/>
  <c r="I1033" i="1"/>
  <c r="A1033" i="1"/>
  <c r="I1032" i="1"/>
  <c r="A1032" i="1"/>
  <c r="I1031" i="1"/>
  <c r="A1031" i="1"/>
  <c r="I1030" i="1"/>
  <c r="A1030" i="1"/>
  <c r="I1029" i="1"/>
  <c r="A1029" i="1"/>
  <c r="I1028" i="1"/>
  <c r="A1028" i="1"/>
  <c r="I1027" i="1"/>
  <c r="A1027" i="1"/>
  <c r="I1026" i="1"/>
  <c r="A1026" i="1"/>
  <c r="I1025" i="1"/>
  <c r="A1025" i="1"/>
  <c r="I1024" i="1"/>
  <c r="A1024" i="1"/>
  <c r="I1023" i="1"/>
  <c r="A1023" i="1"/>
  <c r="I1022" i="1"/>
  <c r="A1022" i="1"/>
  <c r="I1021" i="1"/>
  <c r="A1021" i="1"/>
  <c r="I1020" i="1"/>
  <c r="A1020" i="1"/>
  <c r="I1019" i="1"/>
  <c r="A1019" i="1"/>
  <c r="I1018" i="1"/>
  <c r="A1018" i="1"/>
  <c r="I1017" i="1"/>
  <c r="A1017" i="1"/>
  <c r="I1016" i="1"/>
  <c r="A1016" i="1"/>
  <c r="I1015" i="1"/>
  <c r="A1015" i="1"/>
  <c r="I1014" i="1"/>
  <c r="A1014" i="1"/>
  <c r="I1013" i="1"/>
  <c r="A1013" i="1"/>
  <c r="I1012" i="1"/>
  <c r="A1012" i="1"/>
  <c r="I1011" i="1"/>
  <c r="A1011" i="1"/>
  <c r="I1010" i="1"/>
  <c r="A1010" i="1"/>
  <c r="I1009" i="1"/>
  <c r="A1009" i="1"/>
  <c r="I1008" i="1"/>
  <c r="A1008" i="1"/>
  <c r="I1007" i="1"/>
  <c r="A1007" i="1"/>
  <c r="I1006" i="1"/>
  <c r="A1006" i="1"/>
  <c r="I1005" i="1"/>
  <c r="A1005" i="1"/>
  <c r="I1004" i="1"/>
  <c r="A1004" i="1"/>
  <c r="I1003" i="1"/>
  <c r="A1003" i="1"/>
  <c r="I1002" i="1"/>
  <c r="A1002" i="1"/>
  <c r="I1001" i="1"/>
  <c r="A1001" i="1"/>
  <c r="I1000" i="1"/>
  <c r="A1000" i="1"/>
  <c r="I999" i="1"/>
  <c r="A999" i="1"/>
  <c r="I998" i="1"/>
  <c r="A998" i="1"/>
  <c r="I997" i="1"/>
  <c r="A997" i="1"/>
  <c r="I996" i="1"/>
  <c r="A996" i="1"/>
  <c r="I995" i="1"/>
  <c r="A995" i="1"/>
  <c r="I994" i="1"/>
  <c r="A994" i="1"/>
  <c r="I993" i="1"/>
  <c r="A993" i="1"/>
  <c r="I992" i="1"/>
  <c r="A992" i="1"/>
  <c r="I991" i="1"/>
  <c r="A991" i="1"/>
  <c r="I990" i="1"/>
  <c r="A990" i="1"/>
  <c r="I989" i="1"/>
  <c r="A989" i="1"/>
  <c r="I988" i="1"/>
  <c r="A988" i="1"/>
  <c r="I987" i="1"/>
  <c r="A987" i="1"/>
  <c r="I986" i="1"/>
  <c r="A986" i="1"/>
  <c r="I985" i="1"/>
  <c r="A985" i="1"/>
  <c r="I984" i="1"/>
  <c r="A984" i="1"/>
  <c r="I983" i="1"/>
  <c r="A983" i="1"/>
  <c r="I982" i="1"/>
  <c r="A982" i="1"/>
  <c r="I981" i="1"/>
  <c r="A981" i="1"/>
  <c r="I980" i="1"/>
  <c r="A980" i="1"/>
  <c r="I979" i="1"/>
  <c r="A979" i="1"/>
  <c r="I978" i="1"/>
  <c r="A978" i="1"/>
  <c r="I977" i="1"/>
  <c r="A977" i="1"/>
  <c r="I976" i="1"/>
  <c r="A976" i="1"/>
  <c r="I975" i="1"/>
  <c r="A975" i="1"/>
  <c r="I974" i="1"/>
  <c r="A974" i="1"/>
  <c r="I973" i="1"/>
  <c r="A973" i="1"/>
  <c r="I972" i="1"/>
  <c r="A972" i="1"/>
  <c r="I971" i="1"/>
  <c r="A971" i="1"/>
  <c r="I970" i="1"/>
  <c r="A970" i="1"/>
  <c r="I969" i="1"/>
  <c r="A969" i="1"/>
  <c r="I968" i="1"/>
  <c r="A968" i="1"/>
  <c r="I967" i="1"/>
  <c r="A967" i="1"/>
  <c r="I966" i="1"/>
  <c r="A966" i="1"/>
  <c r="I965" i="1"/>
  <c r="A965" i="1"/>
  <c r="I964" i="1"/>
  <c r="A964" i="1"/>
  <c r="I963" i="1"/>
  <c r="A963" i="1"/>
  <c r="I962" i="1"/>
  <c r="A962" i="1"/>
  <c r="I961" i="1"/>
  <c r="A961" i="1"/>
  <c r="I960" i="1"/>
  <c r="A960" i="1"/>
  <c r="I959" i="1"/>
  <c r="A959" i="1"/>
  <c r="I958" i="1"/>
  <c r="A958" i="1"/>
  <c r="I957" i="1"/>
  <c r="A957" i="1"/>
  <c r="I956" i="1"/>
  <c r="A956" i="1"/>
  <c r="I955" i="1"/>
  <c r="A955" i="1"/>
  <c r="I954" i="1"/>
  <c r="A954" i="1"/>
  <c r="I953" i="1"/>
  <c r="A953" i="1"/>
  <c r="I952" i="1"/>
  <c r="A952" i="1"/>
  <c r="I951" i="1"/>
  <c r="A951" i="1"/>
  <c r="I950" i="1"/>
  <c r="A950" i="1"/>
  <c r="I949" i="1"/>
  <c r="A949" i="1"/>
  <c r="I948" i="1"/>
  <c r="A948" i="1"/>
  <c r="I947" i="1"/>
  <c r="A947" i="1"/>
  <c r="I946" i="1"/>
  <c r="A946" i="1"/>
  <c r="I945" i="1"/>
  <c r="A945" i="1"/>
  <c r="I944" i="1"/>
  <c r="A944" i="1"/>
  <c r="I943" i="1"/>
  <c r="A943" i="1"/>
  <c r="I942" i="1"/>
  <c r="A942" i="1"/>
  <c r="I941" i="1"/>
  <c r="A941" i="1"/>
  <c r="I940" i="1"/>
  <c r="A940" i="1"/>
  <c r="I939" i="1"/>
  <c r="A939" i="1"/>
  <c r="I938" i="1"/>
  <c r="A938" i="1"/>
  <c r="I937" i="1"/>
  <c r="A937" i="1"/>
  <c r="I936" i="1"/>
  <c r="A936" i="1"/>
  <c r="I935" i="1"/>
  <c r="A935" i="1"/>
  <c r="I934" i="1"/>
  <c r="A934" i="1"/>
  <c r="I933" i="1"/>
  <c r="A933" i="1"/>
  <c r="I932" i="1"/>
  <c r="A932" i="1"/>
  <c r="I931" i="1"/>
  <c r="A931" i="1"/>
  <c r="I930" i="1"/>
  <c r="A930" i="1"/>
  <c r="I929" i="1"/>
  <c r="A929" i="1"/>
  <c r="I928" i="1"/>
  <c r="A928" i="1"/>
  <c r="I927" i="1"/>
  <c r="A927" i="1"/>
  <c r="I926" i="1"/>
  <c r="A926" i="1"/>
  <c r="I925" i="1"/>
  <c r="A925" i="1"/>
  <c r="I924" i="1"/>
  <c r="A924" i="1"/>
  <c r="I923" i="1"/>
  <c r="A923" i="1"/>
  <c r="I922" i="1"/>
  <c r="A922" i="1"/>
  <c r="I921" i="1"/>
  <c r="A921" i="1"/>
  <c r="I920" i="1"/>
  <c r="A920" i="1"/>
  <c r="I919" i="1"/>
  <c r="A919" i="1"/>
  <c r="I918" i="1"/>
  <c r="A918" i="1"/>
  <c r="I917" i="1"/>
  <c r="A917" i="1"/>
  <c r="I916" i="1"/>
  <c r="A916" i="1"/>
  <c r="I915" i="1"/>
  <c r="A915" i="1"/>
  <c r="I914" i="1"/>
  <c r="A914" i="1"/>
  <c r="I913" i="1"/>
  <c r="A913" i="1"/>
  <c r="I912" i="1"/>
  <c r="A912" i="1"/>
  <c r="I911" i="1"/>
  <c r="A911" i="1"/>
  <c r="I910" i="1"/>
  <c r="A910" i="1"/>
  <c r="I909" i="1"/>
  <c r="A909" i="1"/>
  <c r="I908" i="1"/>
  <c r="A908" i="1"/>
  <c r="I907" i="1"/>
  <c r="A907" i="1"/>
  <c r="I906" i="1"/>
  <c r="A906" i="1"/>
  <c r="I905" i="1"/>
  <c r="A905" i="1"/>
  <c r="I904" i="1"/>
  <c r="A904" i="1"/>
  <c r="I903" i="1"/>
  <c r="A903" i="1"/>
  <c r="I902" i="1"/>
  <c r="A902" i="1"/>
  <c r="I901" i="1"/>
  <c r="A901" i="1"/>
  <c r="I900" i="1"/>
  <c r="A900" i="1"/>
  <c r="I899" i="1"/>
  <c r="A899" i="1"/>
  <c r="I898" i="1"/>
  <c r="A898" i="1"/>
  <c r="I897" i="1"/>
  <c r="A897" i="1"/>
  <c r="I896" i="1"/>
  <c r="A896" i="1"/>
  <c r="I895" i="1"/>
  <c r="A895" i="1"/>
  <c r="I894" i="1"/>
  <c r="A894" i="1"/>
  <c r="I893" i="1"/>
  <c r="A893" i="1"/>
  <c r="I892" i="1"/>
  <c r="A892" i="1"/>
  <c r="I891" i="1"/>
  <c r="A891" i="1"/>
  <c r="I890" i="1"/>
  <c r="A890" i="1"/>
  <c r="I889" i="1"/>
  <c r="A889" i="1"/>
  <c r="I888" i="1"/>
  <c r="A888" i="1"/>
  <c r="I887" i="1"/>
  <c r="A887" i="1"/>
  <c r="I886" i="1"/>
  <c r="A886" i="1"/>
  <c r="I885" i="1"/>
  <c r="A885" i="1"/>
  <c r="I884" i="1"/>
  <c r="A884" i="1"/>
  <c r="I883" i="1"/>
  <c r="A883" i="1"/>
  <c r="I882" i="1"/>
  <c r="A882" i="1"/>
  <c r="I881" i="1"/>
  <c r="A881" i="1"/>
  <c r="I880" i="1"/>
  <c r="A880" i="1"/>
  <c r="I879" i="1"/>
  <c r="A879" i="1"/>
  <c r="I878" i="1"/>
  <c r="A878" i="1"/>
  <c r="I877" i="1"/>
  <c r="A877" i="1"/>
  <c r="I876" i="1"/>
  <c r="A876" i="1"/>
  <c r="I875" i="1"/>
  <c r="A875" i="1"/>
  <c r="I874" i="1"/>
  <c r="A874" i="1"/>
  <c r="I873" i="1"/>
  <c r="A873" i="1"/>
  <c r="I872" i="1"/>
  <c r="A872" i="1"/>
  <c r="I871" i="1"/>
  <c r="A871" i="1"/>
  <c r="I870" i="1"/>
  <c r="A870" i="1"/>
  <c r="I869" i="1"/>
  <c r="A869" i="1"/>
  <c r="I868" i="1"/>
  <c r="A868" i="1"/>
  <c r="I867" i="1"/>
  <c r="A867" i="1"/>
  <c r="I866" i="1"/>
  <c r="A866" i="1"/>
  <c r="I865" i="1"/>
  <c r="A865" i="1"/>
  <c r="I864" i="1"/>
  <c r="A864" i="1"/>
  <c r="I863" i="1"/>
  <c r="A863" i="1"/>
  <c r="I862" i="1"/>
  <c r="A862" i="1"/>
  <c r="I861" i="1"/>
  <c r="A861" i="1"/>
  <c r="I860" i="1"/>
  <c r="A860" i="1"/>
  <c r="I859" i="1"/>
  <c r="A859" i="1"/>
  <c r="I858" i="1"/>
  <c r="A858" i="1"/>
  <c r="I857" i="1"/>
  <c r="A857" i="1"/>
  <c r="I856" i="1"/>
  <c r="A856" i="1"/>
  <c r="I855" i="1"/>
  <c r="A855" i="1"/>
  <c r="I854" i="1"/>
  <c r="A854" i="1"/>
  <c r="I853" i="1"/>
  <c r="A853" i="1"/>
  <c r="I852" i="1"/>
  <c r="A852" i="1"/>
  <c r="I851" i="1"/>
  <c r="A851" i="1"/>
  <c r="I850" i="1"/>
  <c r="A850" i="1"/>
  <c r="I849" i="1"/>
  <c r="A849" i="1"/>
  <c r="I848" i="1"/>
  <c r="A848" i="1"/>
  <c r="I847" i="1"/>
  <c r="A847" i="1"/>
  <c r="I846" i="1"/>
  <c r="A846" i="1"/>
  <c r="I845" i="1"/>
  <c r="A845" i="1"/>
  <c r="I844" i="1"/>
  <c r="A844" i="1"/>
  <c r="I843" i="1"/>
  <c r="A843" i="1"/>
  <c r="I842" i="1"/>
  <c r="A842" i="1"/>
  <c r="I841" i="1"/>
  <c r="A841" i="1"/>
  <c r="I840" i="1"/>
  <c r="A840" i="1"/>
  <c r="I839" i="1"/>
  <c r="A839" i="1"/>
  <c r="I838" i="1"/>
  <c r="A838" i="1"/>
  <c r="I837" i="1"/>
  <c r="A837" i="1"/>
  <c r="I836" i="1"/>
  <c r="A836" i="1"/>
  <c r="I835" i="1"/>
  <c r="A835" i="1"/>
  <c r="I834" i="1"/>
  <c r="A834" i="1"/>
  <c r="I833" i="1"/>
  <c r="A833" i="1"/>
  <c r="I832" i="1"/>
  <c r="A832" i="1"/>
  <c r="I831" i="1"/>
  <c r="A831" i="1"/>
  <c r="I830" i="1"/>
  <c r="A830" i="1"/>
  <c r="I829" i="1"/>
  <c r="A829" i="1"/>
  <c r="I828" i="1"/>
  <c r="A828" i="1"/>
  <c r="I827" i="1"/>
  <c r="A827" i="1"/>
  <c r="I826" i="1"/>
  <c r="A826" i="1"/>
  <c r="I825" i="1"/>
  <c r="A825" i="1"/>
  <c r="I824" i="1"/>
  <c r="A824" i="1"/>
  <c r="I823" i="1"/>
  <c r="A823" i="1"/>
  <c r="I822" i="1"/>
  <c r="A822" i="1"/>
  <c r="I821" i="1"/>
  <c r="A821" i="1"/>
  <c r="I820" i="1"/>
  <c r="A820" i="1"/>
  <c r="I819" i="1"/>
  <c r="A819" i="1"/>
  <c r="I818" i="1"/>
  <c r="A818" i="1"/>
  <c r="I817" i="1"/>
  <c r="A817" i="1"/>
  <c r="I816" i="1"/>
  <c r="A816" i="1"/>
  <c r="I815" i="1"/>
  <c r="A815" i="1"/>
  <c r="I814" i="1"/>
  <c r="A814" i="1"/>
  <c r="I813" i="1"/>
  <c r="A813" i="1"/>
  <c r="I812" i="1"/>
  <c r="A812" i="1"/>
  <c r="I811" i="1"/>
  <c r="A811" i="1"/>
  <c r="I810" i="1"/>
  <c r="A810" i="1"/>
  <c r="I809" i="1"/>
  <c r="A809" i="1"/>
  <c r="I808" i="1"/>
  <c r="A808" i="1"/>
  <c r="I807" i="1"/>
  <c r="A807" i="1"/>
  <c r="I806" i="1"/>
  <c r="A806" i="1"/>
  <c r="I805" i="1"/>
  <c r="A805" i="1"/>
  <c r="I804" i="1"/>
  <c r="A804" i="1"/>
  <c r="I803" i="1"/>
  <c r="A803" i="1"/>
  <c r="I802" i="1"/>
  <c r="A802" i="1"/>
  <c r="I801" i="1"/>
  <c r="A801" i="1"/>
  <c r="I800" i="1"/>
  <c r="A800" i="1"/>
  <c r="I799" i="1"/>
  <c r="A799" i="1"/>
  <c r="I798" i="1"/>
  <c r="A798" i="1"/>
  <c r="I797" i="1"/>
  <c r="A797" i="1"/>
  <c r="I796" i="1"/>
  <c r="A796" i="1"/>
  <c r="I795" i="1"/>
  <c r="A795" i="1"/>
  <c r="I794" i="1"/>
  <c r="A794" i="1"/>
  <c r="I793" i="1"/>
  <c r="A793" i="1"/>
  <c r="I792" i="1"/>
  <c r="A792" i="1"/>
  <c r="I791" i="1"/>
  <c r="A791" i="1"/>
  <c r="I790" i="1"/>
  <c r="A790" i="1"/>
  <c r="I789" i="1"/>
  <c r="A789" i="1"/>
  <c r="I788" i="1"/>
  <c r="A788" i="1"/>
  <c r="I787" i="1"/>
  <c r="A787" i="1"/>
  <c r="I786" i="1"/>
  <c r="A786" i="1"/>
  <c r="I785" i="1"/>
  <c r="A785" i="1"/>
  <c r="I784" i="1"/>
  <c r="A784" i="1"/>
  <c r="I783" i="1"/>
  <c r="A783" i="1"/>
  <c r="I782" i="1"/>
  <c r="A782" i="1"/>
  <c r="I781" i="1"/>
  <c r="A781" i="1"/>
  <c r="I780" i="1"/>
  <c r="A780" i="1"/>
  <c r="I779" i="1"/>
  <c r="A779" i="1"/>
  <c r="I778" i="1"/>
  <c r="A778" i="1"/>
  <c r="I777" i="1"/>
  <c r="A777" i="1"/>
  <c r="I776" i="1"/>
  <c r="A776" i="1"/>
  <c r="I775" i="1"/>
  <c r="A775" i="1"/>
  <c r="I774" i="1"/>
  <c r="A774" i="1"/>
  <c r="I773" i="1"/>
  <c r="A773" i="1"/>
  <c r="I772" i="1"/>
  <c r="A772" i="1"/>
  <c r="I771" i="1"/>
  <c r="A771" i="1"/>
  <c r="I770" i="1"/>
  <c r="A770" i="1"/>
  <c r="I769" i="1"/>
  <c r="A769" i="1"/>
  <c r="I768" i="1"/>
  <c r="A768" i="1"/>
  <c r="I767" i="1"/>
  <c r="A767" i="1"/>
  <c r="I766" i="1"/>
  <c r="A766" i="1"/>
  <c r="I765" i="1"/>
  <c r="A765" i="1"/>
  <c r="I764" i="1"/>
  <c r="A764" i="1"/>
  <c r="I763" i="1"/>
  <c r="A763" i="1"/>
  <c r="I762" i="1"/>
  <c r="A762" i="1"/>
  <c r="I761" i="1"/>
  <c r="A761" i="1"/>
  <c r="I760" i="1"/>
  <c r="A760" i="1"/>
  <c r="I759" i="1"/>
  <c r="A759" i="1"/>
  <c r="I758" i="1"/>
  <c r="A758" i="1"/>
  <c r="I757" i="1"/>
  <c r="A757" i="1"/>
  <c r="I756" i="1"/>
  <c r="A756" i="1"/>
  <c r="I755" i="1"/>
  <c r="A755" i="1"/>
  <c r="I754" i="1"/>
  <c r="A754" i="1"/>
  <c r="I753" i="1"/>
  <c r="A753" i="1"/>
  <c r="I752" i="1"/>
  <c r="A752" i="1"/>
  <c r="I751" i="1"/>
  <c r="A751" i="1"/>
  <c r="I750" i="1"/>
  <c r="A750" i="1"/>
  <c r="I749" i="1"/>
  <c r="A749" i="1"/>
  <c r="I748" i="1"/>
  <c r="A748" i="1"/>
  <c r="I747" i="1"/>
  <c r="A747" i="1"/>
  <c r="I746" i="1"/>
  <c r="A746" i="1"/>
  <c r="I745" i="1"/>
  <c r="A745" i="1"/>
  <c r="I744" i="1"/>
  <c r="A744" i="1"/>
  <c r="I743" i="1"/>
  <c r="A743" i="1"/>
  <c r="I742" i="1"/>
  <c r="A742" i="1"/>
  <c r="I741" i="1"/>
  <c r="A741" i="1"/>
  <c r="I740" i="1"/>
  <c r="A740" i="1"/>
  <c r="I739" i="1"/>
  <c r="A739" i="1"/>
  <c r="I738" i="1"/>
  <c r="A738" i="1"/>
  <c r="I737" i="1"/>
  <c r="A737" i="1"/>
  <c r="I736" i="1"/>
  <c r="A736" i="1"/>
  <c r="I735" i="1"/>
  <c r="A735" i="1"/>
  <c r="I734" i="1"/>
  <c r="A734" i="1"/>
  <c r="I733" i="1"/>
  <c r="A733" i="1"/>
  <c r="I732" i="1"/>
  <c r="A732" i="1"/>
  <c r="I731" i="1"/>
  <c r="A731" i="1"/>
  <c r="I730" i="1"/>
  <c r="A730" i="1"/>
  <c r="I729" i="1"/>
  <c r="A729" i="1"/>
  <c r="I728" i="1"/>
  <c r="A728" i="1"/>
  <c r="I727" i="1"/>
  <c r="A727" i="1"/>
  <c r="I726" i="1"/>
  <c r="A726" i="1"/>
  <c r="I725" i="1"/>
  <c r="A725" i="1"/>
  <c r="I724" i="1"/>
  <c r="A724" i="1"/>
  <c r="I723" i="1"/>
  <c r="A723" i="1"/>
  <c r="I722" i="1"/>
  <c r="A722" i="1"/>
  <c r="I721" i="1"/>
  <c r="A721" i="1"/>
  <c r="I720" i="1"/>
  <c r="A720" i="1"/>
  <c r="I719" i="1"/>
  <c r="A719" i="1"/>
  <c r="I718" i="1"/>
  <c r="A718" i="1"/>
  <c r="I717" i="1"/>
  <c r="A717" i="1"/>
  <c r="I716" i="1"/>
  <c r="A716" i="1"/>
  <c r="I715" i="1"/>
  <c r="A715" i="1"/>
  <c r="I714" i="1"/>
  <c r="A714" i="1"/>
  <c r="I713" i="1"/>
  <c r="A713" i="1"/>
  <c r="I712" i="1"/>
  <c r="A712" i="1"/>
  <c r="I711" i="1"/>
  <c r="A711" i="1"/>
  <c r="I710" i="1"/>
  <c r="A710" i="1"/>
  <c r="I709" i="1"/>
  <c r="A709" i="1"/>
  <c r="I708" i="1"/>
  <c r="A708" i="1"/>
  <c r="I707" i="1"/>
  <c r="A707" i="1"/>
  <c r="I706" i="1"/>
  <c r="A706" i="1"/>
  <c r="I705" i="1"/>
  <c r="A705" i="1"/>
  <c r="I704" i="1"/>
  <c r="A704" i="1"/>
  <c r="I703" i="1"/>
  <c r="A703" i="1"/>
  <c r="I702" i="1"/>
  <c r="A702" i="1"/>
  <c r="I701" i="1"/>
  <c r="A701" i="1"/>
  <c r="I700" i="1"/>
  <c r="A700" i="1"/>
  <c r="I699" i="1"/>
  <c r="A699" i="1"/>
  <c r="I698" i="1"/>
  <c r="A698" i="1"/>
  <c r="I697" i="1"/>
  <c r="A697" i="1"/>
  <c r="I696" i="1"/>
  <c r="A696" i="1"/>
  <c r="I695" i="1"/>
  <c r="A695" i="1"/>
  <c r="I694" i="1"/>
  <c r="A694" i="1"/>
  <c r="I693" i="1"/>
  <c r="A693" i="1"/>
  <c r="I692" i="1"/>
  <c r="A692" i="1"/>
  <c r="I691" i="1"/>
  <c r="A691" i="1"/>
  <c r="I690" i="1"/>
  <c r="A690" i="1"/>
  <c r="I689" i="1"/>
  <c r="A689" i="1"/>
  <c r="I688" i="1"/>
  <c r="A688" i="1"/>
  <c r="I687" i="1"/>
  <c r="A687" i="1"/>
  <c r="I686" i="1"/>
  <c r="A686" i="1"/>
  <c r="I685" i="1"/>
  <c r="A685" i="1"/>
  <c r="I684" i="1"/>
  <c r="A684" i="1"/>
  <c r="I683" i="1"/>
  <c r="A683" i="1"/>
  <c r="I682" i="1"/>
  <c r="A682" i="1"/>
  <c r="I681" i="1"/>
  <c r="A681" i="1"/>
  <c r="I680" i="1"/>
  <c r="A680" i="1"/>
  <c r="I679" i="1"/>
  <c r="A679" i="1"/>
  <c r="I678" i="1"/>
  <c r="A678" i="1"/>
  <c r="I677" i="1"/>
  <c r="A677" i="1"/>
  <c r="I676" i="1"/>
  <c r="A676" i="1"/>
  <c r="I675" i="1"/>
  <c r="A675" i="1"/>
  <c r="I674" i="1"/>
  <c r="A674" i="1"/>
  <c r="I673" i="1"/>
  <c r="A673" i="1"/>
  <c r="I672" i="1"/>
  <c r="A672" i="1"/>
  <c r="I671" i="1"/>
  <c r="A671" i="1"/>
  <c r="I670" i="1"/>
  <c r="A670" i="1"/>
  <c r="I669" i="1"/>
  <c r="A669" i="1"/>
  <c r="I668" i="1"/>
  <c r="A668" i="1"/>
  <c r="I667" i="1"/>
  <c r="A667" i="1"/>
  <c r="I666" i="1"/>
  <c r="A666" i="1"/>
  <c r="I665" i="1"/>
  <c r="A665" i="1"/>
  <c r="I664" i="1"/>
  <c r="A664" i="1"/>
  <c r="I663" i="1"/>
  <c r="A663" i="1"/>
  <c r="I662" i="1"/>
  <c r="A662" i="1"/>
  <c r="I661" i="1"/>
  <c r="A661" i="1"/>
  <c r="I660" i="1"/>
  <c r="A660" i="1"/>
  <c r="I659" i="1"/>
  <c r="A659" i="1"/>
  <c r="I658" i="1"/>
  <c r="A658" i="1"/>
  <c r="I657" i="1"/>
  <c r="A657" i="1"/>
  <c r="I656" i="1"/>
  <c r="A656" i="1"/>
  <c r="I655" i="1"/>
  <c r="A655" i="1"/>
  <c r="I654" i="1"/>
  <c r="A654" i="1"/>
  <c r="I653" i="1"/>
  <c r="A653" i="1"/>
  <c r="I652" i="1"/>
  <c r="A652" i="1"/>
  <c r="I651" i="1"/>
  <c r="A651" i="1"/>
  <c r="I650" i="1"/>
  <c r="A650" i="1"/>
  <c r="I649" i="1"/>
  <c r="A649" i="1"/>
  <c r="I648" i="1"/>
  <c r="A648" i="1"/>
  <c r="I647" i="1"/>
  <c r="A647" i="1"/>
  <c r="I646" i="1"/>
  <c r="A646" i="1"/>
  <c r="I645" i="1"/>
  <c r="A645" i="1"/>
  <c r="I644" i="1"/>
  <c r="A644" i="1"/>
  <c r="I643" i="1"/>
  <c r="A643" i="1"/>
  <c r="I642" i="1"/>
  <c r="A642" i="1"/>
  <c r="I641" i="1"/>
  <c r="A641" i="1"/>
  <c r="I640" i="1"/>
  <c r="A640" i="1"/>
  <c r="I639" i="1"/>
  <c r="A639" i="1"/>
  <c r="I638" i="1"/>
  <c r="A638" i="1"/>
  <c r="I637" i="1"/>
  <c r="A637" i="1"/>
  <c r="I636" i="1"/>
  <c r="A636" i="1"/>
  <c r="I635" i="1"/>
  <c r="A635" i="1"/>
  <c r="I634" i="1"/>
  <c r="A634" i="1"/>
  <c r="I633" i="1"/>
  <c r="A633" i="1"/>
  <c r="I632" i="1"/>
  <c r="A632" i="1"/>
  <c r="I631" i="1"/>
  <c r="A631" i="1"/>
  <c r="I630" i="1"/>
  <c r="A630" i="1"/>
  <c r="I629" i="1"/>
  <c r="A629" i="1"/>
  <c r="I628" i="1"/>
  <c r="A628" i="1"/>
  <c r="I627" i="1"/>
  <c r="A627" i="1"/>
  <c r="I626" i="1"/>
  <c r="A626" i="1"/>
  <c r="I625" i="1"/>
  <c r="A625" i="1"/>
  <c r="I624" i="1"/>
  <c r="A624" i="1"/>
  <c r="I623" i="1"/>
  <c r="A623" i="1"/>
  <c r="I622" i="1"/>
  <c r="A622" i="1"/>
  <c r="I621" i="1"/>
  <c r="A621" i="1"/>
  <c r="I620" i="1"/>
  <c r="A620" i="1"/>
  <c r="I619" i="1"/>
  <c r="A619" i="1"/>
  <c r="I618" i="1"/>
  <c r="A618" i="1"/>
  <c r="I617" i="1"/>
  <c r="A617" i="1"/>
  <c r="I616" i="1"/>
  <c r="A616" i="1"/>
  <c r="I615" i="1"/>
  <c r="A615" i="1"/>
  <c r="I614" i="1"/>
  <c r="A614" i="1"/>
  <c r="I613" i="1"/>
  <c r="A613" i="1"/>
  <c r="I612" i="1"/>
  <c r="A612" i="1"/>
  <c r="I611" i="1"/>
  <c r="A611" i="1"/>
  <c r="I610" i="1"/>
  <c r="A610" i="1"/>
  <c r="I609" i="1"/>
  <c r="A609" i="1"/>
  <c r="I608" i="1"/>
  <c r="A608" i="1"/>
  <c r="I607" i="1"/>
  <c r="A607" i="1"/>
  <c r="I606" i="1"/>
  <c r="A606" i="1"/>
  <c r="I605" i="1"/>
  <c r="A605" i="1"/>
  <c r="I604" i="1"/>
  <c r="A604" i="1"/>
  <c r="I603" i="1"/>
  <c r="A603" i="1"/>
  <c r="I602" i="1"/>
  <c r="A602" i="1"/>
  <c r="I601" i="1"/>
  <c r="A601" i="1"/>
  <c r="I600" i="1"/>
  <c r="A600" i="1"/>
  <c r="I599" i="1"/>
  <c r="A599" i="1"/>
  <c r="I598" i="1"/>
  <c r="A598" i="1"/>
  <c r="I597" i="1"/>
  <c r="A597" i="1"/>
  <c r="I596" i="1"/>
  <c r="A596" i="1"/>
  <c r="I595" i="1"/>
  <c r="A595" i="1"/>
  <c r="I594" i="1"/>
  <c r="A594" i="1"/>
  <c r="I593" i="1"/>
  <c r="A593" i="1"/>
  <c r="I592" i="1"/>
  <c r="A592" i="1"/>
  <c r="I591" i="1"/>
  <c r="A591" i="1"/>
  <c r="I590" i="1"/>
  <c r="A590" i="1"/>
  <c r="I589" i="1"/>
  <c r="A589" i="1"/>
  <c r="I588" i="1"/>
  <c r="A588" i="1"/>
  <c r="I587" i="1"/>
  <c r="A587" i="1"/>
  <c r="I586" i="1"/>
  <c r="A586" i="1"/>
  <c r="I585" i="1"/>
  <c r="A585" i="1"/>
  <c r="I584" i="1"/>
  <c r="A584" i="1"/>
  <c r="I583" i="1"/>
  <c r="A583" i="1"/>
  <c r="I582" i="1"/>
  <c r="A582" i="1"/>
  <c r="I581" i="1"/>
  <c r="A581" i="1"/>
  <c r="I580" i="1"/>
  <c r="A580" i="1"/>
  <c r="I579" i="1"/>
  <c r="A579" i="1"/>
  <c r="I578" i="1"/>
  <c r="A578" i="1"/>
  <c r="I577" i="1"/>
  <c r="A577" i="1"/>
  <c r="I576" i="1"/>
  <c r="A576" i="1"/>
  <c r="I575" i="1"/>
  <c r="A575" i="1"/>
  <c r="I574" i="1"/>
  <c r="A574" i="1"/>
  <c r="I573" i="1"/>
  <c r="A573" i="1"/>
  <c r="I572" i="1"/>
  <c r="A572" i="1"/>
  <c r="I571" i="1"/>
  <c r="A571" i="1"/>
  <c r="I570" i="1"/>
  <c r="A570" i="1"/>
  <c r="I569" i="1"/>
  <c r="A569" i="1"/>
  <c r="I568" i="1"/>
  <c r="A568" i="1"/>
  <c r="I567" i="1"/>
  <c r="A567" i="1"/>
  <c r="I566" i="1"/>
  <c r="A566" i="1"/>
  <c r="I565" i="1"/>
  <c r="A565" i="1"/>
  <c r="I564" i="1"/>
  <c r="A564" i="1"/>
  <c r="I563" i="1"/>
  <c r="A563" i="1"/>
  <c r="I562" i="1"/>
  <c r="A562" i="1"/>
  <c r="I561" i="1"/>
  <c r="A561" i="1"/>
  <c r="I560" i="1"/>
  <c r="A560" i="1"/>
  <c r="I559" i="1"/>
  <c r="A559" i="1"/>
  <c r="I558" i="1"/>
  <c r="A558" i="1"/>
  <c r="I557" i="1"/>
  <c r="A557" i="1"/>
  <c r="I556" i="1"/>
  <c r="A556" i="1"/>
  <c r="I555" i="1"/>
  <c r="A555" i="1"/>
  <c r="I554" i="1"/>
  <c r="A554" i="1"/>
  <c r="I553" i="1"/>
  <c r="A553" i="1"/>
  <c r="I552" i="1"/>
  <c r="A552" i="1"/>
  <c r="I551" i="1"/>
  <c r="A551" i="1"/>
  <c r="I550" i="1"/>
  <c r="A550" i="1"/>
  <c r="I549" i="1"/>
  <c r="A549" i="1"/>
  <c r="I548" i="1"/>
  <c r="A548" i="1"/>
  <c r="I547" i="1"/>
  <c r="A547" i="1"/>
  <c r="I546" i="1"/>
  <c r="A546" i="1"/>
  <c r="I545" i="1"/>
  <c r="A545" i="1"/>
  <c r="I544" i="1"/>
  <c r="A544" i="1"/>
  <c r="I543" i="1"/>
  <c r="A543" i="1"/>
  <c r="I542" i="1"/>
  <c r="A542" i="1"/>
  <c r="I541" i="1"/>
  <c r="A541" i="1"/>
  <c r="I540" i="1"/>
  <c r="A540" i="1"/>
  <c r="I539" i="1"/>
  <c r="A539" i="1"/>
  <c r="I538" i="1"/>
  <c r="A538" i="1"/>
  <c r="I537" i="1"/>
  <c r="A537" i="1"/>
  <c r="I536" i="1"/>
  <c r="A536" i="1"/>
  <c r="I535" i="1"/>
  <c r="A535" i="1"/>
  <c r="I534" i="1"/>
  <c r="A534" i="1"/>
  <c r="I533" i="1"/>
  <c r="A533" i="1"/>
  <c r="I532" i="1"/>
  <c r="A532" i="1"/>
  <c r="I531" i="1"/>
  <c r="A531" i="1"/>
  <c r="I530" i="1"/>
  <c r="A530" i="1"/>
  <c r="I529" i="1"/>
  <c r="A529" i="1"/>
  <c r="I528" i="1"/>
  <c r="A528" i="1"/>
  <c r="I527" i="1"/>
  <c r="A527" i="1"/>
  <c r="I526" i="1"/>
  <c r="A526" i="1"/>
  <c r="I525" i="1"/>
  <c r="A525" i="1"/>
  <c r="I524" i="1"/>
  <c r="A524" i="1"/>
  <c r="I523" i="1"/>
  <c r="A523" i="1"/>
  <c r="I522" i="1"/>
  <c r="A522" i="1"/>
  <c r="I521" i="1"/>
  <c r="A521" i="1"/>
  <c r="I520" i="1"/>
  <c r="A520" i="1"/>
  <c r="I519" i="1"/>
  <c r="A519" i="1"/>
  <c r="I518" i="1"/>
  <c r="A518" i="1"/>
  <c r="I517" i="1"/>
  <c r="A517" i="1"/>
  <c r="I516" i="1"/>
  <c r="A516" i="1"/>
  <c r="I515" i="1"/>
  <c r="A515" i="1"/>
  <c r="I514" i="1"/>
  <c r="A514" i="1"/>
  <c r="I513" i="1"/>
  <c r="A513" i="1"/>
  <c r="I512" i="1"/>
  <c r="A512" i="1"/>
  <c r="I511" i="1"/>
  <c r="A511" i="1"/>
  <c r="I510" i="1"/>
  <c r="A510" i="1"/>
  <c r="I509" i="1"/>
  <c r="A509" i="1"/>
  <c r="I508" i="1"/>
  <c r="A508" i="1"/>
  <c r="I507" i="1"/>
  <c r="A507" i="1"/>
  <c r="I506" i="1"/>
  <c r="A506" i="1"/>
  <c r="I505" i="1"/>
  <c r="A505" i="1"/>
  <c r="I504" i="1"/>
  <c r="A504" i="1"/>
  <c r="I503" i="1"/>
  <c r="A503" i="1"/>
  <c r="I502" i="1"/>
  <c r="A502" i="1"/>
  <c r="I501" i="1"/>
  <c r="A501" i="1"/>
  <c r="I500" i="1"/>
  <c r="A500" i="1"/>
  <c r="I499" i="1"/>
  <c r="A499" i="1"/>
  <c r="I498" i="1"/>
  <c r="A498" i="1"/>
  <c r="I497" i="1"/>
  <c r="A497" i="1"/>
  <c r="I496" i="1"/>
  <c r="A496" i="1"/>
  <c r="I495" i="1"/>
  <c r="A495" i="1"/>
  <c r="I494" i="1"/>
  <c r="A494" i="1"/>
  <c r="I493" i="1"/>
  <c r="A493" i="1"/>
  <c r="I492" i="1"/>
  <c r="A492" i="1"/>
  <c r="I491" i="1"/>
  <c r="A491" i="1"/>
  <c r="I490" i="1"/>
  <c r="A490" i="1"/>
  <c r="I489" i="1"/>
  <c r="A489" i="1"/>
  <c r="I488" i="1"/>
  <c r="A488" i="1"/>
  <c r="I487" i="1"/>
  <c r="A487" i="1"/>
  <c r="I486" i="1"/>
  <c r="A486" i="1"/>
  <c r="I485" i="1"/>
  <c r="A485" i="1"/>
  <c r="I484" i="1"/>
  <c r="A484" i="1"/>
  <c r="I483" i="1"/>
  <c r="A483" i="1"/>
  <c r="I482" i="1"/>
  <c r="A482" i="1"/>
  <c r="I481" i="1"/>
  <c r="A481" i="1"/>
  <c r="I480" i="1"/>
  <c r="A480" i="1"/>
  <c r="I479" i="1"/>
  <c r="A479" i="1"/>
  <c r="I478" i="1"/>
  <c r="A478" i="1"/>
  <c r="I477" i="1"/>
  <c r="A477" i="1"/>
  <c r="I476" i="1"/>
  <c r="A476" i="1"/>
  <c r="I475" i="1"/>
  <c r="A475" i="1"/>
  <c r="I474" i="1"/>
  <c r="A474" i="1"/>
  <c r="I473" i="1"/>
  <c r="A473" i="1"/>
  <c r="I472" i="1"/>
  <c r="A472" i="1"/>
  <c r="I471" i="1"/>
  <c r="A471" i="1"/>
  <c r="I470" i="1"/>
  <c r="A470" i="1"/>
  <c r="I469" i="1"/>
  <c r="A469" i="1"/>
  <c r="I468" i="1"/>
  <c r="A468" i="1"/>
  <c r="I467" i="1"/>
  <c r="A467" i="1"/>
  <c r="I466" i="1"/>
  <c r="A466" i="1"/>
  <c r="I465" i="1"/>
  <c r="A465" i="1"/>
  <c r="I464" i="1"/>
  <c r="A464" i="1"/>
  <c r="I463" i="1"/>
  <c r="A463" i="1"/>
  <c r="I462" i="1"/>
  <c r="A462" i="1"/>
  <c r="I461" i="1"/>
  <c r="A461" i="1"/>
  <c r="I460" i="1"/>
  <c r="A460" i="1"/>
  <c r="I459" i="1"/>
  <c r="A459" i="1"/>
  <c r="I458" i="1"/>
  <c r="A458" i="1"/>
  <c r="I457" i="1"/>
  <c r="A457" i="1"/>
  <c r="I456" i="1"/>
  <c r="A456" i="1"/>
  <c r="I455" i="1"/>
  <c r="A455" i="1"/>
  <c r="I454" i="1"/>
  <c r="A454" i="1"/>
  <c r="I453" i="1"/>
  <c r="A453" i="1"/>
  <c r="I452" i="1"/>
  <c r="A452" i="1"/>
  <c r="I451" i="1"/>
  <c r="A451" i="1"/>
  <c r="I450" i="1"/>
  <c r="A450" i="1"/>
  <c r="I449" i="1"/>
  <c r="A449" i="1"/>
  <c r="I448" i="1"/>
  <c r="A448" i="1"/>
  <c r="I447" i="1"/>
  <c r="A447" i="1"/>
  <c r="I446" i="1"/>
  <c r="A446" i="1"/>
  <c r="I445" i="1"/>
  <c r="A445" i="1"/>
  <c r="I444" i="1"/>
  <c r="A444" i="1"/>
  <c r="I443" i="1"/>
  <c r="A443" i="1"/>
  <c r="I442" i="1"/>
  <c r="A442" i="1"/>
  <c r="I441" i="1"/>
  <c r="A441" i="1"/>
  <c r="I440" i="1"/>
  <c r="A440" i="1"/>
  <c r="I439" i="1"/>
  <c r="A439" i="1"/>
  <c r="I438" i="1"/>
  <c r="A438" i="1"/>
  <c r="I437" i="1"/>
  <c r="A437" i="1"/>
  <c r="I436" i="1"/>
  <c r="A436" i="1"/>
  <c r="I435" i="1"/>
  <c r="A435" i="1"/>
  <c r="I434" i="1"/>
  <c r="A434" i="1"/>
  <c r="I433" i="1"/>
  <c r="A433" i="1"/>
  <c r="I432" i="1"/>
  <c r="A432" i="1"/>
  <c r="I431" i="1"/>
  <c r="A431" i="1"/>
  <c r="I430" i="1"/>
  <c r="A430" i="1"/>
  <c r="I429" i="1"/>
  <c r="A429" i="1"/>
  <c r="I428" i="1"/>
  <c r="A428" i="1"/>
  <c r="I427" i="1"/>
  <c r="A427" i="1"/>
  <c r="I426" i="1"/>
  <c r="A426" i="1"/>
  <c r="I425" i="1"/>
  <c r="A425" i="1"/>
  <c r="I424" i="1"/>
  <c r="A424" i="1"/>
  <c r="I423" i="1"/>
  <c r="A423" i="1"/>
  <c r="I422" i="1"/>
  <c r="A422" i="1"/>
  <c r="I421" i="1"/>
  <c r="A421" i="1"/>
  <c r="I420" i="1"/>
  <c r="A420" i="1"/>
  <c r="I419" i="1"/>
  <c r="A419" i="1"/>
  <c r="I418" i="1"/>
  <c r="A418" i="1"/>
  <c r="I417" i="1"/>
  <c r="A417" i="1"/>
  <c r="I416" i="1"/>
  <c r="A416" i="1"/>
  <c r="I415" i="1"/>
  <c r="A415" i="1"/>
  <c r="I414" i="1"/>
  <c r="A414" i="1"/>
  <c r="I413" i="1"/>
  <c r="A413" i="1"/>
  <c r="I412" i="1"/>
  <c r="A412" i="1"/>
  <c r="I411" i="1"/>
  <c r="A411" i="1"/>
  <c r="I410" i="1"/>
  <c r="A410" i="1"/>
  <c r="I409" i="1"/>
  <c r="A409" i="1"/>
  <c r="I408" i="1"/>
  <c r="A408" i="1"/>
  <c r="I407" i="1"/>
  <c r="A407" i="1"/>
  <c r="I406" i="1"/>
  <c r="A406" i="1"/>
  <c r="I405" i="1"/>
  <c r="A405" i="1"/>
  <c r="I404" i="1"/>
  <c r="A404" i="1"/>
  <c r="I403" i="1"/>
  <c r="A403" i="1"/>
  <c r="I402" i="1"/>
  <c r="A402" i="1"/>
  <c r="I401" i="1"/>
  <c r="A401" i="1"/>
  <c r="I400" i="1"/>
  <c r="A400" i="1"/>
  <c r="I399" i="1"/>
  <c r="A399" i="1"/>
  <c r="I398" i="1"/>
  <c r="A398" i="1"/>
  <c r="I397" i="1"/>
  <c r="A397" i="1"/>
  <c r="I396" i="1"/>
  <c r="A396" i="1"/>
  <c r="I395" i="1"/>
  <c r="A395" i="1"/>
  <c r="I394" i="1"/>
  <c r="A394" i="1"/>
  <c r="I393" i="1"/>
  <c r="A393" i="1"/>
  <c r="I392" i="1"/>
  <c r="A392" i="1"/>
  <c r="I391" i="1"/>
  <c r="A391" i="1"/>
  <c r="I390" i="1"/>
  <c r="A390" i="1"/>
  <c r="I389" i="1"/>
  <c r="A389" i="1"/>
  <c r="I388" i="1"/>
  <c r="A388" i="1"/>
  <c r="I387" i="1"/>
  <c r="A387" i="1"/>
  <c r="I386" i="1"/>
  <c r="A386" i="1"/>
  <c r="I385" i="1"/>
  <c r="A385" i="1"/>
  <c r="I384" i="1"/>
  <c r="A384" i="1"/>
  <c r="I383" i="1"/>
  <c r="A383" i="1"/>
  <c r="I382" i="1"/>
  <c r="A382" i="1"/>
  <c r="I381" i="1"/>
  <c r="A381" i="1"/>
  <c r="I380" i="1"/>
  <c r="A380" i="1"/>
  <c r="I379" i="1"/>
  <c r="A379" i="1"/>
  <c r="I378" i="1"/>
  <c r="A378" i="1"/>
  <c r="I377" i="1"/>
  <c r="A377" i="1"/>
  <c r="I376" i="1"/>
  <c r="A376" i="1"/>
  <c r="I375" i="1"/>
  <c r="A375" i="1"/>
  <c r="I374" i="1"/>
  <c r="A374" i="1"/>
  <c r="I373" i="1"/>
  <c r="A373" i="1"/>
  <c r="I372" i="1"/>
  <c r="A372" i="1"/>
  <c r="I371" i="1"/>
  <c r="A371" i="1"/>
  <c r="I370" i="1"/>
  <c r="A370" i="1"/>
  <c r="I369" i="1"/>
  <c r="A369" i="1"/>
  <c r="I368" i="1"/>
  <c r="A368" i="1"/>
  <c r="I367" i="1"/>
  <c r="A367" i="1"/>
  <c r="I366" i="1"/>
  <c r="A366" i="1"/>
  <c r="I365" i="1"/>
  <c r="A365" i="1"/>
  <c r="I364" i="1"/>
  <c r="A364" i="1"/>
  <c r="I363" i="1"/>
  <c r="A363" i="1"/>
  <c r="I362" i="1"/>
  <c r="A362" i="1"/>
  <c r="I361" i="1"/>
  <c r="A361" i="1"/>
  <c r="I360" i="1"/>
  <c r="A360" i="1"/>
  <c r="I359" i="1"/>
  <c r="A359" i="1"/>
  <c r="I358" i="1"/>
  <c r="A358" i="1"/>
  <c r="I357" i="1"/>
  <c r="A357" i="1"/>
  <c r="I356" i="1"/>
  <c r="A356" i="1"/>
  <c r="I355" i="1"/>
  <c r="A355" i="1"/>
  <c r="I354" i="1"/>
  <c r="A354" i="1"/>
  <c r="I353" i="1"/>
  <c r="A353" i="1"/>
  <c r="I352" i="1"/>
  <c r="A352" i="1"/>
  <c r="I351" i="1"/>
  <c r="A351" i="1"/>
  <c r="I350" i="1"/>
  <c r="A350" i="1"/>
  <c r="I349" i="1"/>
  <c r="A349" i="1"/>
  <c r="I348" i="1"/>
  <c r="A348" i="1"/>
  <c r="I347" i="1"/>
  <c r="A347" i="1"/>
  <c r="I346" i="1"/>
  <c r="A346" i="1"/>
  <c r="I345" i="1"/>
  <c r="A345" i="1"/>
  <c r="I344" i="1"/>
  <c r="A344" i="1"/>
  <c r="I343" i="1"/>
  <c r="A343" i="1"/>
  <c r="I342" i="1"/>
  <c r="A342" i="1"/>
  <c r="I341" i="1"/>
  <c r="A341" i="1"/>
  <c r="I340" i="1"/>
  <c r="A340" i="1"/>
  <c r="I339" i="1"/>
  <c r="A339" i="1"/>
  <c r="I338" i="1"/>
  <c r="A338" i="1"/>
  <c r="I337" i="1"/>
  <c r="A337" i="1"/>
  <c r="I336" i="1"/>
  <c r="A336" i="1"/>
  <c r="I335" i="1"/>
  <c r="A335" i="1"/>
  <c r="I334" i="1"/>
  <c r="A334" i="1"/>
  <c r="I333" i="1"/>
  <c r="A333" i="1"/>
  <c r="I332" i="1"/>
  <c r="A332" i="1"/>
  <c r="I331" i="1"/>
  <c r="A331" i="1"/>
  <c r="I330" i="1"/>
  <c r="A330" i="1"/>
  <c r="I329" i="1"/>
  <c r="A329" i="1"/>
  <c r="I328" i="1"/>
  <c r="A328" i="1"/>
  <c r="I327" i="1"/>
  <c r="A327" i="1"/>
  <c r="I326" i="1"/>
  <c r="A326" i="1"/>
  <c r="I325" i="1"/>
  <c r="A325" i="1"/>
  <c r="I324" i="1"/>
  <c r="A324" i="1"/>
  <c r="I323" i="1"/>
  <c r="A323" i="1"/>
  <c r="I322" i="1"/>
  <c r="A322" i="1"/>
  <c r="I321" i="1"/>
  <c r="A321" i="1"/>
  <c r="I320" i="1"/>
  <c r="A320" i="1"/>
  <c r="I319" i="1"/>
  <c r="A319" i="1"/>
  <c r="I318" i="1"/>
  <c r="A318" i="1"/>
  <c r="I317" i="1"/>
  <c r="A317" i="1"/>
  <c r="I316" i="1"/>
  <c r="A316" i="1"/>
  <c r="I315" i="1"/>
  <c r="A315" i="1"/>
  <c r="I314" i="1"/>
  <c r="A314" i="1"/>
  <c r="I313" i="1"/>
  <c r="A313" i="1"/>
  <c r="I312" i="1"/>
  <c r="A312" i="1"/>
  <c r="I311" i="1"/>
  <c r="A311" i="1"/>
  <c r="I310" i="1"/>
  <c r="A310" i="1"/>
  <c r="I309" i="1"/>
  <c r="A309" i="1"/>
  <c r="I308" i="1"/>
  <c r="A308" i="1"/>
  <c r="I307" i="1"/>
  <c r="A307" i="1"/>
  <c r="I306" i="1"/>
  <c r="A306" i="1"/>
  <c r="I305" i="1"/>
  <c r="A305" i="1"/>
  <c r="I304" i="1"/>
  <c r="A304" i="1"/>
  <c r="I303" i="1"/>
  <c r="A303" i="1"/>
  <c r="I302" i="1"/>
  <c r="A302" i="1"/>
  <c r="I301" i="1"/>
  <c r="A301" i="1"/>
  <c r="I300" i="1"/>
  <c r="A300" i="1"/>
  <c r="I299" i="1"/>
  <c r="A299" i="1"/>
  <c r="I298" i="1"/>
  <c r="A298" i="1"/>
  <c r="I297" i="1"/>
  <c r="A297" i="1"/>
  <c r="I296" i="1"/>
  <c r="A296" i="1"/>
  <c r="I295" i="1"/>
  <c r="A295" i="1"/>
  <c r="I294" i="1"/>
  <c r="A294" i="1"/>
  <c r="I293" i="1"/>
  <c r="A293" i="1"/>
  <c r="I292" i="1"/>
  <c r="A292" i="1"/>
  <c r="I291" i="1"/>
  <c r="A291" i="1"/>
  <c r="I290" i="1"/>
  <c r="A290" i="1"/>
  <c r="I289" i="1"/>
  <c r="A289" i="1"/>
  <c r="I288" i="1"/>
  <c r="A288" i="1"/>
  <c r="I287" i="1"/>
  <c r="A287" i="1"/>
  <c r="I286" i="1"/>
  <c r="A286" i="1"/>
  <c r="I285" i="1"/>
  <c r="A285" i="1"/>
  <c r="I284" i="1"/>
  <c r="A284" i="1"/>
  <c r="I283" i="1"/>
  <c r="A283" i="1"/>
  <c r="I282" i="1"/>
  <c r="A282" i="1"/>
  <c r="I281" i="1"/>
  <c r="A281" i="1"/>
  <c r="I280" i="1"/>
  <c r="A280" i="1"/>
  <c r="I279" i="1"/>
  <c r="A279" i="1"/>
  <c r="I278" i="1"/>
  <c r="A278" i="1"/>
  <c r="I277" i="1"/>
  <c r="A277" i="1"/>
  <c r="I276" i="1"/>
  <c r="A276" i="1"/>
  <c r="I275" i="1"/>
  <c r="A275" i="1"/>
  <c r="I274" i="1"/>
  <c r="A274" i="1"/>
  <c r="I273" i="1"/>
  <c r="A273" i="1"/>
  <c r="I272" i="1"/>
  <c r="A272" i="1"/>
  <c r="I271" i="1"/>
  <c r="A271" i="1"/>
  <c r="I270" i="1"/>
  <c r="A270" i="1"/>
  <c r="I269" i="1"/>
  <c r="A269" i="1"/>
  <c r="I268" i="1"/>
  <c r="A268" i="1"/>
  <c r="I267" i="1"/>
  <c r="A267" i="1"/>
  <c r="I266" i="1"/>
  <c r="A266" i="1"/>
  <c r="I265" i="1"/>
  <c r="A265" i="1"/>
  <c r="I264" i="1"/>
  <c r="A264" i="1"/>
  <c r="I263" i="1"/>
  <c r="A263" i="1"/>
  <c r="I262" i="1"/>
  <c r="A262" i="1"/>
  <c r="I261" i="1"/>
  <c r="A261" i="1"/>
  <c r="I260" i="1"/>
  <c r="A260" i="1"/>
  <c r="I259" i="1"/>
  <c r="A259" i="1"/>
  <c r="I258" i="1"/>
  <c r="A258" i="1"/>
  <c r="I257" i="1"/>
  <c r="A257" i="1"/>
  <c r="I256" i="1"/>
  <c r="A256" i="1"/>
  <c r="I255" i="1"/>
  <c r="A255" i="1"/>
  <c r="I254" i="1"/>
  <c r="A254" i="1"/>
  <c r="I253" i="1"/>
  <c r="A253" i="1"/>
  <c r="I252" i="1"/>
  <c r="A252" i="1"/>
  <c r="I251" i="1"/>
  <c r="A251" i="1"/>
  <c r="I250" i="1"/>
  <c r="A250" i="1"/>
  <c r="I249" i="1"/>
  <c r="A249" i="1"/>
  <c r="I248" i="1"/>
  <c r="A248" i="1"/>
  <c r="I247" i="1"/>
  <c r="A247" i="1"/>
  <c r="I246" i="1"/>
  <c r="A246" i="1"/>
  <c r="I245" i="1"/>
  <c r="A245" i="1"/>
  <c r="I244" i="1"/>
  <c r="A244" i="1"/>
  <c r="I243" i="1"/>
  <c r="A243" i="1"/>
  <c r="I242" i="1"/>
  <c r="A242" i="1"/>
  <c r="I241" i="1"/>
  <c r="A241" i="1"/>
  <c r="I240" i="1"/>
  <c r="A240" i="1"/>
  <c r="I239" i="1"/>
  <c r="A239" i="1"/>
  <c r="I238" i="1"/>
  <c r="A238" i="1"/>
  <c r="I237" i="1"/>
  <c r="A237" i="1"/>
  <c r="I236" i="1"/>
  <c r="A236" i="1"/>
  <c r="I235" i="1"/>
  <c r="A235" i="1"/>
  <c r="I234" i="1"/>
  <c r="A234" i="1"/>
  <c r="I233" i="1"/>
  <c r="A233" i="1"/>
  <c r="I232" i="1"/>
  <c r="A232" i="1"/>
  <c r="I231" i="1"/>
  <c r="A231" i="1"/>
  <c r="I230" i="1"/>
  <c r="A230" i="1"/>
  <c r="I229" i="1"/>
  <c r="A229" i="1"/>
  <c r="I228" i="1"/>
  <c r="A228" i="1"/>
  <c r="I227" i="1"/>
  <c r="A227" i="1"/>
  <c r="I226" i="1"/>
  <c r="A226" i="1"/>
  <c r="I225" i="1"/>
  <c r="A225" i="1"/>
  <c r="I224" i="1"/>
  <c r="A224" i="1"/>
  <c r="I223" i="1"/>
  <c r="A223" i="1"/>
  <c r="I222" i="1"/>
  <c r="A222" i="1"/>
  <c r="I221" i="1"/>
  <c r="A221" i="1"/>
  <c r="I220" i="1"/>
  <c r="A220" i="1"/>
  <c r="I219" i="1"/>
  <c r="A219" i="1"/>
  <c r="I218" i="1"/>
  <c r="A218" i="1"/>
  <c r="I217" i="1"/>
  <c r="A217" i="1"/>
  <c r="I216" i="1"/>
  <c r="A216" i="1"/>
  <c r="I215" i="1"/>
  <c r="A215" i="1"/>
  <c r="I214" i="1"/>
  <c r="A214" i="1"/>
  <c r="I213" i="1"/>
  <c r="A213" i="1"/>
  <c r="I212" i="1"/>
  <c r="A212" i="1"/>
  <c r="I211" i="1"/>
  <c r="A211" i="1"/>
  <c r="I210" i="1"/>
  <c r="A210" i="1"/>
  <c r="I209" i="1"/>
  <c r="A209" i="1"/>
  <c r="I208" i="1"/>
  <c r="A208" i="1"/>
  <c r="I207" i="1"/>
  <c r="A207" i="1"/>
  <c r="I206" i="1"/>
  <c r="A206" i="1"/>
  <c r="I205" i="1"/>
  <c r="A205" i="1"/>
  <c r="I204" i="1"/>
  <c r="A204" i="1"/>
  <c r="I203" i="1"/>
  <c r="A203" i="1"/>
  <c r="I202" i="1"/>
  <c r="A202" i="1"/>
  <c r="I201" i="1"/>
  <c r="A201" i="1"/>
  <c r="I200" i="1"/>
  <c r="A200" i="1"/>
  <c r="I199" i="1"/>
  <c r="A199" i="1"/>
  <c r="I198" i="1"/>
  <c r="A198" i="1"/>
  <c r="I197" i="1"/>
  <c r="A197" i="1"/>
  <c r="I196" i="1"/>
  <c r="A196" i="1"/>
  <c r="I195" i="1"/>
  <c r="A195" i="1"/>
  <c r="I194" i="1"/>
  <c r="A194" i="1"/>
  <c r="I193" i="1"/>
  <c r="A193" i="1"/>
  <c r="I192" i="1"/>
  <c r="A192" i="1"/>
  <c r="I191" i="1"/>
  <c r="A191" i="1"/>
  <c r="I190" i="1"/>
  <c r="A190" i="1"/>
  <c r="I189" i="1"/>
  <c r="A189" i="1"/>
  <c r="I188" i="1"/>
  <c r="A188" i="1"/>
  <c r="I187" i="1"/>
  <c r="A187" i="1"/>
  <c r="I186" i="1"/>
  <c r="A186" i="1"/>
  <c r="I185" i="1"/>
  <c r="A185" i="1"/>
  <c r="I184" i="1"/>
  <c r="A184" i="1"/>
  <c r="I183" i="1"/>
  <c r="A183" i="1"/>
  <c r="I182" i="1"/>
  <c r="A182" i="1"/>
  <c r="I181" i="1"/>
  <c r="A181" i="1"/>
  <c r="I180" i="1"/>
  <c r="A180" i="1"/>
  <c r="I179" i="1"/>
  <c r="A179" i="1"/>
  <c r="I178" i="1"/>
  <c r="A178" i="1"/>
  <c r="I177" i="1"/>
  <c r="A177" i="1"/>
  <c r="I176" i="1"/>
  <c r="A176" i="1"/>
  <c r="I175" i="1"/>
  <c r="A175" i="1"/>
  <c r="I174" i="1"/>
  <c r="A174" i="1"/>
  <c r="I173" i="1"/>
  <c r="A173" i="1"/>
  <c r="I172" i="1"/>
  <c r="A172" i="1"/>
  <c r="I171" i="1"/>
  <c r="A171" i="1"/>
  <c r="I170" i="1"/>
  <c r="A170" i="1"/>
  <c r="I169" i="1"/>
  <c r="A169" i="1"/>
  <c r="I168" i="1"/>
  <c r="A168" i="1"/>
  <c r="I167" i="1"/>
  <c r="A167" i="1"/>
  <c r="I166" i="1"/>
  <c r="A166" i="1"/>
  <c r="I165" i="1"/>
  <c r="A165" i="1"/>
  <c r="I164" i="1"/>
  <c r="A164" i="1"/>
  <c r="I163" i="1"/>
  <c r="A163" i="1"/>
  <c r="I162" i="1"/>
  <c r="A162" i="1"/>
  <c r="I161" i="1"/>
  <c r="A161" i="1"/>
  <c r="I160" i="1"/>
  <c r="A160" i="1"/>
  <c r="I159" i="1"/>
  <c r="A159" i="1"/>
  <c r="I158" i="1"/>
  <c r="A158" i="1"/>
  <c r="I157" i="1"/>
  <c r="A157" i="1"/>
  <c r="I156" i="1"/>
  <c r="A156" i="1"/>
  <c r="I155" i="1"/>
  <c r="A155" i="1"/>
  <c r="I154" i="1"/>
  <c r="A154" i="1"/>
  <c r="I153" i="1"/>
  <c r="A153" i="1"/>
  <c r="I152" i="1"/>
  <c r="A152" i="1"/>
  <c r="I151" i="1"/>
  <c r="A151" i="1"/>
  <c r="I150" i="1"/>
  <c r="A150" i="1"/>
  <c r="I149" i="1"/>
  <c r="A149" i="1"/>
  <c r="I148" i="1"/>
  <c r="A148" i="1"/>
  <c r="I147" i="1"/>
  <c r="A147" i="1"/>
  <c r="I146" i="1"/>
  <c r="A146" i="1"/>
  <c r="I145" i="1"/>
  <c r="A145" i="1"/>
  <c r="I144" i="1"/>
  <c r="A144" i="1"/>
  <c r="I143" i="1"/>
  <c r="A143" i="1"/>
  <c r="I142" i="1"/>
  <c r="A142" i="1"/>
  <c r="I141" i="1"/>
  <c r="A141" i="1"/>
  <c r="I140" i="1"/>
  <c r="A140" i="1"/>
  <c r="I139" i="1"/>
  <c r="A139" i="1"/>
  <c r="I138" i="1"/>
  <c r="A138" i="1"/>
  <c r="I137" i="1"/>
  <c r="A137" i="1"/>
  <c r="I136" i="1"/>
  <c r="A136" i="1"/>
  <c r="I135" i="1"/>
  <c r="A135" i="1"/>
  <c r="I134" i="1"/>
  <c r="A134" i="1"/>
  <c r="I133" i="1"/>
  <c r="A133" i="1"/>
  <c r="I132" i="1"/>
  <c r="A132" i="1"/>
  <c r="I131" i="1"/>
  <c r="A131" i="1"/>
  <c r="I130" i="1"/>
  <c r="A130" i="1"/>
  <c r="I129" i="1"/>
  <c r="A129" i="1"/>
  <c r="I128" i="1"/>
  <c r="A128" i="1"/>
  <c r="I127" i="1"/>
  <c r="A127" i="1"/>
  <c r="I126" i="1"/>
  <c r="A126" i="1"/>
  <c r="I125" i="1"/>
  <c r="A125" i="1"/>
  <c r="I124" i="1"/>
  <c r="A124" i="1"/>
  <c r="I123" i="1"/>
  <c r="A123" i="1"/>
  <c r="I122" i="1"/>
  <c r="A122" i="1"/>
  <c r="I121" i="1"/>
  <c r="A121" i="1"/>
  <c r="I120" i="1"/>
  <c r="A120" i="1"/>
  <c r="I119" i="1"/>
  <c r="A119" i="1"/>
  <c r="I118" i="1"/>
  <c r="A118" i="1"/>
  <c r="I117" i="1"/>
  <c r="A117" i="1"/>
  <c r="I116" i="1"/>
  <c r="A116" i="1"/>
  <c r="I115" i="1"/>
  <c r="A115" i="1"/>
  <c r="I114" i="1"/>
  <c r="A114" i="1"/>
  <c r="I113" i="1"/>
  <c r="A113" i="1"/>
  <c r="I112" i="1"/>
  <c r="A112" i="1"/>
  <c r="I111" i="1"/>
  <c r="A111" i="1"/>
  <c r="I110" i="1"/>
  <c r="A110" i="1"/>
  <c r="I109" i="1"/>
  <c r="A109" i="1"/>
  <c r="I108" i="1"/>
  <c r="A108" i="1"/>
  <c r="I107" i="1"/>
  <c r="A107" i="1"/>
  <c r="I106" i="1"/>
  <c r="A106" i="1"/>
  <c r="I105" i="1"/>
  <c r="A105" i="1"/>
  <c r="I104" i="1"/>
  <c r="A104" i="1"/>
  <c r="I103" i="1"/>
  <c r="A103" i="1"/>
  <c r="I102" i="1"/>
  <c r="A102" i="1"/>
  <c r="I101" i="1"/>
  <c r="A101" i="1"/>
  <c r="I100" i="1"/>
  <c r="A100" i="1"/>
  <c r="I99" i="1"/>
  <c r="A99" i="1"/>
  <c r="I98" i="1"/>
  <c r="A98" i="1"/>
  <c r="I97" i="1"/>
  <c r="A97" i="1"/>
  <c r="I96" i="1"/>
  <c r="A96" i="1"/>
  <c r="I95" i="1"/>
  <c r="A95" i="1"/>
  <c r="I94" i="1"/>
  <c r="A94" i="1"/>
  <c r="I93" i="1"/>
  <c r="A93" i="1"/>
  <c r="I92" i="1"/>
  <c r="A92" i="1"/>
  <c r="I91" i="1"/>
  <c r="A91" i="1"/>
  <c r="I90" i="1"/>
  <c r="A90" i="1"/>
  <c r="I89" i="1"/>
  <c r="A89" i="1"/>
  <c r="I88" i="1"/>
  <c r="A88" i="1"/>
  <c r="I87" i="1"/>
  <c r="A87" i="1"/>
  <c r="I86" i="1"/>
  <c r="A86" i="1"/>
  <c r="I85" i="1"/>
  <c r="A85" i="1"/>
  <c r="I84" i="1"/>
  <c r="A84" i="1"/>
  <c r="I83" i="1"/>
  <c r="A83" i="1"/>
  <c r="I82" i="1"/>
  <c r="A82" i="1"/>
  <c r="I81" i="1"/>
  <c r="A81" i="1"/>
  <c r="I80" i="1"/>
  <c r="A80" i="1"/>
  <c r="I79" i="1"/>
  <c r="A79" i="1"/>
  <c r="I78" i="1"/>
  <c r="A78" i="1"/>
  <c r="I77" i="1"/>
  <c r="A77" i="1"/>
  <c r="I76" i="1"/>
  <c r="A76" i="1"/>
  <c r="I75" i="1"/>
  <c r="A75" i="1"/>
  <c r="I74" i="1"/>
  <c r="A74" i="1"/>
  <c r="I73" i="1"/>
  <c r="A73" i="1"/>
  <c r="I72" i="1"/>
  <c r="A72" i="1"/>
  <c r="I71" i="1"/>
  <c r="A71" i="1"/>
  <c r="I70" i="1"/>
  <c r="A70" i="1"/>
  <c r="I69" i="1"/>
  <c r="A69" i="1"/>
  <c r="I68" i="1"/>
  <c r="A68" i="1"/>
  <c r="I67" i="1"/>
  <c r="A67" i="1"/>
  <c r="I66" i="1"/>
  <c r="A66" i="1"/>
  <c r="I65" i="1"/>
  <c r="A65" i="1"/>
  <c r="I64" i="1"/>
  <c r="A64" i="1"/>
  <c r="I63" i="1"/>
  <c r="A63" i="1"/>
  <c r="I62" i="1"/>
  <c r="A62" i="1"/>
  <c r="I61" i="1"/>
  <c r="A61" i="1"/>
  <c r="I60" i="1"/>
  <c r="A60" i="1"/>
  <c r="I59" i="1"/>
  <c r="A59" i="1"/>
  <c r="I58" i="1"/>
  <c r="A58" i="1"/>
  <c r="I57" i="1"/>
  <c r="A57" i="1"/>
  <c r="I56" i="1"/>
  <c r="A56" i="1"/>
  <c r="I55" i="1"/>
  <c r="A55" i="1"/>
  <c r="I54" i="1"/>
  <c r="A54" i="1"/>
  <c r="I53" i="1"/>
  <c r="A53" i="1"/>
  <c r="I52" i="1"/>
  <c r="A52" i="1"/>
  <c r="I51" i="1"/>
  <c r="A51" i="1"/>
  <c r="I50" i="1"/>
  <c r="A50" i="1"/>
  <c r="I49" i="1"/>
  <c r="A49" i="1"/>
  <c r="I48" i="1"/>
  <c r="A48" i="1"/>
  <c r="I47" i="1"/>
  <c r="A47" i="1"/>
  <c r="I46" i="1"/>
  <c r="A46" i="1"/>
  <c r="I45" i="1"/>
  <c r="A45" i="1"/>
  <c r="I44" i="1"/>
  <c r="A44" i="1"/>
  <c r="I43" i="1"/>
  <c r="A43" i="1"/>
  <c r="I42" i="1"/>
  <c r="A42" i="1"/>
  <c r="I41" i="1"/>
  <c r="A41" i="1"/>
  <c r="I40" i="1"/>
  <c r="A40" i="1"/>
  <c r="I39" i="1"/>
  <c r="A39" i="1"/>
  <c r="I38" i="1"/>
  <c r="A38" i="1"/>
  <c r="I37" i="1"/>
  <c r="A37" i="1"/>
  <c r="I36" i="1"/>
  <c r="A36" i="1"/>
  <c r="I35" i="1"/>
  <c r="A35" i="1"/>
  <c r="I34" i="1"/>
  <c r="A34" i="1"/>
  <c r="I33" i="1"/>
  <c r="A33" i="1"/>
  <c r="I32" i="1"/>
  <c r="A32" i="1"/>
  <c r="I31" i="1"/>
  <c r="A31" i="1"/>
  <c r="I30" i="1"/>
  <c r="A30" i="1"/>
  <c r="I29" i="1"/>
  <c r="A29" i="1"/>
  <c r="I28" i="1"/>
  <c r="A28" i="1"/>
  <c r="I27" i="1"/>
  <c r="A27" i="1"/>
  <c r="I26" i="1"/>
  <c r="A26" i="1"/>
  <c r="I25" i="1"/>
  <c r="A25" i="1"/>
  <c r="I24" i="1"/>
  <c r="A24" i="1"/>
  <c r="I23" i="1"/>
  <c r="A23" i="1"/>
  <c r="I22" i="1"/>
  <c r="A22" i="1"/>
  <c r="I21" i="1"/>
  <c r="A21" i="1"/>
  <c r="I20" i="1"/>
  <c r="A20" i="1"/>
  <c r="I19" i="1"/>
  <c r="A19" i="1"/>
  <c r="I18" i="1"/>
  <c r="A18" i="1"/>
  <c r="I17" i="1"/>
  <c r="A17" i="1"/>
  <c r="I16" i="1"/>
  <c r="A16" i="1"/>
  <c r="I15" i="1"/>
  <c r="A15" i="1"/>
  <c r="I14" i="1"/>
  <c r="A14" i="1"/>
  <c r="O2" i="1"/>
  <c r="N2" i="1"/>
  <c r="M2" i="1"/>
  <c r="L2" i="1"/>
  <c r="F1" i="1"/>
  <c r="E1" i="1"/>
  <c r="D4" i="1" s="1"/>
  <c r="D1" i="1"/>
  <c r="F9" i="1" l="1"/>
  <c r="E9" i="1"/>
  <c r="D9" i="1"/>
</calcChain>
</file>

<file path=xl/sharedStrings.xml><?xml version="1.0" encoding="utf-8"?>
<sst xmlns="http://schemas.openxmlformats.org/spreadsheetml/2006/main" count="1276" uniqueCount="27">
  <si>
    <t>اقل من فدان</t>
  </si>
  <si>
    <t xml:space="preserve">اقل من 2 فدان </t>
  </si>
  <si>
    <t>اقل من 3</t>
  </si>
  <si>
    <t>اقل من 5</t>
  </si>
  <si>
    <t>اقل من 10</t>
  </si>
  <si>
    <t>من 1 الى 2 فدان</t>
  </si>
  <si>
    <t>من 2 الى 3 فدان</t>
  </si>
  <si>
    <t xml:space="preserve">من 3 الى 5 فدان </t>
  </si>
  <si>
    <t xml:space="preserve">من 5 الى 10 فدان </t>
  </si>
  <si>
    <t xml:space="preserve">من 10 الى 25 فدان </t>
  </si>
  <si>
    <t>س</t>
  </si>
  <si>
    <t>ط</t>
  </si>
  <si>
    <t>ف</t>
  </si>
  <si>
    <t>المساحة</t>
  </si>
  <si>
    <t>العدد</t>
  </si>
  <si>
    <t>م</t>
  </si>
  <si>
    <t xml:space="preserve">رقم العضوية </t>
  </si>
  <si>
    <t>الاسم</t>
  </si>
  <si>
    <t>الرقم القومي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</si>
  <si>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</si>
  <si>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</si>
  <si>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</si>
  <si>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</si>
  <si>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</si>
  <si>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</si>
  <si>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</si>
  <si>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اسهم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</si>
</sst>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</font>
    <font>
      <b/>
      <sz val="16"/>
      <color indexed="8"/>
      <name val="Arial"/>
      <family val="2"/>
    </font>
    <font>
      <sz val="14"/>
      <color theme="1"/>
      <name val="Arial"/>
      <family val="2"/>
      <charset val="178"/>
      <scheme val="minor"/>
    </font>
    <font>
      <b/>
      <sz val="12"/>
      <name val="Arial"/>
      <family val="2"/>
    </font>
    <font>
      <b/>
      <sz val="22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 style="thick">
        <color indexed="58"/>
      </top>
      <bottom style="thin">
        <color indexed="58"/>
      </bottom>
      <diagonal/>
    </border>
    <border>
      <left/>
      <right/>
      <top style="thick">
        <color indexed="58"/>
      </top>
      <bottom style="thin">
        <color indexed="58"/>
      </bottom>
      <diagonal/>
    </border>
    <border>
      <left/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medium">
        <color indexed="56"/>
      </left>
      <right style="medium">
        <color indexed="56"/>
      </right>
      <top/>
      <bottom style="thick">
        <color indexed="56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58"/>
      </bottom>
      <diagonal/>
    </border>
    <border>
      <left style="thick">
        <color indexed="58"/>
      </left>
      <right style="thick">
        <color indexed="58"/>
      </right>
      <top/>
      <bottom style="thick">
        <color indexed="58"/>
      </bottom>
      <diagonal/>
    </border>
    <border>
      <left style="thick">
        <color indexed="58"/>
      </left>
      <right/>
      <top/>
      <bottom/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/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 style="medium">
        <color indexed="58"/>
      </left>
      <right style="thick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/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 applyAlignment="1">
      <alignment horizontal="center" readingOrder="2"/>
    </xf>
    <xf numFmtId="1" fontId="0" fillId="0" borderId="0" xfId="0" applyNumberFormat="1" applyFont="1" applyFill="1" applyBorder="1" applyAlignment="1">
      <alignment horizontal="center" vertical="center" shrinkToFit="1" readingOrder="2"/>
    </xf>
    <xf numFmtId="1" fontId="1" fillId="2" borderId="0" xfId="0" applyNumberFormat="1" applyFont="1" applyFill="1" applyAlignment="1">
      <alignment horizontal="center" vertical="center" shrinkToFit="1" readingOrder="2"/>
    </xf>
    <xf numFmtId="1" fontId="2" fillId="0" borderId="0" xfId="0" applyNumberFormat="1" applyFont="1" applyFill="1" applyBorder="1" applyAlignment="1">
      <alignment horizontal="center" vertical="center" shrinkToFit="1" readingOrder="2"/>
    </xf>
    <xf numFmtId="0" fontId="2" fillId="0" borderId="0" xfId="0" applyFont="1" applyFill="1" applyAlignment="1">
      <alignment horizontal="center" vertical="center" shrinkToFit="1" readingOrder="2"/>
    </xf>
    <xf numFmtId="1" fontId="0" fillId="2" borderId="0" xfId="0" applyNumberFormat="1" applyFill="1" applyAlignment="1">
      <alignment horizontal="center" readingOrder="2"/>
    </xf>
    <xf numFmtId="0" fontId="3" fillId="3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shrinkToFit="1" readingOrder="2"/>
    </xf>
    <xf numFmtId="0" fontId="4" fillId="0" borderId="1" xfId="0" applyFont="1" applyFill="1" applyBorder="1" applyAlignment="1">
      <alignment horizontal="center" vertical="center" shrinkToFit="1" readingOrder="2"/>
    </xf>
    <xf numFmtId="0" fontId="1" fillId="0" borderId="0" xfId="0" applyFont="1" applyFill="1" applyAlignment="1">
      <alignment horizontal="right" vertical="center" indent="2" readingOrder="2"/>
    </xf>
    <xf numFmtId="0" fontId="1" fillId="0" borderId="2" xfId="0" applyFont="1" applyFill="1" applyBorder="1" applyAlignment="1">
      <alignment horizontal="right" vertical="center" indent="2" readingOrder="2"/>
    </xf>
    <xf numFmtId="0" fontId="5" fillId="0" borderId="3" xfId="0" applyFont="1" applyFill="1" applyBorder="1" applyAlignment="1">
      <alignment horizontal="center" vertical="center" shrinkToFit="1" readingOrder="2"/>
    </xf>
    <xf numFmtId="0" fontId="5" fillId="0" borderId="4" xfId="0" applyFont="1" applyFill="1" applyBorder="1" applyAlignment="1">
      <alignment horizontal="center" vertical="center" shrinkToFit="1" readingOrder="2"/>
    </xf>
    <xf numFmtId="0" fontId="5" fillId="0" borderId="5" xfId="0" applyFont="1" applyFill="1" applyBorder="1" applyAlignment="1">
      <alignment horizontal="center" vertical="center" shrinkToFit="1" readingOrder="2"/>
    </xf>
    <xf numFmtId="1" fontId="6" fillId="2" borderId="0" xfId="0" applyNumberFormat="1" applyFont="1" applyFill="1" applyAlignment="1">
      <alignment horizontal="center" readingOrder="2"/>
    </xf>
    <xf numFmtId="0" fontId="4" fillId="0" borderId="6" xfId="0" applyFont="1" applyFill="1" applyBorder="1" applyAlignment="1">
      <alignment horizontal="center" vertical="center" shrinkToFit="1" readingOrder="2"/>
    </xf>
    <xf numFmtId="0" fontId="0" fillId="4" borderId="7" xfId="0" applyFill="1" applyBorder="1"/>
    <xf numFmtId="0" fontId="0" fillId="0" borderId="7" xfId="0" applyBorder="1" applyAlignment="1">
      <alignment horizontal="center"/>
    </xf>
    <xf numFmtId="0" fontId="6" fillId="0" borderId="0" xfId="0" applyFont="1" applyFill="1" applyAlignment="1">
      <alignment horizontal="center" readingOrder="2"/>
    </xf>
    <xf numFmtId="1" fontId="6" fillId="0" borderId="0" xfId="0" applyNumberFormat="1" applyFont="1" applyFill="1" applyAlignment="1">
      <alignment horizontal="center" readingOrder="2"/>
    </xf>
    <xf numFmtId="1" fontId="2" fillId="0" borderId="8" xfId="0" applyNumberFormat="1" applyFont="1" applyFill="1" applyBorder="1" applyAlignment="1">
      <alignment horizontal="center" vertical="center" shrinkToFit="1" readingOrder="2"/>
    </xf>
    <xf numFmtId="0" fontId="7" fillId="0" borderId="0" xfId="0" applyFont="1" applyFill="1" applyAlignment="1">
      <alignment horizontal="center" vertical="center" shrinkToFit="1" readingOrder="2"/>
    </xf>
    <xf numFmtId="0" fontId="6" fillId="0" borderId="0" xfId="0" applyFont="1" applyFill="1" applyAlignment="1">
      <alignment horizontal="center" vertical="center" shrinkToFit="1" readingOrder="2"/>
    </xf>
    <xf numFmtId="1" fontId="6" fillId="2" borderId="0" xfId="0" applyNumberFormat="1" applyFont="1" applyFill="1" applyAlignment="1">
      <alignment horizontal="center" vertical="center" shrinkToFit="1" readingOrder="2"/>
    </xf>
    <xf numFmtId="0" fontId="5" fillId="0" borderId="9" xfId="0" applyFont="1" applyFill="1" applyBorder="1" applyAlignment="1">
      <alignment horizontal="center" vertical="center" shrinkToFit="1" readingOrder="2"/>
    </xf>
    <xf numFmtId="0" fontId="5" fillId="0" borderId="10" xfId="0" applyFont="1" applyFill="1" applyBorder="1" applyAlignment="1">
      <alignment horizontal="center" vertical="center" shrinkToFit="1" readingOrder="2"/>
    </xf>
    <xf numFmtId="0" fontId="5" fillId="0" borderId="11" xfId="0" applyFont="1" applyFill="1" applyBorder="1" applyAlignment="1">
      <alignment horizontal="center" vertical="center" shrinkToFit="1" readingOrder="2"/>
    </xf>
    <xf numFmtId="1" fontId="5" fillId="2" borderId="10" xfId="0" applyNumberFormat="1" applyFont="1" applyFill="1" applyBorder="1" applyAlignment="1">
      <alignment horizontal="center" vertical="center" shrinkToFit="1" readingOrder="2"/>
    </xf>
    <xf numFmtId="0" fontId="5" fillId="0" borderId="12" xfId="0" applyFont="1" applyFill="1" applyBorder="1" applyAlignment="1">
      <alignment horizontal="center" vertical="center" shrinkToFit="1" readingOrder="2"/>
    </xf>
    <xf numFmtId="0" fontId="5" fillId="0" borderId="6" xfId="0" applyFont="1" applyFill="1" applyBorder="1" applyAlignment="1">
      <alignment horizontal="center" vertical="center" shrinkToFit="1" readingOrder="2"/>
    </xf>
    <xf numFmtId="0" fontId="5" fillId="0" borderId="13" xfId="0" applyFont="1" applyFill="1" applyBorder="1" applyAlignment="1">
      <alignment horizontal="center" vertical="center" shrinkToFit="1" readingOrder="2"/>
    </xf>
    <xf numFmtId="1" fontId="5" fillId="2" borderId="6" xfId="0" applyNumberFormat="1" applyFont="1" applyFill="1" applyBorder="1" applyAlignment="1">
      <alignment horizontal="center" vertical="center" shrinkToFit="1" readingOrder="2"/>
    </xf>
    <xf numFmtId="0" fontId="7" fillId="0" borderId="0" xfId="0" applyFont="1" applyFill="1" applyBorder="1" applyAlignment="1">
      <alignment horizontal="center" vertical="center" shrinkToFit="1" readingOrder="2"/>
    </xf>
    <xf numFmtId="0" fontId="7" fillId="0" borderId="2" xfId="0" applyFont="1" applyFill="1" applyBorder="1" applyAlignment="1">
      <alignment horizontal="center" vertical="center" shrinkToFit="1" readingOrder="2"/>
    </xf>
    <xf numFmtId="0" fontId="7" fillId="0" borderId="14" xfId="0" applyFont="1" applyFill="1" applyBorder="1" applyAlignment="1">
      <alignment horizontal="center" vertical="center" shrinkToFit="1" readingOrder="2"/>
    </xf>
    <xf numFmtId="1" fontId="7" fillId="2" borderId="0" xfId="0" applyNumberFormat="1" applyFont="1" applyFill="1" applyBorder="1" applyAlignment="1">
      <alignment horizontal="center" vertical="center" shrinkToFit="1" readingOrder="2"/>
    </xf>
    <xf numFmtId="0" fontId="7" fillId="2" borderId="0" xfId="0" applyFont="1" applyFill="1" applyBorder="1" applyAlignment="1">
      <alignment horizontal="center" vertical="center" shrinkToFit="1" readingOrder="2"/>
    </xf>
    <xf numFmtId="0" fontId="1" fillId="0" borderId="15" xfId="0" applyFont="1" applyFill="1" applyBorder="1" applyAlignment="1">
      <alignment horizontal="center" vertical="center" shrinkToFit="1" readingOrder="2"/>
    </xf>
    <xf numFmtId="0" fontId="1" fillId="0" borderId="16" xfId="0" applyFont="1" applyFill="1" applyBorder="1" applyAlignment="1">
      <alignment horizontal="center" vertical="center" shrinkToFit="1" readingOrder="2"/>
    </xf>
    <xf numFmtId="0" fontId="1" fillId="0" borderId="17" xfId="0" applyFont="1" applyFill="1" applyBorder="1" applyAlignment="1">
      <alignment horizontal="center" vertical="center" shrinkToFit="1" readingOrder="2"/>
    </xf>
    <xf numFmtId="0" fontId="1" fillId="0" borderId="18" xfId="0" applyFont="1" applyFill="1" applyBorder="1" applyAlignment="1">
      <alignment horizontal="center" vertical="center" shrinkToFit="1" readingOrder="2"/>
    </xf>
    <xf numFmtId="1" fontId="1" fillId="2" borderId="19" xfId="0" applyNumberFormat="1" applyFont="1" applyFill="1" applyBorder="1" applyAlignment="1">
      <alignment horizontal="center" vertical="center" shrinkToFit="1" readingOrder="2"/>
    </xf>
    <xf numFmtId="0" fontId="1" fillId="0" borderId="20" xfId="0" applyFont="1" applyFill="1" applyBorder="1" applyAlignment="1">
      <alignment horizontal="center" vertical="center" shrinkToFit="1" readingOrder="2"/>
    </xf>
    <xf numFmtId="0" fontId="1" fillId="0" borderId="21" xfId="0" applyFont="1" applyFill="1" applyBorder="1" applyAlignment="1">
      <alignment horizontal="center" vertical="center" shrinkToFit="1" readingOrder="2"/>
    </xf>
    <xf numFmtId="0" fontId="1" fillId="0" borderId="22" xfId="0" applyFont="1" applyFill="1" applyBorder="1" applyAlignment="1">
      <alignment horizontal="center" vertical="center" shrinkToFit="1" readingOrder="2"/>
    </xf>
    <xf numFmtId="0" fontId="1" fillId="0" borderId="23" xfId="0" applyFont="1" applyFill="1" applyBorder="1" applyAlignment="1">
      <alignment horizontal="center" vertical="center" shrinkToFit="1" readingOrder="2"/>
    </xf>
    <xf numFmtId="1" fontId="1" fillId="2" borderId="24" xfId="0" applyNumberFormat="1" applyFont="1" applyFill="1" applyBorder="1" applyAlignment="1">
      <alignment horizontal="center" vertical="center" shrinkToFit="1" readingOrder="2"/>
    </xf>
    <xf numFmtId="0" fontId="1" fillId="0" borderId="22" xfId="0" quotePrefix="1" applyFont="1" applyFill="1" applyBorder="1" applyAlignment="1">
      <alignment horizontal="center" vertical="center" shrinkToFit="1" readingOrder="2"/>
    </xf>
    <xf numFmtId="1" fontId="1" fillId="2" borderId="25" xfId="0" applyNumberFormat="1" applyFont="1" applyFill="1" applyBorder="1" applyAlignment="1">
      <alignment horizontal="center" vertical="center" shrinkToFit="1" readingOrder="2"/>
    </xf>
    <xf numFmtId="0" fontId="1" fillId="2" borderId="24" xfId="0" applyNumberFormat="1" applyFont="1" applyFill="1" applyBorder="1" applyAlignment="1">
      <alignment horizontal="center" vertical="center" shrinkToFit="1" readingOrder="2"/>
    </xf>
    <xf numFmtId="0" fontId="8" fillId="0" borderId="20" xfId="0" applyFont="1" applyFill="1" applyBorder="1" applyAlignment="1">
      <alignment horizontal="center" vertical="center" shrinkToFit="1" readingOrder="2"/>
    </xf>
    <xf numFmtId="0" fontId="8" fillId="0" borderId="23" xfId="0" applyFont="1" applyFill="1" applyBorder="1" applyAlignment="1">
      <alignment horizontal="center" vertical="center" shrinkToFit="1" readingOrder="2"/>
    </xf>
    <xf numFmtId="0" fontId="8" fillId="0" borderId="22" xfId="0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16"/>
  <sheetViews>
    <sheetView rightToLeft="1" tabSelected="1" zoomScale="85" zoomScaleNormal="85" workbookViewId="0">
      <selection activeCell="O17" sqref="O17"/>
    </sheetView>
  </sheetViews>
  <sheetFormatPr defaultRowHeight="14.25" x14ac:dyDescent="0.2"/>
  <cols>
    <col min="1" max="1" width="5.875" style="1" customWidth="1"/>
    <col min="2" max="2" width="7.375" style="1" customWidth="1"/>
    <col min="3" max="3" width="22.125" style="1" customWidth="1"/>
    <col min="4" max="6" width="4.125" style="1" customWidth="1"/>
    <col min="7" max="7" width="16.25" style="6" hidden="1" customWidth="1"/>
    <col min="11" max="28" width="5.625" customWidth="1"/>
  </cols>
  <sheetData>
    <row r="1" spans="1:28" ht="20.25" x14ac:dyDescent="0.2">
      <c r="D1" s="2">
        <f>SUM(D14:D1234)</f>
        <v>8719.4000000000015</v>
      </c>
      <c r="E1" s="2">
        <f>SUM(E14:E1234)*24</f>
        <v>321720</v>
      </c>
      <c r="F1" s="2">
        <f>SUM(F14:F1234)*576</f>
        <v>1027584</v>
      </c>
      <c r="G1" s="3"/>
      <c r="K1" t="s">
        <v>0</v>
      </c>
      <c r="L1" t="s">
        <v>1</v>
      </c>
      <c r="M1" t="s">
        <v>2</v>
      </c>
      <c r="N1" t="s">
        <v>3</v>
      </c>
      <c r="O1" t="s">
        <v>4</v>
      </c>
    </row>
    <row r="2" spans="1:28" ht="20.25" x14ac:dyDescent="0.2">
      <c r="D2" s="4"/>
      <c r="E2" s="4"/>
      <c r="F2" s="4"/>
      <c r="G2" s="3"/>
      <c r="K2">
        <v>570</v>
      </c>
      <c r="L2">
        <f>K2*2</f>
        <v>1140</v>
      </c>
      <c r="M2">
        <f>K2*3</f>
        <v>1710</v>
      </c>
      <c r="N2">
        <f>K2*5</f>
        <v>2850</v>
      </c>
      <c r="O2">
        <f>K2*10</f>
        <v>5700</v>
      </c>
    </row>
    <row r="3" spans="1:28" ht="20.25" x14ac:dyDescent="0.2">
      <c r="D3" s="4"/>
      <c r="E3" s="4"/>
      <c r="F3" s="4"/>
      <c r="G3" s="3"/>
    </row>
    <row r="4" spans="1:28" ht="20.25" x14ac:dyDescent="0.2">
      <c r="D4" s="5">
        <f>D1+E1+F1</f>
        <v>1358023.4</v>
      </c>
      <c r="E4" s="5"/>
      <c r="F4" s="5"/>
      <c r="G4" s="3"/>
    </row>
    <row r="5" spans="1:28" ht="18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6">
        <v>8</v>
      </c>
      <c r="K5" s="7" t="s">
        <v>0</v>
      </c>
      <c r="L5" s="7"/>
      <c r="M5" s="7"/>
      <c r="N5" s="7" t="s">
        <v>5</v>
      </c>
      <c r="O5" s="7"/>
      <c r="P5" s="7"/>
      <c r="Q5" s="7" t="s">
        <v>6</v>
      </c>
      <c r="R5" s="7"/>
      <c r="S5" s="7"/>
      <c r="T5" s="7" t="s">
        <v>7</v>
      </c>
      <c r="U5" s="7"/>
      <c r="V5" s="7"/>
      <c r="W5" s="7" t="s">
        <v>8</v>
      </c>
      <c r="X5" s="7"/>
      <c r="Y5" s="7"/>
      <c r="Z5" s="7" t="s">
        <v>9</v>
      </c>
      <c r="AA5" s="7"/>
      <c r="AB5" s="7"/>
    </row>
    <row r="6" spans="1:28" ht="21" thickBot="1" x14ac:dyDescent="0.25">
      <c r="A6" s="8"/>
      <c r="B6" s="5"/>
      <c r="C6" s="5"/>
      <c r="D6" s="5"/>
      <c r="E6" s="5"/>
      <c r="F6" s="5"/>
      <c r="G6" s="3"/>
      <c r="K6" s="9" t="s">
        <v>10</v>
      </c>
      <c r="L6" s="9" t="s">
        <v>11</v>
      </c>
      <c r="M6" s="9" t="s">
        <v>12</v>
      </c>
      <c r="N6" s="9" t="s">
        <v>10</v>
      </c>
      <c r="O6" s="9" t="s">
        <v>11</v>
      </c>
      <c r="P6" s="9" t="s">
        <v>12</v>
      </c>
      <c r="Q6" s="9" t="s">
        <v>10</v>
      </c>
      <c r="R6" s="9" t="s">
        <v>11</v>
      </c>
      <c r="S6" s="9" t="s">
        <v>12</v>
      </c>
      <c r="T6" s="9" t="s">
        <v>10</v>
      </c>
      <c r="U6" s="9" t="s">
        <v>11</v>
      </c>
      <c r="V6" s="9" t="s">
        <v>12</v>
      </c>
      <c r="W6" s="9" t="s">
        <v>10</v>
      </c>
      <c r="X6" s="9" t="s">
        <v>11</v>
      </c>
      <c r="Y6" s="9" t="s">
        <v>12</v>
      </c>
      <c r="Z6" s="9" t="s">
        <v>10</v>
      </c>
      <c r="AA6" s="9" t="s">
        <v>11</v>
      </c>
      <c r="AB6" s="9" t="s">
        <v>12</v>
      </c>
    </row>
    <row r="7" spans="1:28" ht="18" customHeight="1" thickTop="1" x14ac:dyDescent="0.25">
      <c r="A7" s="10"/>
      <c r="B7" s="10"/>
      <c r="C7" s="11"/>
      <c r="D7" s="12" t="s">
        <v>13</v>
      </c>
      <c r="E7" s="13"/>
      <c r="F7" s="14"/>
      <c r="G7" s="15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21" thickBot="1" x14ac:dyDescent="0.3">
      <c r="A8" s="10"/>
      <c r="B8" s="10"/>
      <c r="C8" s="11"/>
      <c r="D8" s="16" t="s">
        <v>10</v>
      </c>
      <c r="E8" s="16" t="s">
        <v>11</v>
      </c>
      <c r="F8" s="16" t="s">
        <v>12</v>
      </c>
      <c r="G8" s="15"/>
      <c r="K8" s="17" t="s">
        <v>14</v>
      </c>
      <c r="L8" s="18"/>
      <c r="M8" s="18"/>
      <c r="N8" s="17" t="s">
        <v>14</v>
      </c>
      <c r="O8" s="18"/>
      <c r="P8" s="18"/>
      <c r="Q8" s="17" t="s">
        <v>14</v>
      </c>
      <c r="R8" s="18"/>
      <c r="S8" s="18"/>
      <c r="T8" s="17" t="s">
        <v>14</v>
      </c>
      <c r="U8" s="18"/>
      <c r="V8" s="18"/>
      <c r="W8" s="17" t="s">
        <v>14</v>
      </c>
      <c r="X8" s="18"/>
      <c r="Y8" s="18"/>
      <c r="Z8" s="17" t="s">
        <v>14</v>
      </c>
      <c r="AA8" s="18"/>
      <c r="AB8" s="18"/>
    </row>
    <row r="9" spans="1:28" ht="21.75" thickTop="1" thickBot="1" x14ac:dyDescent="0.3">
      <c r="A9" s="19"/>
      <c r="B9" s="19"/>
      <c r="C9" s="20"/>
      <c r="D9" s="21">
        <f>INT(MOD(D4,24))</f>
        <v>7</v>
      </c>
      <c r="E9" s="21">
        <f>INT(MOD(D4/24,24))</f>
        <v>16</v>
      </c>
      <c r="F9" s="21">
        <f>INT(D4/576)</f>
        <v>2357</v>
      </c>
      <c r="G9" s="15"/>
    </row>
    <row r="10" spans="1:28" ht="16.5" thickTop="1" thickBot="1" x14ac:dyDescent="0.25">
      <c r="A10" s="22">
        <v>1</v>
      </c>
      <c r="B10" s="22">
        <v>2</v>
      </c>
      <c r="C10" s="22">
        <v>3</v>
      </c>
      <c r="D10" s="23">
        <v>4</v>
      </c>
      <c r="E10" s="23">
        <v>5</v>
      </c>
      <c r="F10" s="23">
        <v>6</v>
      </c>
      <c r="G10" s="24">
        <v>7</v>
      </c>
    </row>
    <row r="11" spans="1:28" ht="28.5" thickTop="1" x14ac:dyDescent="0.2">
      <c r="A11" s="25" t="s">
        <v>15</v>
      </c>
      <c r="B11" s="26" t="s">
        <v>16</v>
      </c>
      <c r="C11" s="27" t="s">
        <v>17</v>
      </c>
      <c r="D11" s="26" t="s">
        <v>13</v>
      </c>
      <c r="E11" s="26"/>
      <c r="F11" s="26"/>
      <c r="G11" s="28" t="s">
        <v>18</v>
      </c>
    </row>
    <row r="12" spans="1:28" ht="28.5" thickBot="1" x14ac:dyDescent="0.25">
      <c r="A12" s="29"/>
      <c r="B12" s="30"/>
      <c r="C12" s="31"/>
      <c r="D12" s="16" t="s">
        <v>10</v>
      </c>
      <c r="E12" s="16" t="s">
        <v>11</v>
      </c>
      <c r="F12" s="16" t="s">
        <v>12</v>
      </c>
      <c r="G12" s="32"/>
    </row>
    <row r="13" spans="1:28" ht="16.5" thickTop="1" thickBot="1" x14ac:dyDescent="0.25">
      <c r="A13" s="33" t="s">
        <v>19</v>
      </c>
      <c r="B13" s="33" t="s">
        <v>20</v>
      </c>
      <c r="C13" s="34" t="s">
        <v>21</v>
      </c>
      <c r="D13" s="35" t="s">
        <v>22</v>
      </c>
      <c r="E13" s="33" t="s">
        <v>23</v>
      </c>
      <c r="F13" s="34" t="s">
        <v>24</v>
      </c>
      <c r="G13" s="36" t="s">
        <v>25</v>
      </c>
      <c r="I13" s="37" t="s">
        <v>26</v>
      </c>
    </row>
    <row r="14" spans="1:28" ht="21" thickTop="1" x14ac:dyDescent="0.2">
      <c r="A14" s="38">
        <f>IF(C14="","",SUBTOTAL(3,$C$14:C14))</f>
        <v>1</v>
      </c>
      <c r="B14" s="39">
        <v>1</v>
      </c>
      <c r="C14" s="40" t="s">
        <v>17</v>
      </c>
      <c r="D14" s="38">
        <v>8</v>
      </c>
      <c r="E14" s="41">
        <v>13</v>
      </c>
      <c r="F14" s="40">
        <v>1</v>
      </c>
      <c r="G14" s="42">
        <v>27308231201099</v>
      </c>
      <c r="I14">
        <f>(F14*576)+(E14*24)+D14</f>
        <v>896</v>
      </c>
    </row>
    <row r="15" spans="1:28" ht="20.25" x14ac:dyDescent="0.2">
      <c r="A15" s="43">
        <f>IF(C15="","",SUBTOTAL(3,$C$14:C15))</f>
        <v>2</v>
      </c>
      <c r="B15" s="44">
        <v>2</v>
      </c>
      <c r="C15" s="45" t="s">
        <v>17</v>
      </c>
      <c r="D15" s="43">
        <v>8</v>
      </c>
      <c r="E15" s="46">
        <v>4</v>
      </c>
      <c r="F15" s="45">
        <v>2</v>
      </c>
      <c r="G15" s="47">
        <v>29805011302952</v>
      </c>
      <c r="I15">
        <f t="shared" ref="I15:I78" si="0">(F15*576)+(E15*24)+D15</f>
        <v>1256</v>
      </c>
    </row>
    <row r="16" spans="1:28" ht="20.25" x14ac:dyDescent="0.2">
      <c r="A16" s="43">
        <f>IF(C16="","",SUBTOTAL(3,$C$14:C16))</f>
        <v>3</v>
      </c>
      <c r="B16" s="44">
        <v>3</v>
      </c>
      <c r="C16" s="45" t="s">
        <v>17</v>
      </c>
      <c r="D16" s="43">
        <v>14</v>
      </c>
      <c r="E16" s="46">
        <v>9</v>
      </c>
      <c r="F16" s="45">
        <v>5</v>
      </c>
      <c r="G16" s="47">
        <v>26104101200611</v>
      </c>
      <c r="I16">
        <f t="shared" si="0"/>
        <v>3110</v>
      </c>
    </row>
    <row r="17" spans="1:9" ht="20.25" x14ac:dyDescent="0.2">
      <c r="A17" s="43">
        <f>IF(C17="","",SUBTOTAL(3,$C$14:C17))</f>
        <v>4</v>
      </c>
      <c r="B17" s="44">
        <v>4</v>
      </c>
      <c r="C17" s="45" t="s">
        <v>17</v>
      </c>
      <c r="D17" s="43">
        <v>7</v>
      </c>
      <c r="E17" s="46">
        <v>20</v>
      </c>
      <c r="F17" s="45">
        <v>0</v>
      </c>
      <c r="G17" s="47"/>
      <c r="I17">
        <f t="shared" si="0"/>
        <v>487</v>
      </c>
    </row>
    <row r="18" spans="1:9" ht="20.25" x14ac:dyDescent="0.2">
      <c r="A18" s="43">
        <f>IF(C18="","",SUBTOTAL(3,$C$14:C18))</f>
        <v>5</v>
      </c>
      <c r="B18" s="44">
        <v>5</v>
      </c>
      <c r="C18" s="45" t="s">
        <v>17</v>
      </c>
      <c r="D18" s="43">
        <v>4</v>
      </c>
      <c r="E18" s="46">
        <v>12</v>
      </c>
      <c r="F18" s="45">
        <v>1</v>
      </c>
      <c r="G18" s="47">
        <v>27706151300318</v>
      </c>
      <c r="I18">
        <f t="shared" si="0"/>
        <v>868</v>
      </c>
    </row>
    <row r="19" spans="1:9" ht="20.25" x14ac:dyDescent="0.2">
      <c r="A19" s="43">
        <f>IF(C19="","",SUBTOTAL(3,$C$14:C19))</f>
        <v>6</v>
      </c>
      <c r="B19" s="44">
        <v>6</v>
      </c>
      <c r="C19" s="45" t="s">
        <v>17</v>
      </c>
      <c r="D19" s="43">
        <v>0</v>
      </c>
      <c r="E19" s="46">
        <v>12</v>
      </c>
      <c r="F19" s="45">
        <v>1</v>
      </c>
      <c r="G19" s="47">
        <v>27010011201641</v>
      </c>
      <c r="I19">
        <f t="shared" si="0"/>
        <v>864</v>
      </c>
    </row>
    <row r="20" spans="1:9" ht="20.25" x14ac:dyDescent="0.2">
      <c r="A20" s="43">
        <f>IF(C20="","",SUBTOTAL(3,$C$14:C20))</f>
        <v>7</v>
      </c>
      <c r="B20" s="44">
        <v>7</v>
      </c>
      <c r="C20" s="45" t="s">
        <v>17</v>
      </c>
      <c r="D20" s="43">
        <v>16</v>
      </c>
      <c r="E20" s="46">
        <v>8</v>
      </c>
      <c r="F20" s="45">
        <v>2</v>
      </c>
      <c r="G20" s="47">
        <v>28104141201234</v>
      </c>
      <c r="I20">
        <f t="shared" si="0"/>
        <v>1360</v>
      </c>
    </row>
    <row r="21" spans="1:9" ht="20.25" x14ac:dyDescent="0.2">
      <c r="A21" s="43">
        <f>IF(C21="","",SUBTOTAL(3,$C$14:C21))</f>
        <v>8</v>
      </c>
      <c r="B21" s="44">
        <v>8</v>
      </c>
      <c r="C21" s="45" t="s">
        <v>17</v>
      </c>
      <c r="D21" s="43">
        <v>11</v>
      </c>
      <c r="E21" s="46">
        <v>9</v>
      </c>
      <c r="F21" s="45">
        <v>2</v>
      </c>
      <c r="G21" s="47">
        <v>29308101202813</v>
      </c>
      <c r="I21">
        <f t="shared" si="0"/>
        <v>1379</v>
      </c>
    </row>
    <row r="22" spans="1:9" ht="20.25" x14ac:dyDescent="0.2">
      <c r="A22" s="43">
        <f>IF(C22="","",SUBTOTAL(3,$C$14:C22))</f>
        <v>9</v>
      </c>
      <c r="B22" s="44">
        <v>9</v>
      </c>
      <c r="C22" s="45" t="s">
        <v>17</v>
      </c>
      <c r="D22" s="43">
        <v>17</v>
      </c>
      <c r="E22" s="46">
        <v>16</v>
      </c>
      <c r="F22" s="45">
        <v>5</v>
      </c>
      <c r="G22" s="47">
        <v>25402121302654</v>
      </c>
      <c r="I22">
        <f t="shared" si="0"/>
        <v>3281</v>
      </c>
    </row>
    <row r="23" spans="1:9" ht="20.25" x14ac:dyDescent="0.2">
      <c r="A23" s="43">
        <f>IF(C23="","",SUBTOTAL(3,$C$14:C23))</f>
        <v>10</v>
      </c>
      <c r="B23" s="44">
        <v>10</v>
      </c>
      <c r="C23" s="45" t="s">
        <v>17</v>
      </c>
      <c r="D23" s="43">
        <v>9</v>
      </c>
      <c r="E23" s="46">
        <v>21</v>
      </c>
      <c r="F23" s="45">
        <v>0</v>
      </c>
      <c r="G23" s="47"/>
      <c r="I23">
        <f t="shared" si="0"/>
        <v>513</v>
      </c>
    </row>
    <row r="24" spans="1:9" ht="20.25" x14ac:dyDescent="0.2">
      <c r="A24" s="43">
        <f>IF(C24="","",SUBTOTAL(3,$C$14:C24))</f>
        <v>11</v>
      </c>
      <c r="B24" s="44">
        <v>11</v>
      </c>
      <c r="C24" s="45" t="s">
        <v>17</v>
      </c>
      <c r="D24" s="43">
        <v>0</v>
      </c>
      <c r="E24" s="46">
        <v>0</v>
      </c>
      <c r="F24" s="45">
        <v>0</v>
      </c>
      <c r="G24" s="47"/>
      <c r="I24">
        <f t="shared" si="0"/>
        <v>0</v>
      </c>
    </row>
    <row r="25" spans="1:9" ht="20.25" x14ac:dyDescent="0.2">
      <c r="A25" s="43">
        <f>IF(C25="","",SUBTOTAL(3,$C$14:C25))</f>
        <v>12</v>
      </c>
      <c r="B25" s="44">
        <v>12</v>
      </c>
      <c r="C25" s="45" t="s">
        <v>17</v>
      </c>
      <c r="D25" s="43">
        <v>14</v>
      </c>
      <c r="E25" s="46">
        <v>12</v>
      </c>
      <c r="F25" s="45">
        <v>3</v>
      </c>
      <c r="G25" s="47">
        <v>27607271300259</v>
      </c>
      <c r="I25">
        <f t="shared" si="0"/>
        <v>2030</v>
      </c>
    </row>
    <row r="26" spans="1:9" ht="20.25" x14ac:dyDescent="0.2">
      <c r="A26" s="43">
        <f>IF(C26="","",SUBTOTAL(3,$C$14:C26))</f>
        <v>13</v>
      </c>
      <c r="B26" s="44">
        <v>13</v>
      </c>
      <c r="C26" s="45" t="s">
        <v>17</v>
      </c>
      <c r="D26" s="43">
        <v>1</v>
      </c>
      <c r="E26" s="46">
        <v>6</v>
      </c>
      <c r="F26" s="45">
        <v>4</v>
      </c>
      <c r="G26" s="47">
        <v>25510281301171</v>
      </c>
      <c r="I26">
        <f t="shared" si="0"/>
        <v>2449</v>
      </c>
    </row>
    <row r="27" spans="1:9" ht="20.25" x14ac:dyDescent="0.2">
      <c r="A27" s="43">
        <f>IF(C27="","",SUBTOTAL(3,$C$14:C27))</f>
        <v>14</v>
      </c>
      <c r="B27" s="44">
        <v>14</v>
      </c>
      <c r="C27" s="45" t="s">
        <v>17</v>
      </c>
      <c r="D27" s="43">
        <v>2</v>
      </c>
      <c r="E27" s="46">
        <v>17</v>
      </c>
      <c r="F27" s="45">
        <v>5</v>
      </c>
      <c r="G27" s="47">
        <v>24809201300139</v>
      </c>
      <c r="I27">
        <f t="shared" si="0"/>
        <v>3290</v>
      </c>
    </row>
    <row r="28" spans="1:9" ht="20.25" x14ac:dyDescent="0.2">
      <c r="A28" s="43">
        <f>IF(C28="","",SUBTOTAL(3,$C$14:C28))</f>
        <v>15</v>
      </c>
      <c r="B28" s="44">
        <v>15</v>
      </c>
      <c r="C28" s="45" t="s">
        <v>17</v>
      </c>
      <c r="D28" s="43">
        <v>0</v>
      </c>
      <c r="E28" s="46">
        <v>4</v>
      </c>
      <c r="F28" s="45">
        <v>1</v>
      </c>
      <c r="G28" s="47"/>
      <c r="I28">
        <f t="shared" si="0"/>
        <v>672</v>
      </c>
    </row>
    <row r="29" spans="1:9" ht="20.25" x14ac:dyDescent="0.2">
      <c r="A29" s="43">
        <f>IF(C29="","",SUBTOTAL(3,$C$14:C29))</f>
        <v>16</v>
      </c>
      <c r="B29" s="44">
        <v>16</v>
      </c>
      <c r="C29" s="45" t="s">
        <v>17</v>
      </c>
      <c r="D29" s="43">
        <v>16</v>
      </c>
      <c r="E29" s="46">
        <v>18</v>
      </c>
      <c r="F29" s="45">
        <v>4</v>
      </c>
      <c r="G29" s="47">
        <v>24601201300236</v>
      </c>
      <c r="I29">
        <f t="shared" si="0"/>
        <v>2752</v>
      </c>
    </row>
    <row r="30" spans="1:9" ht="20.25" x14ac:dyDescent="0.2">
      <c r="A30" s="43">
        <f>IF(C30="","",SUBTOTAL(3,$C$14:C30))</f>
        <v>17</v>
      </c>
      <c r="B30" s="44">
        <v>17</v>
      </c>
      <c r="C30" s="45" t="s">
        <v>17</v>
      </c>
      <c r="D30" s="43">
        <v>0</v>
      </c>
      <c r="E30" s="46">
        <v>9</v>
      </c>
      <c r="F30" s="45">
        <v>1</v>
      </c>
      <c r="G30" s="47">
        <v>27304111300331</v>
      </c>
      <c r="I30">
        <f t="shared" si="0"/>
        <v>792</v>
      </c>
    </row>
    <row r="31" spans="1:9" ht="20.25" x14ac:dyDescent="0.2">
      <c r="A31" s="43">
        <f>IF(C31="","",SUBTOTAL(3,$C$14:C31))</f>
        <v>18</v>
      </c>
      <c r="B31" s="44">
        <v>18</v>
      </c>
      <c r="C31" s="45" t="s">
        <v>17</v>
      </c>
      <c r="D31" s="43">
        <v>20</v>
      </c>
      <c r="E31" s="46">
        <v>7</v>
      </c>
      <c r="F31" s="45">
        <v>1</v>
      </c>
      <c r="G31" s="47"/>
      <c r="I31">
        <f t="shared" si="0"/>
        <v>764</v>
      </c>
    </row>
    <row r="32" spans="1:9" ht="20.25" x14ac:dyDescent="0.2">
      <c r="A32" s="43">
        <f>IF(C32="","",SUBTOTAL(3,$C$14:C32))</f>
        <v>19</v>
      </c>
      <c r="B32" s="44">
        <v>19</v>
      </c>
      <c r="C32" s="45" t="s">
        <v>17</v>
      </c>
      <c r="D32" s="43">
        <v>8</v>
      </c>
      <c r="E32" s="46">
        <v>10</v>
      </c>
      <c r="F32" s="45">
        <v>1</v>
      </c>
      <c r="G32" s="47">
        <v>26304011204039</v>
      </c>
      <c r="I32">
        <f t="shared" si="0"/>
        <v>824</v>
      </c>
    </row>
    <row r="33" spans="1:9" ht="20.25" x14ac:dyDescent="0.2">
      <c r="A33" s="43">
        <f>IF(C33="","",SUBTOTAL(3,$C$14:C33))</f>
        <v>20</v>
      </c>
      <c r="B33" s="44">
        <v>20</v>
      </c>
      <c r="C33" s="45" t="s">
        <v>17</v>
      </c>
      <c r="D33" s="43">
        <v>4</v>
      </c>
      <c r="E33" s="46">
        <v>16</v>
      </c>
      <c r="F33" s="45">
        <v>2</v>
      </c>
      <c r="G33" s="47">
        <v>24905161301535</v>
      </c>
      <c r="I33">
        <f t="shared" si="0"/>
        <v>1540</v>
      </c>
    </row>
    <row r="34" spans="1:9" ht="20.25" x14ac:dyDescent="0.2">
      <c r="A34" s="43">
        <f>IF(C34="","",SUBTOTAL(3,$C$14:C34))</f>
        <v>21</v>
      </c>
      <c r="B34" s="44">
        <v>21</v>
      </c>
      <c r="C34" s="45" t="s">
        <v>17</v>
      </c>
      <c r="D34" s="43">
        <v>4</v>
      </c>
      <c r="E34" s="46">
        <v>5</v>
      </c>
      <c r="F34" s="45">
        <v>0</v>
      </c>
      <c r="G34" s="47"/>
      <c r="I34">
        <f t="shared" si="0"/>
        <v>124</v>
      </c>
    </row>
    <row r="35" spans="1:9" ht="20.25" x14ac:dyDescent="0.2">
      <c r="A35" s="43">
        <f>IF(C35="","",SUBTOTAL(3,$C$14:C35))</f>
        <v>22</v>
      </c>
      <c r="B35" s="44">
        <v>22</v>
      </c>
      <c r="C35" s="45" t="s">
        <v>17</v>
      </c>
      <c r="D35" s="43">
        <v>9</v>
      </c>
      <c r="E35" s="46">
        <v>22</v>
      </c>
      <c r="F35" s="45">
        <v>6</v>
      </c>
      <c r="G35" s="47">
        <v>24907301201016</v>
      </c>
      <c r="I35">
        <f t="shared" si="0"/>
        <v>3993</v>
      </c>
    </row>
    <row r="36" spans="1:9" ht="20.25" x14ac:dyDescent="0.2">
      <c r="A36" s="43">
        <f>IF(C36="","",SUBTOTAL(3,$C$14:C36))</f>
        <v>23</v>
      </c>
      <c r="B36" s="44">
        <v>23</v>
      </c>
      <c r="C36" s="45" t="s">
        <v>17</v>
      </c>
      <c r="D36" s="43">
        <v>0</v>
      </c>
      <c r="E36" s="46">
        <v>18</v>
      </c>
      <c r="F36" s="45">
        <v>5</v>
      </c>
      <c r="G36" s="47">
        <v>24609201300910</v>
      </c>
      <c r="I36">
        <f t="shared" si="0"/>
        <v>3312</v>
      </c>
    </row>
    <row r="37" spans="1:9" ht="20.25" x14ac:dyDescent="0.2">
      <c r="A37" s="43">
        <f>IF(C37="","",SUBTOTAL(3,$C$14:C37))</f>
        <v>24</v>
      </c>
      <c r="B37" s="44">
        <v>24</v>
      </c>
      <c r="C37" s="45" t="s">
        <v>17</v>
      </c>
      <c r="D37" s="43">
        <v>14</v>
      </c>
      <c r="E37" s="46">
        <v>7</v>
      </c>
      <c r="F37" s="45">
        <v>0</v>
      </c>
      <c r="G37" s="47">
        <v>27702041201327</v>
      </c>
      <c r="I37">
        <f t="shared" si="0"/>
        <v>182</v>
      </c>
    </row>
    <row r="38" spans="1:9" ht="20.25" x14ac:dyDescent="0.2">
      <c r="A38" s="43">
        <f>IF(C38="","",SUBTOTAL(3,$C$14:C38))</f>
        <v>25</v>
      </c>
      <c r="B38" s="44">
        <v>25</v>
      </c>
      <c r="C38" s="45" t="s">
        <v>17</v>
      </c>
      <c r="D38" s="43">
        <v>0</v>
      </c>
      <c r="E38" s="46">
        <v>0</v>
      </c>
      <c r="F38" s="45">
        <v>5</v>
      </c>
      <c r="G38" s="47">
        <v>25002031202873</v>
      </c>
      <c r="I38">
        <f t="shared" si="0"/>
        <v>2880</v>
      </c>
    </row>
    <row r="39" spans="1:9" ht="20.25" x14ac:dyDescent="0.2">
      <c r="A39" s="43">
        <f>IF(C39="","",SUBTOTAL(3,$C$14:C39))</f>
        <v>26</v>
      </c>
      <c r="B39" s="44">
        <v>26</v>
      </c>
      <c r="C39" s="45" t="s">
        <v>17</v>
      </c>
      <c r="D39" s="43">
        <v>8</v>
      </c>
      <c r="E39" s="46">
        <v>4</v>
      </c>
      <c r="F39" s="45">
        <v>1</v>
      </c>
      <c r="G39" s="47">
        <v>25803233130074</v>
      </c>
      <c r="I39">
        <f t="shared" si="0"/>
        <v>680</v>
      </c>
    </row>
    <row r="40" spans="1:9" ht="20.25" x14ac:dyDescent="0.2">
      <c r="A40" s="43">
        <f>IF(C40="","",SUBTOTAL(3,$C$14:C40))</f>
        <v>27</v>
      </c>
      <c r="B40" s="44">
        <v>27</v>
      </c>
      <c r="C40" s="45" t="s">
        <v>17</v>
      </c>
      <c r="D40" s="43">
        <v>2</v>
      </c>
      <c r="E40" s="46">
        <v>20</v>
      </c>
      <c r="F40" s="45">
        <v>3</v>
      </c>
      <c r="G40" s="47">
        <v>24906101302733</v>
      </c>
      <c r="I40">
        <f t="shared" si="0"/>
        <v>2210</v>
      </c>
    </row>
    <row r="41" spans="1:9" ht="20.25" x14ac:dyDescent="0.2">
      <c r="A41" s="43">
        <f>IF(C41="","",SUBTOTAL(3,$C$14:C41))</f>
        <v>28</v>
      </c>
      <c r="B41" s="44">
        <v>28</v>
      </c>
      <c r="C41" s="45" t="s">
        <v>17</v>
      </c>
      <c r="D41" s="43">
        <v>0</v>
      </c>
      <c r="E41" s="46">
        <v>15</v>
      </c>
      <c r="F41" s="45">
        <v>2</v>
      </c>
      <c r="G41" s="47">
        <v>26812271303532</v>
      </c>
      <c r="I41">
        <f t="shared" si="0"/>
        <v>1512</v>
      </c>
    </row>
    <row r="42" spans="1:9" ht="20.25" x14ac:dyDescent="0.2">
      <c r="A42" s="43">
        <f>IF(C42="","",SUBTOTAL(3,$C$14:C42))</f>
        <v>29</v>
      </c>
      <c r="B42" s="44">
        <v>29</v>
      </c>
      <c r="C42" s="45" t="s">
        <v>17</v>
      </c>
      <c r="D42" s="43">
        <v>0</v>
      </c>
      <c r="E42" s="46">
        <v>16</v>
      </c>
      <c r="F42" s="45">
        <v>0</v>
      </c>
      <c r="G42" s="47">
        <v>24912121301741</v>
      </c>
      <c r="I42">
        <f t="shared" si="0"/>
        <v>384</v>
      </c>
    </row>
    <row r="43" spans="1:9" ht="20.25" x14ac:dyDescent="0.2">
      <c r="A43" s="43">
        <f>IF(C43="","",SUBTOTAL(3,$C$14:C43))</f>
        <v>30</v>
      </c>
      <c r="B43" s="44">
        <v>30</v>
      </c>
      <c r="C43" s="45" t="s">
        <v>17</v>
      </c>
      <c r="D43" s="43">
        <v>0</v>
      </c>
      <c r="E43" s="46">
        <v>23</v>
      </c>
      <c r="F43" s="45">
        <v>5</v>
      </c>
      <c r="G43" s="47">
        <v>24606301301053</v>
      </c>
      <c r="I43">
        <f t="shared" si="0"/>
        <v>3432</v>
      </c>
    </row>
    <row r="44" spans="1:9" ht="20.25" x14ac:dyDescent="0.2">
      <c r="A44" s="43">
        <f>IF(C44="","",SUBTOTAL(3,$C$14:C44))</f>
        <v>31</v>
      </c>
      <c r="B44" s="44">
        <v>31</v>
      </c>
      <c r="C44" s="45" t="s">
        <v>17</v>
      </c>
      <c r="D44" s="43">
        <v>4</v>
      </c>
      <c r="E44" s="46">
        <v>3</v>
      </c>
      <c r="F44" s="45">
        <v>8</v>
      </c>
      <c r="G44" s="47">
        <v>25911241301734</v>
      </c>
      <c r="I44">
        <f t="shared" si="0"/>
        <v>4684</v>
      </c>
    </row>
    <row r="45" spans="1:9" ht="20.25" x14ac:dyDescent="0.2">
      <c r="A45" s="43">
        <f>IF(C45="","",SUBTOTAL(3,$C$14:C45))</f>
        <v>32</v>
      </c>
      <c r="B45" s="44">
        <v>32</v>
      </c>
      <c r="C45" s="45" t="s">
        <v>17</v>
      </c>
      <c r="D45" s="43">
        <v>8</v>
      </c>
      <c r="E45" s="46">
        <v>5</v>
      </c>
      <c r="F45" s="45">
        <v>0</v>
      </c>
      <c r="G45" s="47">
        <v>24704041200594</v>
      </c>
      <c r="I45">
        <f t="shared" si="0"/>
        <v>128</v>
      </c>
    </row>
    <row r="46" spans="1:9" ht="20.25" x14ac:dyDescent="0.2">
      <c r="A46" s="43">
        <f>IF(C46="","",SUBTOTAL(3,$C$14:C46))</f>
        <v>33</v>
      </c>
      <c r="B46" s="44">
        <v>33</v>
      </c>
      <c r="C46" s="45" t="s">
        <v>17</v>
      </c>
      <c r="D46" s="43">
        <v>16</v>
      </c>
      <c r="E46" s="46">
        <v>10</v>
      </c>
      <c r="F46" s="45">
        <v>5</v>
      </c>
      <c r="G46" s="47">
        <v>24211121301671</v>
      </c>
      <c r="I46">
        <f t="shared" si="0"/>
        <v>3136</v>
      </c>
    </row>
    <row r="47" spans="1:9" ht="20.25" x14ac:dyDescent="0.2">
      <c r="A47" s="43">
        <f>IF(C47="","",SUBTOTAL(3,$C$14:C47))</f>
        <v>34</v>
      </c>
      <c r="B47" s="44">
        <v>34</v>
      </c>
      <c r="C47" s="45" t="s">
        <v>17</v>
      </c>
      <c r="D47" s="43">
        <v>13</v>
      </c>
      <c r="E47" s="46">
        <v>12</v>
      </c>
      <c r="F47" s="45">
        <v>5</v>
      </c>
      <c r="G47" s="47"/>
      <c r="I47">
        <f t="shared" si="0"/>
        <v>3181</v>
      </c>
    </row>
    <row r="48" spans="1:9" ht="20.25" x14ac:dyDescent="0.2">
      <c r="A48" s="43">
        <f>IF(C48="","",SUBTOTAL(3,$C$14:C48))</f>
        <v>35</v>
      </c>
      <c r="B48" s="44">
        <v>35</v>
      </c>
      <c r="C48" s="45" t="s">
        <v>17</v>
      </c>
      <c r="D48" s="43">
        <v>12</v>
      </c>
      <c r="E48" s="46">
        <v>4</v>
      </c>
      <c r="F48" s="45">
        <v>0</v>
      </c>
      <c r="G48" s="47"/>
      <c r="I48">
        <f t="shared" si="0"/>
        <v>108</v>
      </c>
    </row>
    <row r="49" spans="1:9" ht="20.25" x14ac:dyDescent="0.2">
      <c r="A49" s="43">
        <f>IF(C49="","",SUBTOTAL(3,$C$14:C49))</f>
        <v>36</v>
      </c>
      <c r="B49" s="44">
        <v>36</v>
      </c>
      <c r="C49" s="45" t="s">
        <v>17</v>
      </c>
      <c r="D49" s="43">
        <v>10</v>
      </c>
      <c r="E49" s="46">
        <v>1</v>
      </c>
      <c r="F49" s="45">
        <v>6</v>
      </c>
      <c r="G49" s="47"/>
      <c r="I49">
        <f t="shared" si="0"/>
        <v>3490</v>
      </c>
    </row>
    <row r="50" spans="1:9" ht="20.25" x14ac:dyDescent="0.2">
      <c r="A50" s="43">
        <f>IF(C50="","",SUBTOTAL(3,$C$14:C50))</f>
        <v>37</v>
      </c>
      <c r="B50" s="44">
        <v>37</v>
      </c>
      <c r="C50" s="45" t="s">
        <v>17</v>
      </c>
      <c r="D50" s="43">
        <v>0</v>
      </c>
      <c r="E50" s="46">
        <v>8</v>
      </c>
      <c r="F50" s="45">
        <v>5</v>
      </c>
      <c r="G50" s="47">
        <v>25508201300965</v>
      </c>
      <c r="I50">
        <f t="shared" si="0"/>
        <v>3072</v>
      </c>
    </row>
    <row r="51" spans="1:9" ht="20.25" x14ac:dyDescent="0.2">
      <c r="A51" s="43">
        <f>IF(C51="","",SUBTOTAL(3,$C$14:C51))</f>
        <v>38</v>
      </c>
      <c r="B51" s="44">
        <v>38</v>
      </c>
      <c r="C51" s="45" t="s">
        <v>17</v>
      </c>
      <c r="D51" s="43">
        <v>0</v>
      </c>
      <c r="E51" s="46">
        <v>18</v>
      </c>
      <c r="F51" s="45">
        <v>1</v>
      </c>
      <c r="G51" s="47">
        <v>27111211300513</v>
      </c>
      <c r="I51">
        <f t="shared" si="0"/>
        <v>1008</v>
      </c>
    </row>
    <row r="52" spans="1:9" ht="20.25" x14ac:dyDescent="0.2">
      <c r="A52" s="43">
        <f>IF(C52="","",SUBTOTAL(3,$C$14:C52))</f>
        <v>39</v>
      </c>
      <c r="B52" s="44">
        <v>39</v>
      </c>
      <c r="C52" s="45" t="s">
        <v>17</v>
      </c>
      <c r="D52" s="43">
        <v>0</v>
      </c>
      <c r="E52" s="46">
        <v>0</v>
      </c>
      <c r="F52" s="45">
        <v>1</v>
      </c>
      <c r="G52" s="47">
        <v>28501221300135</v>
      </c>
      <c r="I52">
        <f t="shared" si="0"/>
        <v>576</v>
      </c>
    </row>
    <row r="53" spans="1:9" ht="20.25" x14ac:dyDescent="0.2">
      <c r="A53" s="43">
        <f>IF(C53="","",SUBTOTAL(3,$C$14:C53))</f>
        <v>40</v>
      </c>
      <c r="B53" s="44">
        <v>40</v>
      </c>
      <c r="C53" s="45" t="s">
        <v>17</v>
      </c>
      <c r="D53" s="43">
        <v>2</v>
      </c>
      <c r="E53" s="46">
        <v>16</v>
      </c>
      <c r="F53" s="45">
        <v>0</v>
      </c>
      <c r="G53" s="47"/>
      <c r="I53">
        <f t="shared" si="0"/>
        <v>386</v>
      </c>
    </row>
    <row r="54" spans="1:9" ht="20.25" x14ac:dyDescent="0.2">
      <c r="A54" s="43">
        <f>IF(C54="","",SUBTOTAL(3,$C$14:C54))</f>
        <v>41</v>
      </c>
      <c r="B54" s="44">
        <v>41</v>
      </c>
      <c r="C54" s="45" t="s">
        <v>17</v>
      </c>
      <c r="D54" s="43">
        <v>0</v>
      </c>
      <c r="E54" s="46">
        <v>2</v>
      </c>
      <c r="F54" s="45">
        <v>2</v>
      </c>
      <c r="G54" s="47">
        <v>27503151300638</v>
      </c>
      <c r="I54">
        <f t="shared" si="0"/>
        <v>1200</v>
      </c>
    </row>
    <row r="55" spans="1:9" ht="20.25" x14ac:dyDescent="0.2">
      <c r="A55" s="43">
        <f>IF(C55="","",SUBTOTAL(3,$C$14:C55))</f>
        <v>42</v>
      </c>
      <c r="B55" s="44">
        <v>42</v>
      </c>
      <c r="C55" s="45" t="s">
        <v>17</v>
      </c>
      <c r="D55" s="43">
        <v>0</v>
      </c>
      <c r="E55" s="46">
        <v>12</v>
      </c>
      <c r="F55" s="45">
        <v>0</v>
      </c>
      <c r="G55" s="47">
        <v>26710301202652</v>
      </c>
      <c r="I55">
        <f t="shared" si="0"/>
        <v>288</v>
      </c>
    </row>
    <row r="56" spans="1:9" ht="20.25" x14ac:dyDescent="0.2">
      <c r="A56" s="43">
        <f>IF(C56="","",SUBTOTAL(3,$C$14:C56))</f>
        <v>43</v>
      </c>
      <c r="B56" s="44">
        <v>43</v>
      </c>
      <c r="C56" s="45" t="s">
        <v>17</v>
      </c>
      <c r="D56" s="43">
        <v>4</v>
      </c>
      <c r="E56" s="46">
        <v>7</v>
      </c>
      <c r="F56" s="45">
        <v>5</v>
      </c>
      <c r="G56" s="47"/>
      <c r="I56">
        <f t="shared" si="0"/>
        <v>3052</v>
      </c>
    </row>
    <row r="57" spans="1:9" ht="20.25" x14ac:dyDescent="0.2">
      <c r="A57" s="43">
        <f>IF(C57="","",SUBTOTAL(3,$C$14:C57))</f>
        <v>44</v>
      </c>
      <c r="B57" s="44">
        <v>44</v>
      </c>
      <c r="C57" s="45" t="s">
        <v>17</v>
      </c>
      <c r="D57" s="43">
        <v>12</v>
      </c>
      <c r="E57" s="46">
        <v>20</v>
      </c>
      <c r="F57" s="45">
        <v>1</v>
      </c>
      <c r="G57" s="47">
        <v>27403181300476</v>
      </c>
      <c r="I57">
        <f t="shared" si="0"/>
        <v>1068</v>
      </c>
    </row>
    <row r="58" spans="1:9" ht="20.25" x14ac:dyDescent="0.2">
      <c r="A58" s="43">
        <f>IF(C58="","",SUBTOTAL(3,$C$14:C58))</f>
        <v>45</v>
      </c>
      <c r="B58" s="44">
        <v>45</v>
      </c>
      <c r="C58" s="45" t="s">
        <v>17</v>
      </c>
      <c r="D58" s="43">
        <v>0</v>
      </c>
      <c r="E58" s="46">
        <v>19</v>
      </c>
      <c r="F58" s="45">
        <v>0</v>
      </c>
      <c r="G58" s="47">
        <v>24903121302196</v>
      </c>
      <c r="I58">
        <f t="shared" si="0"/>
        <v>456</v>
      </c>
    </row>
    <row r="59" spans="1:9" ht="20.25" x14ac:dyDescent="0.2">
      <c r="A59" s="43">
        <f>IF(C59="","",SUBTOTAL(3,$C$14:C59))</f>
        <v>46</v>
      </c>
      <c r="B59" s="44">
        <v>46</v>
      </c>
      <c r="C59" s="45" t="s">
        <v>17</v>
      </c>
      <c r="D59" s="43">
        <v>14</v>
      </c>
      <c r="E59" s="46">
        <v>7</v>
      </c>
      <c r="F59" s="45">
        <v>5</v>
      </c>
      <c r="G59" s="47"/>
      <c r="I59">
        <f t="shared" si="0"/>
        <v>3062</v>
      </c>
    </row>
    <row r="60" spans="1:9" ht="20.25" x14ac:dyDescent="0.2">
      <c r="A60" s="43">
        <f>IF(C60="","",SUBTOTAL(3,$C$14:C60))</f>
        <v>47</v>
      </c>
      <c r="B60" s="44">
        <v>47</v>
      </c>
      <c r="C60" s="45" t="s">
        <v>17</v>
      </c>
      <c r="D60" s="43">
        <v>4</v>
      </c>
      <c r="E60" s="46">
        <v>17</v>
      </c>
      <c r="F60" s="45">
        <v>0</v>
      </c>
      <c r="G60" s="47"/>
      <c r="I60">
        <f t="shared" si="0"/>
        <v>412</v>
      </c>
    </row>
    <row r="61" spans="1:9" ht="20.25" x14ac:dyDescent="0.2">
      <c r="A61" s="43">
        <f>IF(C61="","",SUBTOTAL(3,$C$14:C61))</f>
        <v>48</v>
      </c>
      <c r="B61" s="44">
        <v>48</v>
      </c>
      <c r="C61" s="45" t="s">
        <v>17</v>
      </c>
      <c r="D61" s="43">
        <v>0</v>
      </c>
      <c r="E61" s="46">
        <v>0</v>
      </c>
      <c r="F61" s="45">
        <v>5</v>
      </c>
      <c r="G61" s="47">
        <v>28407151300497</v>
      </c>
      <c r="I61">
        <f t="shared" si="0"/>
        <v>2880</v>
      </c>
    </row>
    <row r="62" spans="1:9" ht="20.25" x14ac:dyDescent="0.2">
      <c r="A62" s="43">
        <f>IF(C62="","",SUBTOTAL(3,$C$14:C62))</f>
        <v>49</v>
      </c>
      <c r="B62" s="44">
        <v>49</v>
      </c>
      <c r="C62" s="45" t="s">
        <v>17</v>
      </c>
      <c r="D62" s="43">
        <v>12</v>
      </c>
      <c r="E62" s="46">
        <v>4</v>
      </c>
      <c r="F62" s="45">
        <v>4</v>
      </c>
      <c r="G62" s="47"/>
      <c r="I62">
        <f t="shared" si="0"/>
        <v>2412</v>
      </c>
    </row>
    <row r="63" spans="1:9" ht="20.25" x14ac:dyDescent="0.2">
      <c r="A63" s="43">
        <f>IF(C63="","",SUBTOTAL(3,$C$14:C63))</f>
        <v>50</v>
      </c>
      <c r="B63" s="44">
        <v>50</v>
      </c>
      <c r="C63" s="45" t="s">
        <v>17</v>
      </c>
      <c r="D63" s="43">
        <v>8</v>
      </c>
      <c r="E63" s="46">
        <v>11</v>
      </c>
      <c r="F63" s="45">
        <v>1</v>
      </c>
      <c r="G63" s="47"/>
      <c r="I63">
        <f t="shared" si="0"/>
        <v>848</v>
      </c>
    </row>
    <row r="64" spans="1:9" ht="20.25" x14ac:dyDescent="0.2">
      <c r="A64" s="43">
        <f>IF(C64="","",SUBTOTAL(3,$C$14:C64))</f>
        <v>51</v>
      </c>
      <c r="B64" s="44">
        <v>51</v>
      </c>
      <c r="C64" s="45" t="s">
        <v>17</v>
      </c>
      <c r="D64" s="43">
        <v>0</v>
      </c>
      <c r="E64" s="46">
        <v>4</v>
      </c>
      <c r="F64" s="45">
        <v>6</v>
      </c>
      <c r="G64" s="47">
        <v>28007071300757</v>
      </c>
      <c r="I64">
        <f t="shared" si="0"/>
        <v>3552</v>
      </c>
    </row>
    <row r="65" spans="1:9" ht="20.25" x14ac:dyDescent="0.2">
      <c r="A65" s="43">
        <f>IF(C65="","",SUBTOTAL(3,$C$14:C65))</f>
        <v>52</v>
      </c>
      <c r="B65" s="44">
        <v>52</v>
      </c>
      <c r="C65" s="45" t="s">
        <v>17</v>
      </c>
      <c r="D65" s="43">
        <v>0</v>
      </c>
      <c r="E65" s="46">
        <v>6</v>
      </c>
      <c r="F65" s="45">
        <v>1</v>
      </c>
      <c r="G65" s="47">
        <v>28007071300757</v>
      </c>
      <c r="I65">
        <f t="shared" si="0"/>
        <v>720</v>
      </c>
    </row>
    <row r="66" spans="1:9" ht="20.25" x14ac:dyDescent="0.2">
      <c r="A66" s="43">
        <f>IF(C66="","",SUBTOTAL(3,$C$14:C66))</f>
        <v>53</v>
      </c>
      <c r="B66" s="44">
        <v>53</v>
      </c>
      <c r="C66" s="45" t="s">
        <v>17</v>
      </c>
      <c r="D66" s="43">
        <v>12</v>
      </c>
      <c r="E66" s="46">
        <v>2</v>
      </c>
      <c r="F66" s="45">
        <v>4</v>
      </c>
      <c r="G66" s="47"/>
      <c r="I66">
        <f t="shared" si="0"/>
        <v>2364</v>
      </c>
    </row>
    <row r="67" spans="1:9" ht="20.25" x14ac:dyDescent="0.2">
      <c r="A67" s="43">
        <f>IF(C67="","",SUBTOTAL(3,$C$14:C67))</f>
        <v>54</v>
      </c>
      <c r="B67" s="44">
        <v>54</v>
      </c>
      <c r="C67" s="45" t="s">
        <v>17</v>
      </c>
      <c r="D67" s="43">
        <v>10</v>
      </c>
      <c r="E67" s="46">
        <v>4</v>
      </c>
      <c r="F67" s="45">
        <v>1</v>
      </c>
      <c r="G67" s="47"/>
      <c r="I67">
        <f t="shared" si="0"/>
        <v>682</v>
      </c>
    </row>
    <row r="68" spans="1:9" ht="20.25" x14ac:dyDescent="0.2">
      <c r="A68" s="43">
        <f>IF(C68="","",SUBTOTAL(3,$C$14:C68))</f>
        <v>55</v>
      </c>
      <c r="B68" s="44">
        <v>55</v>
      </c>
      <c r="C68" s="45" t="s">
        <v>17</v>
      </c>
      <c r="D68" s="43">
        <v>7</v>
      </c>
      <c r="E68" s="46">
        <v>0</v>
      </c>
      <c r="F68" s="45">
        <v>2</v>
      </c>
      <c r="G68" s="47">
        <v>27304291300252</v>
      </c>
      <c r="I68">
        <f t="shared" si="0"/>
        <v>1159</v>
      </c>
    </row>
    <row r="69" spans="1:9" ht="20.25" x14ac:dyDescent="0.2">
      <c r="A69" s="43">
        <f>IF(C69="","",SUBTOTAL(3,$C$14:C69))</f>
        <v>56</v>
      </c>
      <c r="B69" s="44">
        <v>56</v>
      </c>
      <c r="C69" s="45" t="s">
        <v>17</v>
      </c>
      <c r="D69" s="43">
        <v>12</v>
      </c>
      <c r="E69" s="46">
        <v>8</v>
      </c>
      <c r="F69" s="45">
        <v>5</v>
      </c>
      <c r="G69" s="47">
        <v>24603291300089</v>
      </c>
      <c r="I69">
        <f t="shared" si="0"/>
        <v>3084</v>
      </c>
    </row>
    <row r="70" spans="1:9" ht="20.25" x14ac:dyDescent="0.2">
      <c r="A70" s="43">
        <f>IF(C70="","",SUBTOTAL(3,$C$14:C70))</f>
        <v>57</v>
      </c>
      <c r="B70" s="44">
        <v>57</v>
      </c>
      <c r="C70" s="45" t="s">
        <v>17</v>
      </c>
      <c r="D70" s="43">
        <v>12</v>
      </c>
      <c r="E70" s="46">
        <v>6</v>
      </c>
      <c r="F70" s="45">
        <v>2</v>
      </c>
      <c r="G70" s="47">
        <v>27706061300211</v>
      </c>
      <c r="I70">
        <f t="shared" si="0"/>
        <v>1308</v>
      </c>
    </row>
    <row r="71" spans="1:9" ht="20.25" x14ac:dyDescent="0.2">
      <c r="A71" s="43">
        <f>IF(C71="","",SUBTOTAL(3,$C$14:C71))</f>
        <v>58</v>
      </c>
      <c r="B71" s="44">
        <v>58</v>
      </c>
      <c r="C71" s="45" t="s">
        <v>17</v>
      </c>
      <c r="D71" s="43">
        <v>14</v>
      </c>
      <c r="E71" s="46">
        <v>15</v>
      </c>
      <c r="F71" s="45">
        <v>4</v>
      </c>
      <c r="G71" s="47"/>
      <c r="I71">
        <f t="shared" si="0"/>
        <v>2678</v>
      </c>
    </row>
    <row r="72" spans="1:9" ht="20.25" x14ac:dyDescent="0.2">
      <c r="A72" s="43">
        <f>IF(C72="","",SUBTOTAL(3,$C$14:C72))</f>
        <v>59</v>
      </c>
      <c r="B72" s="44">
        <v>59</v>
      </c>
      <c r="C72" s="45" t="s">
        <v>17</v>
      </c>
      <c r="D72" s="43">
        <v>0</v>
      </c>
      <c r="E72" s="46">
        <v>22</v>
      </c>
      <c r="F72" s="45"/>
      <c r="G72" s="47">
        <v>28606011205713</v>
      </c>
      <c r="I72">
        <f t="shared" si="0"/>
        <v>528</v>
      </c>
    </row>
    <row r="73" spans="1:9" ht="20.25" x14ac:dyDescent="0.2">
      <c r="A73" s="43">
        <f>IF(C73="","",SUBTOTAL(3,$C$14:C73))</f>
        <v>60</v>
      </c>
      <c r="B73" s="44">
        <v>60</v>
      </c>
      <c r="C73" s="45" t="s">
        <v>17</v>
      </c>
      <c r="D73" s="43">
        <v>0</v>
      </c>
      <c r="E73" s="46">
        <v>23</v>
      </c>
      <c r="F73" s="45">
        <v>1</v>
      </c>
      <c r="G73" s="47"/>
      <c r="I73">
        <f t="shared" si="0"/>
        <v>1128</v>
      </c>
    </row>
    <row r="74" spans="1:9" ht="20.25" x14ac:dyDescent="0.2">
      <c r="A74" s="43">
        <f>IF(C74="","",SUBTOTAL(3,$C$14:C74))</f>
        <v>61</v>
      </c>
      <c r="B74" s="44">
        <v>61</v>
      </c>
      <c r="C74" s="45" t="s">
        <v>17</v>
      </c>
      <c r="D74" s="43">
        <v>6</v>
      </c>
      <c r="E74" s="46">
        <v>8</v>
      </c>
      <c r="F74" s="45">
        <v>5</v>
      </c>
      <c r="G74" s="47">
        <v>25308081200938</v>
      </c>
      <c r="I74">
        <f t="shared" si="0"/>
        <v>3078</v>
      </c>
    </row>
    <row r="75" spans="1:9" ht="20.25" x14ac:dyDescent="0.2">
      <c r="A75" s="43">
        <f>IF(C75="","",SUBTOTAL(3,$C$14:C75))</f>
        <v>62</v>
      </c>
      <c r="B75" s="44">
        <v>62</v>
      </c>
      <c r="C75" s="45" t="s">
        <v>17</v>
      </c>
      <c r="D75" s="43">
        <v>0</v>
      </c>
      <c r="E75" s="46">
        <v>12</v>
      </c>
      <c r="F75" s="45">
        <v>0</v>
      </c>
      <c r="G75" s="47"/>
      <c r="I75">
        <f t="shared" si="0"/>
        <v>288</v>
      </c>
    </row>
    <row r="76" spans="1:9" ht="20.25" x14ac:dyDescent="0.2">
      <c r="A76" s="43">
        <f>IF(C76="","",SUBTOTAL(3,$C$14:C76))</f>
        <v>63</v>
      </c>
      <c r="B76" s="44">
        <v>63</v>
      </c>
      <c r="C76" s="45" t="s">
        <v>17</v>
      </c>
      <c r="D76" s="43">
        <v>10</v>
      </c>
      <c r="E76" s="46">
        <v>19</v>
      </c>
      <c r="F76" s="45">
        <v>2</v>
      </c>
      <c r="G76" s="47">
        <v>26011271300417</v>
      </c>
      <c r="I76">
        <f t="shared" si="0"/>
        <v>1618</v>
      </c>
    </row>
    <row r="77" spans="1:9" ht="20.25" x14ac:dyDescent="0.2">
      <c r="A77" s="43">
        <f>IF(C77="","",SUBTOTAL(3,$C$14:C77))</f>
        <v>64</v>
      </c>
      <c r="B77" s="44">
        <v>64</v>
      </c>
      <c r="C77" s="45" t="s">
        <v>17</v>
      </c>
      <c r="D77" s="43">
        <v>23</v>
      </c>
      <c r="E77" s="46">
        <v>2</v>
      </c>
      <c r="F77" s="45">
        <v>2</v>
      </c>
      <c r="G77" s="47">
        <v>27212261300302</v>
      </c>
      <c r="I77">
        <f t="shared" si="0"/>
        <v>1223</v>
      </c>
    </row>
    <row r="78" spans="1:9" ht="20.25" x14ac:dyDescent="0.2">
      <c r="A78" s="43">
        <f>IF(C78="","",SUBTOTAL(3,$C$14:C78))</f>
        <v>65</v>
      </c>
      <c r="B78" s="44">
        <v>65</v>
      </c>
      <c r="C78" s="45" t="s">
        <v>17</v>
      </c>
      <c r="D78" s="43">
        <v>5</v>
      </c>
      <c r="E78" s="46">
        <v>0</v>
      </c>
      <c r="F78" s="45">
        <v>2</v>
      </c>
      <c r="G78" s="47">
        <v>24311081301651</v>
      </c>
      <c r="I78">
        <f t="shared" si="0"/>
        <v>1157</v>
      </c>
    </row>
    <row r="79" spans="1:9" ht="20.25" x14ac:dyDescent="0.2">
      <c r="A79" s="43">
        <f>IF(C79="","",SUBTOTAL(3,$C$14:C79))</f>
        <v>66</v>
      </c>
      <c r="B79" s="44">
        <v>66</v>
      </c>
      <c r="C79" s="45" t="s">
        <v>17</v>
      </c>
      <c r="D79" s="43">
        <v>10</v>
      </c>
      <c r="E79" s="46">
        <v>22</v>
      </c>
      <c r="F79" s="45">
        <v>1</v>
      </c>
      <c r="G79" s="47"/>
      <c r="I79">
        <f t="shared" ref="I79:I142" si="1">(F79*576)+(E79*24)+D79</f>
        <v>1114</v>
      </c>
    </row>
    <row r="80" spans="1:9" ht="20.25" x14ac:dyDescent="0.2">
      <c r="A80" s="43">
        <f>IF(C80="","",SUBTOTAL(3,$C$14:C80))</f>
        <v>67</v>
      </c>
      <c r="B80" s="44">
        <v>67</v>
      </c>
      <c r="C80" s="45" t="s">
        <v>17</v>
      </c>
      <c r="D80" s="43">
        <v>0</v>
      </c>
      <c r="E80" s="46">
        <v>20</v>
      </c>
      <c r="F80" s="45">
        <v>0</v>
      </c>
      <c r="G80" s="47">
        <v>27206151300293</v>
      </c>
      <c r="I80">
        <f t="shared" si="1"/>
        <v>480</v>
      </c>
    </row>
    <row r="81" spans="1:9" ht="20.25" x14ac:dyDescent="0.2">
      <c r="A81" s="43">
        <f>IF(C81="","",SUBTOTAL(3,$C$14:C81))</f>
        <v>68</v>
      </c>
      <c r="B81" s="44">
        <v>68</v>
      </c>
      <c r="C81" s="45" t="s">
        <v>17</v>
      </c>
      <c r="D81" s="43">
        <v>9</v>
      </c>
      <c r="E81" s="46">
        <v>22</v>
      </c>
      <c r="F81" s="45">
        <v>2</v>
      </c>
      <c r="G81" s="47">
        <v>27811141300334</v>
      </c>
      <c r="I81">
        <f t="shared" si="1"/>
        <v>1689</v>
      </c>
    </row>
    <row r="82" spans="1:9" ht="20.25" x14ac:dyDescent="0.2">
      <c r="A82" s="43">
        <f>IF(C82="","",SUBTOTAL(3,$C$14:C82))</f>
        <v>69</v>
      </c>
      <c r="B82" s="44">
        <v>69</v>
      </c>
      <c r="C82" s="45" t="s">
        <v>17</v>
      </c>
      <c r="D82" s="43">
        <v>0</v>
      </c>
      <c r="E82" s="46">
        <v>11</v>
      </c>
      <c r="F82" s="45">
        <v>0</v>
      </c>
      <c r="G82" s="47">
        <v>27212141201564</v>
      </c>
      <c r="I82">
        <f t="shared" si="1"/>
        <v>264</v>
      </c>
    </row>
    <row r="83" spans="1:9" ht="20.25" x14ac:dyDescent="0.2">
      <c r="A83" s="43">
        <f>IF(C83="","",SUBTOTAL(3,$C$14:C83))</f>
        <v>70</v>
      </c>
      <c r="B83" s="44">
        <v>70</v>
      </c>
      <c r="C83" s="45" t="s">
        <v>17</v>
      </c>
      <c r="D83" s="43">
        <v>22</v>
      </c>
      <c r="E83" s="46">
        <v>10</v>
      </c>
      <c r="F83" s="45">
        <v>0</v>
      </c>
      <c r="G83" s="47"/>
      <c r="I83">
        <f t="shared" si="1"/>
        <v>262</v>
      </c>
    </row>
    <row r="84" spans="1:9" ht="20.25" x14ac:dyDescent="0.2">
      <c r="A84" s="43">
        <f>IF(C84="","",SUBTOTAL(3,$C$14:C84))</f>
        <v>71</v>
      </c>
      <c r="B84" s="44">
        <v>71</v>
      </c>
      <c r="C84" s="45" t="s">
        <v>17</v>
      </c>
      <c r="D84" s="43">
        <v>0</v>
      </c>
      <c r="E84" s="46">
        <v>0</v>
      </c>
      <c r="F84" s="45">
        <v>1</v>
      </c>
      <c r="G84" s="47">
        <v>26512231300278</v>
      </c>
      <c r="I84">
        <f t="shared" si="1"/>
        <v>576</v>
      </c>
    </row>
    <row r="85" spans="1:9" ht="20.25" x14ac:dyDescent="0.2">
      <c r="A85" s="43">
        <f>IF(C85="","",SUBTOTAL(3,$C$14:C85))</f>
        <v>72</v>
      </c>
      <c r="B85" s="44">
        <v>72</v>
      </c>
      <c r="C85" s="45" t="s">
        <v>17</v>
      </c>
      <c r="D85" s="43">
        <v>5</v>
      </c>
      <c r="E85" s="46">
        <v>19</v>
      </c>
      <c r="F85" s="45">
        <v>1</v>
      </c>
      <c r="G85" s="47">
        <v>28004091300118</v>
      </c>
      <c r="I85">
        <f t="shared" si="1"/>
        <v>1037</v>
      </c>
    </row>
    <row r="86" spans="1:9" ht="20.25" x14ac:dyDescent="0.2">
      <c r="A86" s="43">
        <f>IF(C86="","",SUBTOTAL(3,$C$14:C86))</f>
        <v>73</v>
      </c>
      <c r="B86" s="44">
        <v>73</v>
      </c>
      <c r="C86" s="45" t="s">
        <v>17</v>
      </c>
      <c r="D86" s="43">
        <v>0</v>
      </c>
      <c r="E86" s="46">
        <v>2</v>
      </c>
      <c r="F86" s="45">
        <v>3</v>
      </c>
      <c r="G86" s="47"/>
      <c r="I86">
        <f t="shared" si="1"/>
        <v>1776</v>
      </c>
    </row>
    <row r="87" spans="1:9" ht="20.25" x14ac:dyDescent="0.2">
      <c r="A87" s="43">
        <f>IF(C87="","",SUBTOTAL(3,$C$14:C87))</f>
        <v>74</v>
      </c>
      <c r="B87" s="44">
        <v>74</v>
      </c>
      <c r="C87" s="45" t="s">
        <v>17</v>
      </c>
      <c r="D87" s="43">
        <v>0</v>
      </c>
      <c r="E87" s="46">
        <v>4</v>
      </c>
      <c r="F87" s="45">
        <v>2</v>
      </c>
      <c r="G87" s="47">
        <v>28006201302599</v>
      </c>
      <c r="I87">
        <f t="shared" si="1"/>
        <v>1248</v>
      </c>
    </row>
    <row r="88" spans="1:9" ht="20.25" x14ac:dyDescent="0.2">
      <c r="A88" s="43">
        <f>IF(C88="","",SUBTOTAL(3,$C$14:C88))</f>
        <v>75</v>
      </c>
      <c r="B88" s="44">
        <v>75</v>
      </c>
      <c r="C88" s="45" t="s">
        <v>17</v>
      </c>
      <c r="D88" s="43">
        <v>14</v>
      </c>
      <c r="E88" s="46">
        <v>15</v>
      </c>
      <c r="F88" s="45">
        <v>5</v>
      </c>
      <c r="G88" s="47">
        <v>25008011304031</v>
      </c>
      <c r="I88">
        <f t="shared" si="1"/>
        <v>3254</v>
      </c>
    </row>
    <row r="89" spans="1:9" ht="20.25" x14ac:dyDescent="0.2">
      <c r="A89" s="43">
        <f>IF(C89="","",SUBTOTAL(3,$C$14:C89))</f>
        <v>76</v>
      </c>
      <c r="B89" s="44">
        <v>76</v>
      </c>
      <c r="C89" s="45" t="s">
        <v>17</v>
      </c>
      <c r="D89" s="43">
        <v>15</v>
      </c>
      <c r="E89" s="46">
        <v>6</v>
      </c>
      <c r="F89" s="45">
        <v>1</v>
      </c>
      <c r="G89" s="47"/>
      <c r="I89">
        <f t="shared" si="1"/>
        <v>735</v>
      </c>
    </row>
    <row r="90" spans="1:9" ht="20.25" x14ac:dyDescent="0.2">
      <c r="A90" s="43">
        <f>IF(C90="","",SUBTOTAL(3,$C$14:C90))</f>
        <v>77</v>
      </c>
      <c r="B90" s="44">
        <v>77</v>
      </c>
      <c r="C90" s="45" t="s">
        <v>17</v>
      </c>
      <c r="D90" s="43">
        <v>12</v>
      </c>
      <c r="E90" s="46">
        <v>2</v>
      </c>
      <c r="F90" s="45">
        <v>0</v>
      </c>
      <c r="G90" s="47"/>
      <c r="I90">
        <f t="shared" si="1"/>
        <v>60</v>
      </c>
    </row>
    <row r="91" spans="1:9" ht="20.25" x14ac:dyDescent="0.2">
      <c r="A91" s="43">
        <f>IF(C91="","",SUBTOTAL(3,$C$14:C91))</f>
        <v>78</v>
      </c>
      <c r="B91" s="44">
        <v>78</v>
      </c>
      <c r="C91" s="45" t="s">
        <v>17</v>
      </c>
      <c r="D91" s="43">
        <v>0</v>
      </c>
      <c r="E91" s="46">
        <v>3</v>
      </c>
      <c r="F91" s="45">
        <v>1</v>
      </c>
      <c r="G91" s="47">
        <v>28501071300158</v>
      </c>
      <c r="I91">
        <f t="shared" si="1"/>
        <v>648</v>
      </c>
    </row>
    <row r="92" spans="1:9" ht="20.25" x14ac:dyDescent="0.2">
      <c r="A92" s="43">
        <f>IF(C92="","",SUBTOTAL(3,$C$14:C92))</f>
        <v>79</v>
      </c>
      <c r="B92" s="44">
        <v>79</v>
      </c>
      <c r="C92" s="45" t="s">
        <v>17</v>
      </c>
      <c r="D92" s="43">
        <v>0</v>
      </c>
      <c r="E92" s="46">
        <v>0</v>
      </c>
      <c r="F92" s="45">
        <v>2</v>
      </c>
      <c r="G92" s="47">
        <v>26301021302676</v>
      </c>
      <c r="I92">
        <f t="shared" si="1"/>
        <v>1152</v>
      </c>
    </row>
    <row r="93" spans="1:9" ht="20.25" x14ac:dyDescent="0.2">
      <c r="A93" s="43">
        <f>IF(C93="","",SUBTOTAL(3,$C$14:C93))</f>
        <v>80</v>
      </c>
      <c r="B93" s="44">
        <v>80</v>
      </c>
      <c r="C93" s="45" t="s">
        <v>17</v>
      </c>
      <c r="D93" s="43">
        <v>12</v>
      </c>
      <c r="E93" s="46">
        <v>19</v>
      </c>
      <c r="F93" s="45">
        <v>0</v>
      </c>
      <c r="G93" s="47">
        <v>27106011300679</v>
      </c>
      <c r="I93">
        <f t="shared" si="1"/>
        <v>468</v>
      </c>
    </row>
    <row r="94" spans="1:9" ht="20.25" x14ac:dyDescent="0.2">
      <c r="A94" s="43">
        <f>IF(C94="","",SUBTOTAL(3,$C$14:C94))</f>
        <v>81</v>
      </c>
      <c r="B94" s="44">
        <v>81</v>
      </c>
      <c r="C94" s="45" t="s">
        <v>17</v>
      </c>
      <c r="D94" s="43">
        <v>5</v>
      </c>
      <c r="E94" s="46">
        <v>8</v>
      </c>
      <c r="F94" s="45">
        <v>0</v>
      </c>
      <c r="G94" s="47">
        <v>27004091300335</v>
      </c>
      <c r="I94">
        <f t="shared" si="1"/>
        <v>197</v>
      </c>
    </row>
    <row r="95" spans="1:9" ht="20.25" x14ac:dyDescent="0.2">
      <c r="A95" s="43">
        <f>IF(C95="","",SUBTOTAL(3,$C$14:C95))</f>
        <v>82</v>
      </c>
      <c r="B95" s="44">
        <v>82</v>
      </c>
      <c r="C95" s="45" t="s">
        <v>17</v>
      </c>
      <c r="D95" s="43">
        <v>9</v>
      </c>
      <c r="E95" s="46">
        <v>15</v>
      </c>
      <c r="F95" s="45">
        <v>2</v>
      </c>
      <c r="G95" s="47">
        <v>26504191302873</v>
      </c>
      <c r="I95">
        <f t="shared" si="1"/>
        <v>1521</v>
      </c>
    </row>
    <row r="96" spans="1:9" ht="20.25" x14ac:dyDescent="0.2">
      <c r="A96" s="43">
        <f>IF(C96="","",SUBTOTAL(3,$C$14:C96))</f>
        <v>83</v>
      </c>
      <c r="B96" s="44">
        <v>83</v>
      </c>
      <c r="C96" s="45" t="s">
        <v>17</v>
      </c>
      <c r="D96" s="43">
        <v>0</v>
      </c>
      <c r="E96" s="46">
        <v>13</v>
      </c>
      <c r="F96" s="45">
        <v>3</v>
      </c>
      <c r="G96" s="47"/>
      <c r="I96">
        <f t="shared" si="1"/>
        <v>2040</v>
      </c>
    </row>
    <row r="97" spans="1:9" ht="20.25" x14ac:dyDescent="0.2">
      <c r="A97" s="43">
        <f>IF(C97="","",SUBTOTAL(3,$C$14:C97))</f>
        <v>84</v>
      </c>
      <c r="B97" s="44">
        <v>84</v>
      </c>
      <c r="C97" s="45" t="s">
        <v>17</v>
      </c>
      <c r="D97" s="43">
        <v>0</v>
      </c>
      <c r="E97" s="46">
        <v>19</v>
      </c>
      <c r="F97" s="45">
        <v>0</v>
      </c>
      <c r="G97" s="47">
        <v>27505061201021</v>
      </c>
      <c r="I97">
        <f t="shared" si="1"/>
        <v>456</v>
      </c>
    </row>
    <row r="98" spans="1:9" ht="20.25" x14ac:dyDescent="0.2">
      <c r="A98" s="43">
        <f>IF(C98="","",SUBTOTAL(3,$C$14:C98))</f>
        <v>85</v>
      </c>
      <c r="B98" s="44">
        <v>85</v>
      </c>
      <c r="C98" s="45" t="s">
        <v>17</v>
      </c>
      <c r="D98" s="43">
        <v>0</v>
      </c>
      <c r="E98" s="46">
        <v>7</v>
      </c>
      <c r="F98" s="45">
        <v>1</v>
      </c>
      <c r="G98" s="47"/>
      <c r="I98">
        <f t="shared" si="1"/>
        <v>744</v>
      </c>
    </row>
    <row r="99" spans="1:9" ht="20.25" x14ac:dyDescent="0.2">
      <c r="A99" s="43">
        <f>IF(C99="","",SUBTOTAL(3,$C$14:C99))</f>
        <v>86</v>
      </c>
      <c r="B99" s="44">
        <v>86</v>
      </c>
      <c r="C99" s="45" t="s">
        <v>17</v>
      </c>
      <c r="D99" s="43">
        <v>13</v>
      </c>
      <c r="E99" s="46">
        <v>1</v>
      </c>
      <c r="F99" s="45">
        <v>1</v>
      </c>
      <c r="G99" s="47">
        <v>28103131200489</v>
      </c>
      <c r="I99">
        <f t="shared" si="1"/>
        <v>613</v>
      </c>
    </row>
    <row r="100" spans="1:9" ht="20.25" x14ac:dyDescent="0.2">
      <c r="A100" s="43">
        <f>IF(C100="","",SUBTOTAL(3,$C$14:C100))</f>
        <v>87</v>
      </c>
      <c r="B100" s="44">
        <v>87</v>
      </c>
      <c r="C100" s="45" t="s">
        <v>17</v>
      </c>
      <c r="D100" s="43">
        <v>3</v>
      </c>
      <c r="E100" s="46">
        <v>19</v>
      </c>
      <c r="F100" s="45">
        <v>3</v>
      </c>
      <c r="G100" s="47">
        <v>21311011301458</v>
      </c>
      <c r="I100">
        <f t="shared" si="1"/>
        <v>2187</v>
      </c>
    </row>
    <row r="101" spans="1:9" ht="20.25" x14ac:dyDescent="0.2">
      <c r="A101" s="43">
        <f>IF(C101="","",SUBTOTAL(3,$C$14:C101))</f>
        <v>88</v>
      </c>
      <c r="B101" s="44">
        <v>88</v>
      </c>
      <c r="C101" s="45" t="s">
        <v>17</v>
      </c>
      <c r="D101" s="43">
        <v>15</v>
      </c>
      <c r="E101" s="46">
        <v>9</v>
      </c>
      <c r="F101" s="45">
        <v>3</v>
      </c>
      <c r="G101" s="47">
        <v>29001011256657</v>
      </c>
      <c r="I101">
        <f t="shared" si="1"/>
        <v>1959</v>
      </c>
    </row>
    <row r="102" spans="1:9" ht="20.25" x14ac:dyDescent="0.2">
      <c r="A102" s="43">
        <f>IF(C102="","",SUBTOTAL(3,$C$14:C102))</f>
        <v>89</v>
      </c>
      <c r="B102" s="44">
        <v>89</v>
      </c>
      <c r="C102" s="45" t="s">
        <v>17</v>
      </c>
      <c r="D102" s="43">
        <v>0</v>
      </c>
      <c r="E102" s="46">
        <v>11</v>
      </c>
      <c r="F102" s="45"/>
      <c r="G102" s="47">
        <v>28302051300442</v>
      </c>
      <c r="I102">
        <f t="shared" si="1"/>
        <v>264</v>
      </c>
    </row>
    <row r="103" spans="1:9" ht="20.25" x14ac:dyDescent="0.2">
      <c r="A103" s="43">
        <f>IF(C103="","",SUBTOTAL(3,$C$14:C103))</f>
        <v>90</v>
      </c>
      <c r="B103" s="44">
        <v>90</v>
      </c>
      <c r="C103" s="45" t="s">
        <v>17</v>
      </c>
      <c r="D103" s="43">
        <v>8</v>
      </c>
      <c r="E103" s="46">
        <v>16</v>
      </c>
      <c r="F103" s="45">
        <v>5</v>
      </c>
      <c r="G103" s="47">
        <v>26804061303014</v>
      </c>
      <c r="I103">
        <f t="shared" si="1"/>
        <v>3272</v>
      </c>
    </row>
    <row r="104" spans="1:9" ht="20.25" x14ac:dyDescent="0.2">
      <c r="A104" s="43">
        <f>IF(C104="","",SUBTOTAL(3,$C$14:C104))</f>
        <v>91</v>
      </c>
      <c r="B104" s="44">
        <v>91</v>
      </c>
      <c r="C104" s="45" t="s">
        <v>17</v>
      </c>
      <c r="D104" s="43">
        <v>10</v>
      </c>
      <c r="E104" s="46">
        <v>23</v>
      </c>
      <c r="F104" s="45">
        <v>0</v>
      </c>
      <c r="G104" s="47">
        <v>26108031302076</v>
      </c>
      <c r="I104">
        <f t="shared" si="1"/>
        <v>562</v>
      </c>
    </row>
    <row r="105" spans="1:9" ht="20.25" x14ac:dyDescent="0.2">
      <c r="A105" s="43">
        <f>IF(C105="","",SUBTOTAL(3,$C$14:C105))</f>
        <v>92</v>
      </c>
      <c r="B105" s="44">
        <v>92</v>
      </c>
      <c r="C105" s="45" t="s">
        <v>17</v>
      </c>
      <c r="D105" s="43">
        <v>18</v>
      </c>
      <c r="E105" s="46">
        <v>21</v>
      </c>
      <c r="F105" s="45">
        <v>5</v>
      </c>
      <c r="G105" s="47"/>
      <c r="I105">
        <f t="shared" si="1"/>
        <v>3402</v>
      </c>
    </row>
    <row r="106" spans="1:9" ht="20.25" x14ac:dyDescent="0.2">
      <c r="A106" s="43">
        <f>IF(C106="","",SUBTOTAL(3,$C$14:C106))</f>
        <v>93</v>
      </c>
      <c r="B106" s="44">
        <v>93</v>
      </c>
      <c r="C106" s="45" t="s">
        <v>17</v>
      </c>
      <c r="D106" s="43">
        <v>6</v>
      </c>
      <c r="E106" s="46">
        <v>22</v>
      </c>
      <c r="F106" s="45">
        <v>1</v>
      </c>
      <c r="G106" s="47">
        <v>27712081201414</v>
      </c>
      <c r="I106">
        <f t="shared" si="1"/>
        <v>1110</v>
      </c>
    </row>
    <row r="107" spans="1:9" ht="20.25" x14ac:dyDescent="0.2">
      <c r="A107" s="43">
        <f>IF(C107="","",SUBTOTAL(3,$C$14:C107))</f>
        <v>94</v>
      </c>
      <c r="B107" s="44">
        <v>94</v>
      </c>
      <c r="C107" s="45" t="s">
        <v>17</v>
      </c>
      <c r="D107" s="43">
        <v>12</v>
      </c>
      <c r="E107" s="46">
        <v>0</v>
      </c>
      <c r="F107" s="45">
        <v>2</v>
      </c>
      <c r="G107" s="47">
        <v>24511191300896</v>
      </c>
      <c r="I107">
        <f t="shared" si="1"/>
        <v>1164</v>
      </c>
    </row>
    <row r="108" spans="1:9" ht="20.25" x14ac:dyDescent="0.2">
      <c r="A108" s="43">
        <f>IF(C108="","",SUBTOTAL(3,$C$14:C108))</f>
        <v>95</v>
      </c>
      <c r="B108" s="44">
        <v>95</v>
      </c>
      <c r="C108" s="45" t="s">
        <v>17</v>
      </c>
      <c r="D108" s="43">
        <v>20</v>
      </c>
      <c r="E108" s="46">
        <v>4</v>
      </c>
      <c r="F108" s="45">
        <v>1</v>
      </c>
      <c r="G108" s="47">
        <v>26901201200836</v>
      </c>
      <c r="I108">
        <f t="shared" si="1"/>
        <v>692</v>
      </c>
    </row>
    <row r="109" spans="1:9" ht="20.25" x14ac:dyDescent="0.2">
      <c r="A109" s="43">
        <f>IF(C109="","",SUBTOTAL(3,$C$14:C109))</f>
        <v>96</v>
      </c>
      <c r="B109" s="44">
        <v>96</v>
      </c>
      <c r="C109" s="45" t="s">
        <v>17</v>
      </c>
      <c r="D109" s="43">
        <v>20</v>
      </c>
      <c r="E109" s="46">
        <v>17</v>
      </c>
      <c r="F109" s="45">
        <v>0</v>
      </c>
      <c r="G109" s="47">
        <v>26712251201615</v>
      </c>
      <c r="I109">
        <f t="shared" si="1"/>
        <v>428</v>
      </c>
    </row>
    <row r="110" spans="1:9" ht="20.25" x14ac:dyDescent="0.2">
      <c r="A110" s="43">
        <f>IF(C110="","",SUBTOTAL(3,$C$14:C110))</f>
        <v>97</v>
      </c>
      <c r="B110" s="44">
        <v>97</v>
      </c>
      <c r="C110" s="45" t="s">
        <v>17</v>
      </c>
      <c r="D110" s="43">
        <v>21</v>
      </c>
      <c r="E110" s="46">
        <v>1</v>
      </c>
      <c r="F110" s="45">
        <v>4</v>
      </c>
      <c r="G110" s="47">
        <v>24603101301939</v>
      </c>
      <c r="I110">
        <f t="shared" si="1"/>
        <v>2349</v>
      </c>
    </row>
    <row r="111" spans="1:9" ht="20.25" x14ac:dyDescent="0.2">
      <c r="A111" s="43">
        <f>IF(C111="","",SUBTOTAL(3,$C$14:C111))</f>
        <v>98</v>
      </c>
      <c r="B111" s="44">
        <v>98</v>
      </c>
      <c r="C111" s="45" t="s">
        <v>17</v>
      </c>
      <c r="D111" s="43">
        <v>11</v>
      </c>
      <c r="E111" s="46">
        <v>1</v>
      </c>
      <c r="F111" s="45">
        <v>1</v>
      </c>
      <c r="G111" s="47">
        <v>26901101202017</v>
      </c>
      <c r="I111">
        <f t="shared" si="1"/>
        <v>611</v>
      </c>
    </row>
    <row r="112" spans="1:9" ht="20.25" x14ac:dyDescent="0.2">
      <c r="A112" s="43">
        <f>IF(C112="","",SUBTOTAL(3,$C$14:C112))</f>
        <v>99</v>
      </c>
      <c r="B112" s="44">
        <v>99</v>
      </c>
      <c r="C112" s="45" t="s">
        <v>17</v>
      </c>
      <c r="D112" s="43">
        <v>11</v>
      </c>
      <c r="E112" s="46">
        <v>11</v>
      </c>
      <c r="F112" s="45">
        <v>3</v>
      </c>
      <c r="G112" s="47">
        <v>28010261300797</v>
      </c>
      <c r="I112">
        <f t="shared" si="1"/>
        <v>2003</v>
      </c>
    </row>
    <row r="113" spans="1:9" ht="20.25" x14ac:dyDescent="0.2">
      <c r="A113" s="43">
        <f>IF(C113="","",SUBTOTAL(3,$C$14:C113))</f>
        <v>100</v>
      </c>
      <c r="B113" s="44">
        <v>100</v>
      </c>
      <c r="C113" s="45" t="s">
        <v>17</v>
      </c>
      <c r="D113" s="43">
        <v>10</v>
      </c>
      <c r="E113" s="46">
        <v>21</v>
      </c>
      <c r="F113" s="45">
        <v>3</v>
      </c>
      <c r="G113" s="47">
        <v>25711011201171</v>
      </c>
      <c r="I113">
        <f t="shared" si="1"/>
        <v>2242</v>
      </c>
    </row>
    <row r="114" spans="1:9" ht="20.25" x14ac:dyDescent="0.2">
      <c r="A114" s="43">
        <f>IF(C114="","",SUBTOTAL(3,$C$14:C114))</f>
        <v>101</v>
      </c>
      <c r="B114" s="44">
        <v>101</v>
      </c>
      <c r="C114" s="45" t="s">
        <v>17</v>
      </c>
      <c r="D114" s="43">
        <v>0</v>
      </c>
      <c r="E114" s="46">
        <v>22</v>
      </c>
      <c r="F114" s="45">
        <v>1</v>
      </c>
      <c r="G114" s="47">
        <v>28409221202318</v>
      </c>
      <c r="I114">
        <f t="shared" si="1"/>
        <v>1104</v>
      </c>
    </row>
    <row r="115" spans="1:9" ht="20.25" x14ac:dyDescent="0.2">
      <c r="A115" s="43">
        <f>IF(C115="","",SUBTOTAL(3,$C$14:C115))</f>
        <v>102</v>
      </c>
      <c r="B115" s="44">
        <v>102</v>
      </c>
      <c r="C115" s="45" t="s">
        <v>17</v>
      </c>
      <c r="D115" s="43">
        <v>20</v>
      </c>
      <c r="E115" s="46">
        <v>3</v>
      </c>
      <c r="F115" s="45">
        <v>1</v>
      </c>
      <c r="G115" s="47">
        <v>23410241200419</v>
      </c>
      <c r="I115">
        <f t="shared" si="1"/>
        <v>668</v>
      </c>
    </row>
    <row r="116" spans="1:9" ht="20.25" x14ac:dyDescent="0.2">
      <c r="A116" s="43">
        <f>IF(C116="","",SUBTOTAL(3,$C$14:C116))</f>
        <v>103</v>
      </c>
      <c r="B116" s="44">
        <v>103</v>
      </c>
      <c r="C116" s="45" t="s">
        <v>17</v>
      </c>
      <c r="D116" s="43">
        <v>15</v>
      </c>
      <c r="E116" s="46">
        <v>2</v>
      </c>
      <c r="F116" s="45">
        <v>1</v>
      </c>
      <c r="G116" s="47">
        <v>27105031302933</v>
      </c>
      <c r="I116">
        <f t="shared" si="1"/>
        <v>639</v>
      </c>
    </row>
    <row r="117" spans="1:9" ht="20.25" x14ac:dyDescent="0.2">
      <c r="A117" s="43">
        <f>IF(C117="","",SUBTOTAL(3,$C$14:C117))</f>
        <v>104</v>
      </c>
      <c r="B117" s="44">
        <v>104</v>
      </c>
      <c r="C117" s="45" t="s">
        <v>17</v>
      </c>
      <c r="D117" s="43">
        <v>12</v>
      </c>
      <c r="E117" s="46">
        <v>7</v>
      </c>
      <c r="F117" s="45">
        <v>1</v>
      </c>
      <c r="G117" s="47">
        <v>26805271200133</v>
      </c>
      <c r="I117">
        <f t="shared" si="1"/>
        <v>756</v>
      </c>
    </row>
    <row r="118" spans="1:9" ht="20.25" x14ac:dyDescent="0.2">
      <c r="A118" s="43">
        <f>IF(C118="","",SUBTOTAL(3,$C$14:C118))</f>
        <v>105</v>
      </c>
      <c r="B118" s="44">
        <v>105</v>
      </c>
      <c r="C118" s="45" t="s">
        <v>17</v>
      </c>
      <c r="D118" s="43">
        <v>17</v>
      </c>
      <c r="E118" s="46">
        <v>17</v>
      </c>
      <c r="F118" s="45"/>
      <c r="G118" s="47"/>
      <c r="I118">
        <f t="shared" si="1"/>
        <v>425</v>
      </c>
    </row>
    <row r="119" spans="1:9" ht="20.25" x14ac:dyDescent="0.2">
      <c r="A119" s="43">
        <f>IF(C119="","",SUBTOTAL(3,$C$14:C119))</f>
        <v>106</v>
      </c>
      <c r="B119" s="44">
        <v>106</v>
      </c>
      <c r="C119" s="45" t="s">
        <v>17</v>
      </c>
      <c r="D119" s="43">
        <v>2</v>
      </c>
      <c r="E119" s="46">
        <v>0</v>
      </c>
      <c r="F119" s="45">
        <v>2</v>
      </c>
      <c r="G119" s="47">
        <v>27511291300614</v>
      </c>
      <c r="I119">
        <f t="shared" si="1"/>
        <v>1154</v>
      </c>
    </row>
    <row r="120" spans="1:9" ht="20.25" x14ac:dyDescent="0.2">
      <c r="A120" s="43">
        <f>IF(C120="","",SUBTOTAL(3,$C$14:C120))</f>
        <v>107</v>
      </c>
      <c r="B120" s="44">
        <v>107</v>
      </c>
      <c r="C120" s="45" t="s">
        <v>17</v>
      </c>
      <c r="D120" s="43">
        <v>13</v>
      </c>
      <c r="E120" s="46">
        <v>23</v>
      </c>
      <c r="F120" s="45">
        <v>2</v>
      </c>
      <c r="G120" s="47">
        <v>27009251301734</v>
      </c>
      <c r="I120">
        <f t="shared" si="1"/>
        <v>1717</v>
      </c>
    </row>
    <row r="121" spans="1:9" ht="20.25" x14ac:dyDescent="0.2">
      <c r="A121" s="43">
        <f>IF(C121="","",SUBTOTAL(3,$C$14:C121))</f>
        <v>108</v>
      </c>
      <c r="B121" s="44">
        <v>108</v>
      </c>
      <c r="C121" s="45" t="s">
        <v>17</v>
      </c>
      <c r="D121" s="43">
        <v>0</v>
      </c>
      <c r="E121" s="46">
        <v>0</v>
      </c>
      <c r="F121" s="45">
        <v>2</v>
      </c>
      <c r="G121" s="47">
        <v>27701221202392</v>
      </c>
      <c r="I121">
        <f t="shared" si="1"/>
        <v>1152</v>
      </c>
    </row>
    <row r="122" spans="1:9" ht="20.25" x14ac:dyDescent="0.2">
      <c r="A122" s="43">
        <f>IF(C122="","",SUBTOTAL(3,$C$14:C122))</f>
        <v>109</v>
      </c>
      <c r="B122" s="44">
        <v>109</v>
      </c>
      <c r="C122" s="45" t="s">
        <v>17</v>
      </c>
      <c r="D122" s="43">
        <v>12</v>
      </c>
      <c r="E122" s="46">
        <v>18</v>
      </c>
      <c r="F122" s="45">
        <v>2</v>
      </c>
      <c r="G122" s="47"/>
      <c r="I122">
        <f t="shared" si="1"/>
        <v>1596</v>
      </c>
    </row>
    <row r="123" spans="1:9" ht="20.25" x14ac:dyDescent="0.2">
      <c r="A123" s="43">
        <f>IF(C123="","",SUBTOTAL(3,$C$14:C123))</f>
        <v>110</v>
      </c>
      <c r="B123" s="44">
        <v>110</v>
      </c>
      <c r="C123" s="45" t="s">
        <v>17</v>
      </c>
      <c r="D123" s="43">
        <v>13</v>
      </c>
      <c r="E123" s="46">
        <v>21</v>
      </c>
      <c r="F123" s="45">
        <v>0</v>
      </c>
      <c r="G123" s="47">
        <v>26705301301873</v>
      </c>
      <c r="I123">
        <f t="shared" si="1"/>
        <v>517</v>
      </c>
    </row>
    <row r="124" spans="1:9" ht="20.25" x14ac:dyDescent="0.2">
      <c r="A124" s="43">
        <f>IF(C124="","",SUBTOTAL(3,$C$14:C124))</f>
        <v>111</v>
      </c>
      <c r="B124" s="44">
        <v>111</v>
      </c>
      <c r="C124" s="48" t="s">
        <v>17</v>
      </c>
      <c r="D124" s="43">
        <v>12</v>
      </c>
      <c r="E124" s="46">
        <v>23</v>
      </c>
      <c r="F124" s="45">
        <v>1</v>
      </c>
      <c r="G124" s="47">
        <v>27602211204474</v>
      </c>
      <c r="I124">
        <f t="shared" si="1"/>
        <v>1140</v>
      </c>
    </row>
    <row r="125" spans="1:9" ht="20.25" x14ac:dyDescent="0.2">
      <c r="A125" s="43">
        <f>IF(C125="","",SUBTOTAL(3,$C$14:C125))</f>
        <v>112</v>
      </c>
      <c r="B125" s="44">
        <v>112</v>
      </c>
      <c r="C125" s="45" t="s">
        <v>17</v>
      </c>
      <c r="D125" s="43"/>
      <c r="E125" s="46">
        <v>17</v>
      </c>
      <c r="F125" s="45"/>
      <c r="G125" s="47"/>
      <c r="I125">
        <f t="shared" si="1"/>
        <v>408</v>
      </c>
    </row>
    <row r="126" spans="1:9" ht="20.25" x14ac:dyDescent="0.2">
      <c r="A126" s="43">
        <f>IF(C126="","",SUBTOTAL(3,$C$14:C126))</f>
        <v>113</v>
      </c>
      <c r="B126" s="44">
        <v>113</v>
      </c>
      <c r="C126" s="45" t="s">
        <v>17</v>
      </c>
      <c r="D126" s="43">
        <v>16</v>
      </c>
      <c r="E126" s="46">
        <v>10</v>
      </c>
      <c r="F126" s="45">
        <v>5</v>
      </c>
      <c r="G126" s="47">
        <v>28103261300272</v>
      </c>
      <c r="I126">
        <f t="shared" si="1"/>
        <v>3136</v>
      </c>
    </row>
    <row r="127" spans="1:9" ht="20.25" x14ac:dyDescent="0.2">
      <c r="A127" s="43">
        <f>IF(C127="","",SUBTOTAL(3,$C$14:C127))</f>
        <v>114</v>
      </c>
      <c r="B127" s="44">
        <v>114</v>
      </c>
      <c r="C127" s="45" t="s">
        <v>17</v>
      </c>
      <c r="D127" s="43">
        <v>0</v>
      </c>
      <c r="E127" s="46">
        <v>15</v>
      </c>
      <c r="F127" s="45">
        <v>1</v>
      </c>
      <c r="G127" s="47">
        <v>25507061301498</v>
      </c>
      <c r="I127">
        <f t="shared" si="1"/>
        <v>936</v>
      </c>
    </row>
    <row r="128" spans="1:9" ht="20.25" x14ac:dyDescent="0.2">
      <c r="A128" s="43">
        <f>IF(C128="","",SUBTOTAL(3,$C$14:C128))</f>
        <v>115</v>
      </c>
      <c r="B128" s="44">
        <v>115</v>
      </c>
      <c r="C128" s="45" t="s">
        <v>17</v>
      </c>
      <c r="D128" s="43">
        <v>9</v>
      </c>
      <c r="E128" s="46">
        <v>19</v>
      </c>
      <c r="F128" s="45">
        <v>3</v>
      </c>
      <c r="G128" s="47">
        <v>27911091302513</v>
      </c>
      <c r="I128">
        <f t="shared" si="1"/>
        <v>2193</v>
      </c>
    </row>
    <row r="129" spans="1:9" ht="20.25" x14ac:dyDescent="0.2">
      <c r="A129" s="43">
        <f>IF(C129="","",SUBTOTAL(3,$C$14:C129))</f>
        <v>116</v>
      </c>
      <c r="B129" s="44">
        <v>116</v>
      </c>
      <c r="C129" s="45" t="s">
        <v>17</v>
      </c>
      <c r="D129" s="43">
        <v>21</v>
      </c>
      <c r="E129" s="46">
        <v>15</v>
      </c>
      <c r="F129" s="45">
        <v>2</v>
      </c>
      <c r="G129" s="47">
        <v>27810091303691</v>
      </c>
      <c r="I129">
        <f t="shared" si="1"/>
        <v>1533</v>
      </c>
    </row>
    <row r="130" spans="1:9" ht="20.25" x14ac:dyDescent="0.2">
      <c r="A130" s="43">
        <f>IF(C130="","",SUBTOTAL(3,$C$14:C130))</f>
        <v>117</v>
      </c>
      <c r="B130" s="44">
        <v>117</v>
      </c>
      <c r="C130" s="45" t="s">
        <v>17</v>
      </c>
      <c r="D130" s="43">
        <v>4</v>
      </c>
      <c r="E130" s="46">
        <v>17</v>
      </c>
      <c r="F130" s="45">
        <v>1</v>
      </c>
      <c r="G130" s="47">
        <v>28809151307298</v>
      </c>
      <c r="I130">
        <f t="shared" si="1"/>
        <v>988</v>
      </c>
    </row>
    <row r="131" spans="1:9" ht="20.25" x14ac:dyDescent="0.2">
      <c r="A131" s="43">
        <f>IF(C131="","",SUBTOTAL(3,$C$14:C131))</f>
        <v>118</v>
      </c>
      <c r="B131" s="44">
        <v>118</v>
      </c>
      <c r="C131" s="45" t="s">
        <v>17</v>
      </c>
      <c r="D131" s="43">
        <v>8</v>
      </c>
      <c r="E131" s="46">
        <v>17</v>
      </c>
      <c r="F131" s="45">
        <v>5</v>
      </c>
      <c r="G131" s="47">
        <v>23812311200331</v>
      </c>
      <c r="I131">
        <f t="shared" si="1"/>
        <v>3296</v>
      </c>
    </row>
    <row r="132" spans="1:9" ht="20.25" x14ac:dyDescent="0.2">
      <c r="A132" s="43">
        <f>IF(C132="","",SUBTOTAL(3,$C$14:C132))</f>
        <v>119</v>
      </c>
      <c r="B132" s="44">
        <v>119</v>
      </c>
      <c r="C132" s="45" t="s">
        <v>17</v>
      </c>
      <c r="D132" s="43">
        <v>2</v>
      </c>
      <c r="E132" s="46">
        <v>6</v>
      </c>
      <c r="F132" s="45">
        <v>5</v>
      </c>
      <c r="G132" s="47">
        <v>26307221301613</v>
      </c>
      <c r="I132">
        <f t="shared" si="1"/>
        <v>3026</v>
      </c>
    </row>
    <row r="133" spans="1:9" ht="20.25" x14ac:dyDescent="0.2">
      <c r="A133" s="43">
        <f>IF(C133="","",SUBTOTAL(3,$C$14:C133))</f>
        <v>120</v>
      </c>
      <c r="B133" s="44">
        <v>120</v>
      </c>
      <c r="C133" s="45" t="s">
        <v>17</v>
      </c>
      <c r="D133" s="43">
        <v>19</v>
      </c>
      <c r="E133" s="46">
        <v>7</v>
      </c>
      <c r="F133" s="45">
        <v>2</v>
      </c>
      <c r="G133" s="47"/>
      <c r="I133">
        <f t="shared" si="1"/>
        <v>1339</v>
      </c>
    </row>
    <row r="134" spans="1:9" ht="20.25" x14ac:dyDescent="0.2">
      <c r="A134" s="43">
        <f>IF(C134="","",SUBTOTAL(3,$C$14:C134))</f>
        <v>121</v>
      </c>
      <c r="B134" s="44">
        <v>121</v>
      </c>
      <c r="C134" s="45" t="s">
        <v>17</v>
      </c>
      <c r="D134" s="43">
        <v>13</v>
      </c>
      <c r="E134" s="46">
        <v>4</v>
      </c>
      <c r="F134" s="45">
        <v>3</v>
      </c>
      <c r="G134" s="47">
        <v>26306161201545</v>
      </c>
      <c r="I134">
        <f t="shared" si="1"/>
        <v>1837</v>
      </c>
    </row>
    <row r="135" spans="1:9" ht="20.25" x14ac:dyDescent="0.2">
      <c r="A135" s="43">
        <f>IF(C135="","",SUBTOTAL(3,$C$14:C135))</f>
        <v>122</v>
      </c>
      <c r="B135" s="44">
        <v>122</v>
      </c>
      <c r="C135" s="45" t="s">
        <v>17</v>
      </c>
      <c r="D135" s="43">
        <v>20</v>
      </c>
      <c r="E135" s="46">
        <v>19</v>
      </c>
      <c r="F135" s="45">
        <v>1</v>
      </c>
      <c r="G135" s="47">
        <v>25912081301692</v>
      </c>
      <c r="I135">
        <f t="shared" si="1"/>
        <v>1052</v>
      </c>
    </row>
    <row r="136" spans="1:9" ht="20.25" x14ac:dyDescent="0.2">
      <c r="A136" s="43">
        <f>IF(C136="","",SUBTOTAL(3,$C$14:C136))</f>
        <v>123</v>
      </c>
      <c r="B136" s="44">
        <v>123</v>
      </c>
      <c r="C136" s="45" t="s">
        <v>17</v>
      </c>
      <c r="D136" s="43">
        <v>16</v>
      </c>
      <c r="E136" s="46">
        <v>4</v>
      </c>
      <c r="F136" s="45">
        <v>5</v>
      </c>
      <c r="G136" s="47">
        <v>27508311301492</v>
      </c>
      <c r="I136">
        <f t="shared" si="1"/>
        <v>2992</v>
      </c>
    </row>
    <row r="137" spans="1:9" ht="20.25" x14ac:dyDescent="0.2">
      <c r="A137" s="43">
        <f>IF(C137="","",SUBTOTAL(3,$C$14:C137))</f>
        <v>124</v>
      </c>
      <c r="B137" s="44">
        <v>124</v>
      </c>
      <c r="C137" s="45" t="s">
        <v>17</v>
      </c>
      <c r="D137" s="43">
        <v>0</v>
      </c>
      <c r="E137" s="46">
        <v>19</v>
      </c>
      <c r="F137" s="45">
        <v>4</v>
      </c>
      <c r="G137" s="47">
        <v>28209251300412</v>
      </c>
      <c r="I137">
        <f t="shared" si="1"/>
        <v>2760</v>
      </c>
    </row>
    <row r="138" spans="1:9" ht="20.25" x14ac:dyDescent="0.2">
      <c r="A138" s="43">
        <f>IF(C138="","",SUBTOTAL(3,$C$14:C138))</f>
        <v>125</v>
      </c>
      <c r="B138" s="44">
        <v>125</v>
      </c>
      <c r="C138" s="45" t="s">
        <v>17</v>
      </c>
      <c r="D138" s="43">
        <v>0</v>
      </c>
      <c r="E138" s="46">
        <v>7</v>
      </c>
      <c r="F138" s="45">
        <v>4</v>
      </c>
      <c r="G138" s="47">
        <v>28604081300451</v>
      </c>
      <c r="I138">
        <f t="shared" si="1"/>
        <v>2472</v>
      </c>
    </row>
    <row r="139" spans="1:9" ht="20.25" x14ac:dyDescent="0.2">
      <c r="A139" s="43">
        <f>IF(C139="","",SUBTOTAL(3,$C$14:C139))</f>
        <v>126</v>
      </c>
      <c r="B139" s="44">
        <v>126</v>
      </c>
      <c r="C139" s="45" t="s">
        <v>17</v>
      </c>
      <c r="D139" s="43">
        <v>1</v>
      </c>
      <c r="E139" s="46">
        <v>13</v>
      </c>
      <c r="F139" s="45">
        <v>0</v>
      </c>
      <c r="G139" s="47">
        <v>25411011301953</v>
      </c>
      <c r="I139">
        <f t="shared" si="1"/>
        <v>313</v>
      </c>
    </row>
    <row r="140" spans="1:9" ht="20.25" x14ac:dyDescent="0.2">
      <c r="A140" s="43">
        <f>IF(C140="","",SUBTOTAL(3,$C$14:C140))</f>
        <v>127</v>
      </c>
      <c r="B140" s="44">
        <v>127</v>
      </c>
      <c r="C140" s="45" t="s">
        <v>17</v>
      </c>
      <c r="D140" s="43">
        <v>15</v>
      </c>
      <c r="E140" s="46">
        <v>18</v>
      </c>
      <c r="F140" s="45">
        <v>1</v>
      </c>
      <c r="G140" s="47">
        <v>27507051304275</v>
      </c>
      <c r="I140">
        <f t="shared" si="1"/>
        <v>1023</v>
      </c>
    </row>
    <row r="141" spans="1:9" ht="20.25" x14ac:dyDescent="0.2">
      <c r="A141" s="43">
        <f>IF(C141="","",SUBTOTAL(3,$C$14:C141))</f>
        <v>128</v>
      </c>
      <c r="B141" s="44">
        <v>128</v>
      </c>
      <c r="C141" s="45" t="s">
        <v>17</v>
      </c>
      <c r="D141" s="43">
        <v>18</v>
      </c>
      <c r="E141" s="46">
        <v>14</v>
      </c>
      <c r="F141" s="45">
        <v>5</v>
      </c>
      <c r="G141" s="47">
        <v>27002271301779</v>
      </c>
      <c r="I141">
        <f t="shared" si="1"/>
        <v>3234</v>
      </c>
    </row>
    <row r="142" spans="1:9" ht="20.25" x14ac:dyDescent="0.2">
      <c r="A142" s="43">
        <f>IF(C142="","",SUBTOTAL(3,$C$14:C142))</f>
        <v>129</v>
      </c>
      <c r="B142" s="44">
        <v>129</v>
      </c>
      <c r="C142" s="45" t="s">
        <v>17</v>
      </c>
      <c r="D142" s="43"/>
      <c r="E142" s="46"/>
      <c r="F142" s="45">
        <v>0</v>
      </c>
      <c r="G142" s="47">
        <v>27402251300278</v>
      </c>
      <c r="I142">
        <f t="shared" si="1"/>
        <v>0</v>
      </c>
    </row>
    <row r="143" spans="1:9" ht="20.25" x14ac:dyDescent="0.2">
      <c r="A143" s="43">
        <f>IF(C143="","",SUBTOTAL(3,$C$14:C143))</f>
        <v>130</v>
      </c>
      <c r="B143" s="44">
        <v>130</v>
      </c>
      <c r="C143" s="45" t="s">
        <v>17</v>
      </c>
      <c r="D143" s="43">
        <v>0</v>
      </c>
      <c r="E143" s="46">
        <v>21</v>
      </c>
      <c r="F143" s="45">
        <v>0</v>
      </c>
      <c r="G143" s="47">
        <v>26502281302586</v>
      </c>
      <c r="I143">
        <f t="shared" ref="I143:I206" si="2">(F143*576)+(E143*24)+D143</f>
        <v>504</v>
      </c>
    </row>
    <row r="144" spans="1:9" ht="20.25" x14ac:dyDescent="0.2">
      <c r="A144" s="43">
        <f>IF(C144="","",SUBTOTAL(3,$C$14:C144))</f>
        <v>131</v>
      </c>
      <c r="B144" s="44">
        <v>131</v>
      </c>
      <c r="C144" s="45" t="s">
        <v>17</v>
      </c>
      <c r="D144" s="43">
        <v>3</v>
      </c>
      <c r="E144" s="46">
        <v>14</v>
      </c>
      <c r="F144" s="45">
        <v>2</v>
      </c>
      <c r="G144" s="47">
        <v>26412011202157</v>
      </c>
      <c r="I144">
        <f t="shared" si="2"/>
        <v>1491</v>
      </c>
    </row>
    <row r="145" spans="1:9" ht="20.25" x14ac:dyDescent="0.2">
      <c r="A145" s="43">
        <f>IF(C145="","",SUBTOTAL(3,$C$14:C145))</f>
        <v>132</v>
      </c>
      <c r="B145" s="44">
        <v>132</v>
      </c>
      <c r="C145" s="45" t="s">
        <v>17</v>
      </c>
      <c r="D145" s="43">
        <v>13</v>
      </c>
      <c r="E145" s="46">
        <v>1</v>
      </c>
      <c r="F145" s="45">
        <v>0</v>
      </c>
      <c r="G145" s="47">
        <v>25408121200604</v>
      </c>
      <c r="I145">
        <f t="shared" si="2"/>
        <v>37</v>
      </c>
    </row>
    <row r="146" spans="1:9" ht="20.25" x14ac:dyDescent="0.2">
      <c r="A146" s="43">
        <f>IF(C146="","",SUBTOTAL(3,$C$14:C146))</f>
        <v>133</v>
      </c>
      <c r="B146" s="44">
        <v>133</v>
      </c>
      <c r="C146" s="45" t="s">
        <v>17</v>
      </c>
      <c r="D146" s="43">
        <v>18</v>
      </c>
      <c r="E146" s="46">
        <v>20</v>
      </c>
      <c r="F146" s="45">
        <v>5</v>
      </c>
      <c r="G146" s="47">
        <v>25002101200792</v>
      </c>
      <c r="I146">
        <f t="shared" si="2"/>
        <v>3378</v>
      </c>
    </row>
    <row r="147" spans="1:9" ht="20.25" x14ac:dyDescent="0.2">
      <c r="A147" s="43">
        <f>IF(C147="","",SUBTOTAL(3,$C$14:C147))</f>
        <v>134</v>
      </c>
      <c r="B147" s="44">
        <v>134</v>
      </c>
      <c r="C147" s="45" t="s">
        <v>17</v>
      </c>
      <c r="D147" s="43">
        <v>0</v>
      </c>
      <c r="E147" s="46">
        <v>2</v>
      </c>
      <c r="F147" s="45">
        <v>2</v>
      </c>
      <c r="G147" s="47"/>
      <c r="I147">
        <f t="shared" si="2"/>
        <v>1200</v>
      </c>
    </row>
    <row r="148" spans="1:9" ht="20.25" x14ac:dyDescent="0.2">
      <c r="A148" s="43">
        <f>IF(C148="","",SUBTOTAL(3,$C$14:C148))</f>
        <v>135</v>
      </c>
      <c r="B148" s="44">
        <v>135</v>
      </c>
      <c r="C148" s="45" t="s">
        <v>17</v>
      </c>
      <c r="D148" s="43">
        <v>4</v>
      </c>
      <c r="E148" s="46">
        <v>22</v>
      </c>
      <c r="F148" s="45"/>
      <c r="G148" s="47">
        <v>24905141301318</v>
      </c>
      <c r="I148">
        <f t="shared" si="2"/>
        <v>532</v>
      </c>
    </row>
    <row r="149" spans="1:9" ht="20.25" x14ac:dyDescent="0.2">
      <c r="A149" s="43">
        <f>IF(C149="","",SUBTOTAL(3,$C$14:C149))</f>
        <v>136</v>
      </c>
      <c r="B149" s="44">
        <v>136</v>
      </c>
      <c r="C149" s="45" t="s">
        <v>17</v>
      </c>
      <c r="D149" s="43">
        <v>15</v>
      </c>
      <c r="E149" s="46">
        <v>13</v>
      </c>
      <c r="F149" s="45">
        <v>5</v>
      </c>
      <c r="G149" s="47">
        <v>24210031301497</v>
      </c>
      <c r="I149">
        <f t="shared" si="2"/>
        <v>3207</v>
      </c>
    </row>
    <row r="150" spans="1:9" ht="20.25" x14ac:dyDescent="0.2">
      <c r="A150" s="43">
        <f>IF(C150="","",SUBTOTAL(3,$C$14:C150))</f>
        <v>137</v>
      </c>
      <c r="B150" s="44">
        <v>137</v>
      </c>
      <c r="C150" s="45" t="s">
        <v>17</v>
      </c>
      <c r="D150" s="43">
        <v>0</v>
      </c>
      <c r="E150" s="46">
        <v>2</v>
      </c>
      <c r="F150" s="45">
        <v>1</v>
      </c>
      <c r="G150" s="47">
        <v>28411111300645</v>
      </c>
      <c r="I150">
        <f t="shared" si="2"/>
        <v>624</v>
      </c>
    </row>
    <row r="151" spans="1:9" ht="20.25" x14ac:dyDescent="0.2">
      <c r="A151" s="43">
        <f>IF(C151="","",SUBTOTAL(3,$C$14:C151))</f>
        <v>138</v>
      </c>
      <c r="B151" s="44">
        <v>138</v>
      </c>
      <c r="C151" s="45" t="s">
        <v>17</v>
      </c>
      <c r="D151" s="43">
        <v>6</v>
      </c>
      <c r="E151" s="46">
        <v>9</v>
      </c>
      <c r="F151" s="45">
        <v>3</v>
      </c>
      <c r="G151" s="47">
        <v>24101051301732</v>
      </c>
      <c r="I151">
        <f t="shared" si="2"/>
        <v>1950</v>
      </c>
    </row>
    <row r="152" spans="1:9" ht="20.25" x14ac:dyDescent="0.2">
      <c r="A152" s="43">
        <f>IF(C152="","",SUBTOTAL(3,$C$14:C152))</f>
        <v>139</v>
      </c>
      <c r="B152" s="44">
        <v>139</v>
      </c>
      <c r="C152" s="45" t="s">
        <v>17</v>
      </c>
      <c r="D152" s="43">
        <v>12</v>
      </c>
      <c r="E152" s="46">
        <v>11</v>
      </c>
      <c r="F152" s="45">
        <v>0</v>
      </c>
      <c r="G152" s="47">
        <v>24402021301576</v>
      </c>
      <c r="I152">
        <f t="shared" si="2"/>
        <v>276</v>
      </c>
    </row>
    <row r="153" spans="1:9" ht="20.25" x14ac:dyDescent="0.2">
      <c r="A153" s="43">
        <f>IF(C153="","",SUBTOTAL(3,$C$14:C153))</f>
        <v>140</v>
      </c>
      <c r="B153" s="44">
        <v>140</v>
      </c>
      <c r="C153" s="45" t="s">
        <v>17</v>
      </c>
      <c r="D153" s="43">
        <v>15</v>
      </c>
      <c r="E153" s="46">
        <v>0</v>
      </c>
      <c r="F153" s="45">
        <v>2</v>
      </c>
      <c r="G153" s="47">
        <v>24302111304111</v>
      </c>
      <c r="I153">
        <f t="shared" si="2"/>
        <v>1167</v>
      </c>
    </row>
    <row r="154" spans="1:9" ht="20.25" x14ac:dyDescent="0.2">
      <c r="A154" s="43">
        <f>IF(C154="","",SUBTOTAL(3,$C$14:C154))</f>
        <v>141</v>
      </c>
      <c r="B154" s="44">
        <v>141</v>
      </c>
      <c r="C154" s="45" t="s">
        <v>17</v>
      </c>
      <c r="D154" s="43">
        <v>3</v>
      </c>
      <c r="E154" s="46">
        <v>0</v>
      </c>
      <c r="F154" s="45">
        <v>1</v>
      </c>
      <c r="G154" s="47">
        <v>28603111300218</v>
      </c>
      <c r="I154">
        <f t="shared" si="2"/>
        <v>579</v>
      </c>
    </row>
    <row r="155" spans="1:9" ht="20.25" x14ac:dyDescent="0.2">
      <c r="A155" s="43">
        <f>IF(C155="","",SUBTOTAL(3,$C$14:C155))</f>
        <v>142</v>
      </c>
      <c r="B155" s="44">
        <v>142</v>
      </c>
      <c r="C155" s="45" t="s">
        <v>17</v>
      </c>
      <c r="D155" s="43">
        <v>22</v>
      </c>
      <c r="E155" s="46">
        <v>19</v>
      </c>
      <c r="F155" s="45">
        <v>4</v>
      </c>
      <c r="G155" s="47"/>
      <c r="I155">
        <f t="shared" si="2"/>
        <v>2782</v>
      </c>
    </row>
    <row r="156" spans="1:9" ht="20.25" x14ac:dyDescent="0.2">
      <c r="A156" s="43">
        <f>IF(C156="","",SUBTOTAL(3,$C$14:C156))</f>
        <v>143</v>
      </c>
      <c r="B156" s="44">
        <v>143</v>
      </c>
      <c r="C156" s="45" t="s">
        <v>17</v>
      </c>
      <c r="D156" s="43">
        <v>19</v>
      </c>
      <c r="E156" s="46">
        <v>14</v>
      </c>
      <c r="F156" s="45">
        <v>1</v>
      </c>
      <c r="G156" s="47"/>
      <c r="I156">
        <f t="shared" si="2"/>
        <v>931</v>
      </c>
    </row>
    <row r="157" spans="1:9" ht="20.25" x14ac:dyDescent="0.2">
      <c r="A157" s="43">
        <f>IF(C157="","",SUBTOTAL(3,$C$14:C157))</f>
        <v>144</v>
      </c>
      <c r="B157" s="44">
        <v>144</v>
      </c>
      <c r="C157" s="45" t="s">
        <v>17</v>
      </c>
      <c r="D157" s="43">
        <v>18</v>
      </c>
      <c r="E157" s="46">
        <v>22</v>
      </c>
      <c r="F157" s="45">
        <v>1</v>
      </c>
      <c r="G157" s="47">
        <v>26911221303793</v>
      </c>
      <c r="I157">
        <f t="shared" si="2"/>
        <v>1122</v>
      </c>
    </row>
    <row r="158" spans="1:9" ht="20.25" x14ac:dyDescent="0.2">
      <c r="A158" s="43">
        <f>IF(C158="","",SUBTOTAL(3,$C$14:C158))</f>
        <v>145</v>
      </c>
      <c r="B158" s="44">
        <v>145</v>
      </c>
      <c r="C158" s="45" t="s">
        <v>17</v>
      </c>
      <c r="D158" s="43">
        <v>0</v>
      </c>
      <c r="E158" s="46">
        <v>17</v>
      </c>
      <c r="F158" s="45">
        <v>2</v>
      </c>
      <c r="G158" s="47">
        <v>25510021302395</v>
      </c>
      <c r="I158">
        <f t="shared" si="2"/>
        <v>1560</v>
      </c>
    </row>
    <row r="159" spans="1:9" ht="20.25" x14ac:dyDescent="0.2">
      <c r="A159" s="43">
        <f>IF(C159="","",SUBTOTAL(3,$C$14:C159))</f>
        <v>146</v>
      </c>
      <c r="B159" s="44">
        <v>146</v>
      </c>
      <c r="C159" s="45" t="s">
        <v>17</v>
      </c>
      <c r="D159" s="43">
        <v>22</v>
      </c>
      <c r="E159" s="46">
        <v>12</v>
      </c>
      <c r="F159" s="45">
        <v>0</v>
      </c>
      <c r="G159" s="47">
        <v>28308041201002</v>
      </c>
      <c r="I159">
        <f t="shared" si="2"/>
        <v>310</v>
      </c>
    </row>
    <row r="160" spans="1:9" ht="20.25" x14ac:dyDescent="0.2">
      <c r="A160" s="43">
        <f>IF(C160="","",SUBTOTAL(3,$C$14:C160))</f>
        <v>147</v>
      </c>
      <c r="B160" s="44">
        <v>147</v>
      </c>
      <c r="C160" s="45" t="s">
        <v>17</v>
      </c>
      <c r="D160" s="43">
        <v>4</v>
      </c>
      <c r="E160" s="46">
        <v>18</v>
      </c>
      <c r="F160" s="45">
        <v>3</v>
      </c>
      <c r="G160" s="47">
        <v>26111231200775</v>
      </c>
      <c r="I160">
        <f t="shared" si="2"/>
        <v>2164</v>
      </c>
    </row>
    <row r="161" spans="1:9" ht="20.25" x14ac:dyDescent="0.2">
      <c r="A161" s="43">
        <f>IF(C161="","",SUBTOTAL(3,$C$14:C161))</f>
        <v>148</v>
      </c>
      <c r="B161" s="44">
        <v>148</v>
      </c>
      <c r="C161" s="45" t="s">
        <v>17</v>
      </c>
      <c r="D161" s="43">
        <v>10</v>
      </c>
      <c r="E161" s="46">
        <v>15</v>
      </c>
      <c r="F161" s="45">
        <v>3</v>
      </c>
      <c r="G161" s="47"/>
      <c r="I161">
        <f t="shared" si="2"/>
        <v>2098</v>
      </c>
    </row>
    <row r="162" spans="1:9" ht="20.25" x14ac:dyDescent="0.2">
      <c r="A162" s="43">
        <f>IF(C162="","",SUBTOTAL(3,$C$14:C162))</f>
        <v>149</v>
      </c>
      <c r="B162" s="44">
        <v>149</v>
      </c>
      <c r="C162" s="45" t="s">
        <v>17</v>
      </c>
      <c r="D162" s="43">
        <v>16</v>
      </c>
      <c r="E162" s="46">
        <v>18</v>
      </c>
      <c r="F162" s="45">
        <v>4</v>
      </c>
      <c r="G162" s="47">
        <v>27001041300351</v>
      </c>
      <c r="I162">
        <f t="shared" si="2"/>
        <v>2752</v>
      </c>
    </row>
    <row r="163" spans="1:9" ht="20.25" x14ac:dyDescent="0.2">
      <c r="A163" s="43">
        <f>IF(C163="","",SUBTOTAL(3,$C$14:C163))</f>
        <v>150</v>
      </c>
      <c r="B163" s="44">
        <v>150</v>
      </c>
      <c r="C163" s="45" t="s">
        <v>17</v>
      </c>
      <c r="D163" s="43">
        <v>0</v>
      </c>
      <c r="E163" s="46">
        <v>16</v>
      </c>
      <c r="F163" s="45">
        <v>1</v>
      </c>
      <c r="G163" s="47"/>
      <c r="I163">
        <f t="shared" si="2"/>
        <v>960</v>
      </c>
    </row>
    <row r="164" spans="1:9" ht="20.25" x14ac:dyDescent="0.2">
      <c r="A164" s="43">
        <f>IF(C164="","",SUBTOTAL(3,$C$14:C164))</f>
        <v>151</v>
      </c>
      <c r="B164" s="44">
        <v>151</v>
      </c>
      <c r="C164" s="45" t="s">
        <v>17</v>
      </c>
      <c r="D164" s="43">
        <v>13</v>
      </c>
      <c r="E164" s="46">
        <v>14</v>
      </c>
      <c r="F164" s="45">
        <v>7</v>
      </c>
      <c r="G164" s="47">
        <v>29609011201591</v>
      </c>
      <c r="I164">
        <f t="shared" si="2"/>
        <v>4381</v>
      </c>
    </row>
    <row r="165" spans="1:9" ht="20.25" x14ac:dyDescent="0.2">
      <c r="A165" s="43">
        <f>IF(C165="","",SUBTOTAL(3,$C$14:C165))</f>
        <v>152</v>
      </c>
      <c r="B165" s="44">
        <v>152</v>
      </c>
      <c r="C165" s="45" t="s">
        <v>17</v>
      </c>
      <c r="D165" s="43">
        <v>8</v>
      </c>
      <c r="E165" s="46">
        <v>21</v>
      </c>
      <c r="F165" s="45">
        <v>2</v>
      </c>
      <c r="G165" s="47">
        <v>26006231200432</v>
      </c>
      <c r="I165">
        <f t="shared" si="2"/>
        <v>1664</v>
      </c>
    </row>
    <row r="166" spans="1:9" ht="20.25" x14ac:dyDescent="0.2">
      <c r="A166" s="43">
        <f>IF(C166="","",SUBTOTAL(3,$C$14:C166))</f>
        <v>153</v>
      </c>
      <c r="B166" s="44">
        <v>153</v>
      </c>
      <c r="C166" s="45" t="s">
        <v>17</v>
      </c>
      <c r="D166" s="43">
        <v>12</v>
      </c>
      <c r="E166" s="46">
        <v>6</v>
      </c>
      <c r="F166" s="45">
        <v>2</v>
      </c>
      <c r="G166" s="47">
        <v>24907021200634</v>
      </c>
      <c r="I166">
        <f t="shared" si="2"/>
        <v>1308</v>
      </c>
    </row>
    <row r="167" spans="1:9" ht="20.25" x14ac:dyDescent="0.2">
      <c r="A167" s="43">
        <f>IF(C167="","",SUBTOTAL(3,$C$14:C167))</f>
        <v>154</v>
      </c>
      <c r="B167" s="44">
        <v>154</v>
      </c>
      <c r="C167" s="45" t="s">
        <v>17</v>
      </c>
      <c r="D167" s="43">
        <v>9</v>
      </c>
      <c r="E167" s="46">
        <v>23</v>
      </c>
      <c r="F167" s="45">
        <v>3</v>
      </c>
      <c r="G167" s="49">
        <v>25702251301271</v>
      </c>
      <c r="I167">
        <f t="shared" si="2"/>
        <v>2289</v>
      </c>
    </row>
    <row r="168" spans="1:9" ht="20.25" x14ac:dyDescent="0.2">
      <c r="A168" s="43">
        <f>IF(C168="","",SUBTOTAL(3,$C$14:C168))</f>
        <v>155</v>
      </c>
      <c r="B168" s="44">
        <v>155</v>
      </c>
      <c r="C168" s="45" t="s">
        <v>17</v>
      </c>
      <c r="D168" s="43">
        <v>20</v>
      </c>
      <c r="E168" s="46">
        <v>6</v>
      </c>
      <c r="F168" s="45">
        <v>8</v>
      </c>
      <c r="G168" s="49">
        <v>25712021200691</v>
      </c>
      <c r="I168">
        <f t="shared" si="2"/>
        <v>4772</v>
      </c>
    </row>
    <row r="169" spans="1:9" ht="20.25" x14ac:dyDescent="0.2">
      <c r="A169" s="43">
        <f>IF(C169="","",SUBTOTAL(3,$C$14:C169))</f>
        <v>156</v>
      </c>
      <c r="B169" s="44">
        <v>156</v>
      </c>
      <c r="C169" s="45" t="s">
        <v>17</v>
      </c>
      <c r="D169" s="43">
        <v>12</v>
      </c>
      <c r="E169" s="46">
        <v>19</v>
      </c>
      <c r="F169" s="45">
        <v>1</v>
      </c>
      <c r="G169" s="47">
        <v>27502041303775</v>
      </c>
      <c r="I169">
        <f t="shared" si="2"/>
        <v>1044</v>
      </c>
    </row>
    <row r="170" spans="1:9" ht="20.25" x14ac:dyDescent="0.2">
      <c r="A170" s="43">
        <f>IF(C170="","",SUBTOTAL(3,$C$14:C170))</f>
        <v>157</v>
      </c>
      <c r="B170" s="44">
        <v>157</v>
      </c>
      <c r="C170" s="45" t="s">
        <v>17</v>
      </c>
      <c r="D170" s="43"/>
      <c r="E170" s="46"/>
      <c r="F170" s="45"/>
      <c r="G170" s="47">
        <v>28010131200634</v>
      </c>
      <c r="I170">
        <f t="shared" si="2"/>
        <v>0</v>
      </c>
    </row>
    <row r="171" spans="1:9" ht="20.25" x14ac:dyDescent="0.2">
      <c r="A171" s="43">
        <f>IF(C171="","",SUBTOTAL(3,$C$14:C171))</f>
        <v>158</v>
      </c>
      <c r="B171" s="44">
        <v>158</v>
      </c>
      <c r="C171" s="45" t="s">
        <v>17</v>
      </c>
      <c r="D171" s="43">
        <v>17</v>
      </c>
      <c r="E171" s="46">
        <v>18</v>
      </c>
      <c r="F171" s="45">
        <v>0</v>
      </c>
      <c r="G171" s="47"/>
      <c r="I171">
        <f t="shared" si="2"/>
        <v>449</v>
      </c>
    </row>
    <row r="172" spans="1:9" ht="20.25" x14ac:dyDescent="0.2">
      <c r="A172" s="43">
        <f>IF(C172="","",SUBTOTAL(3,$C$14:C172))</f>
        <v>159</v>
      </c>
      <c r="B172" s="44">
        <v>159</v>
      </c>
      <c r="C172" s="45" t="s">
        <v>17</v>
      </c>
      <c r="D172" s="43">
        <v>15</v>
      </c>
      <c r="E172" s="46">
        <v>0</v>
      </c>
      <c r="F172" s="45">
        <v>5</v>
      </c>
      <c r="G172" s="47">
        <v>25808131201275</v>
      </c>
      <c r="I172">
        <f t="shared" si="2"/>
        <v>2895</v>
      </c>
    </row>
    <row r="173" spans="1:9" ht="20.25" x14ac:dyDescent="0.2">
      <c r="A173" s="43">
        <f>IF(C173="","",SUBTOTAL(3,$C$14:C173))</f>
        <v>160</v>
      </c>
      <c r="B173" s="44">
        <v>160</v>
      </c>
      <c r="C173" s="45" t="s">
        <v>17</v>
      </c>
      <c r="D173" s="43">
        <v>4</v>
      </c>
      <c r="E173" s="46">
        <v>10</v>
      </c>
      <c r="F173" s="45">
        <v>5</v>
      </c>
      <c r="G173" s="47">
        <v>25501051200695</v>
      </c>
      <c r="I173">
        <f t="shared" si="2"/>
        <v>3124</v>
      </c>
    </row>
    <row r="174" spans="1:9" ht="20.25" x14ac:dyDescent="0.2">
      <c r="A174" s="43">
        <f>IF(C174="","",SUBTOTAL(3,$C$14:C174))</f>
        <v>161</v>
      </c>
      <c r="B174" s="44">
        <v>161</v>
      </c>
      <c r="C174" s="45" t="s">
        <v>17</v>
      </c>
      <c r="D174" s="43">
        <v>0</v>
      </c>
      <c r="E174" s="46">
        <v>4</v>
      </c>
      <c r="F174" s="45">
        <v>4</v>
      </c>
      <c r="G174" s="47">
        <v>26409201203434</v>
      </c>
      <c r="I174">
        <f t="shared" si="2"/>
        <v>2400</v>
      </c>
    </row>
    <row r="175" spans="1:9" ht="20.25" x14ac:dyDescent="0.2">
      <c r="A175" s="43">
        <f>IF(C175="","",SUBTOTAL(3,$C$14:C175))</f>
        <v>162</v>
      </c>
      <c r="B175" s="44">
        <v>162</v>
      </c>
      <c r="C175" s="45" t="s">
        <v>17</v>
      </c>
      <c r="D175" s="43">
        <v>8</v>
      </c>
      <c r="E175" s="46">
        <v>5</v>
      </c>
      <c r="F175" s="45">
        <v>2</v>
      </c>
      <c r="G175" s="47">
        <v>27008151201396</v>
      </c>
      <c r="I175">
        <f t="shared" si="2"/>
        <v>1280</v>
      </c>
    </row>
    <row r="176" spans="1:9" ht="20.25" x14ac:dyDescent="0.2">
      <c r="A176" s="43">
        <f>IF(C176="","",SUBTOTAL(3,$C$14:C176))</f>
        <v>163</v>
      </c>
      <c r="B176" s="44">
        <v>163</v>
      </c>
      <c r="C176" s="45" t="s">
        <v>17</v>
      </c>
      <c r="D176" s="43">
        <v>7</v>
      </c>
      <c r="E176" s="46">
        <v>10</v>
      </c>
      <c r="F176" s="45">
        <v>3</v>
      </c>
      <c r="G176" s="47">
        <v>25206221301139</v>
      </c>
      <c r="I176">
        <f t="shared" si="2"/>
        <v>1975</v>
      </c>
    </row>
    <row r="177" spans="1:9" ht="20.25" x14ac:dyDescent="0.2">
      <c r="A177" s="43">
        <f>IF(C177="","",SUBTOTAL(3,$C$14:C177))</f>
        <v>164</v>
      </c>
      <c r="B177" s="44">
        <v>164</v>
      </c>
      <c r="C177" s="45" t="s">
        <v>17</v>
      </c>
      <c r="D177" s="43">
        <v>17</v>
      </c>
      <c r="E177" s="46">
        <v>15</v>
      </c>
      <c r="F177" s="45">
        <v>4</v>
      </c>
      <c r="G177" s="47">
        <v>27408271300272</v>
      </c>
      <c r="I177">
        <f t="shared" si="2"/>
        <v>2681</v>
      </c>
    </row>
    <row r="178" spans="1:9" ht="20.25" x14ac:dyDescent="0.2">
      <c r="A178" s="43">
        <f>IF(C178="","",SUBTOTAL(3,$C$14:C178))</f>
        <v>165</v>
      </c>
      <c r="B178" s="44">
        <v>165</v>
      </c>
      <c r="C178" s="45" t="s">
        <v>17</v>
      </c>
      <c r="D178" s="43">
        <v>12</v>
      </c>
      <c r="E178" s="46">
        <v>19</v>
      </c>
      <c r="F178" s="45">
        <v>0</v>
      </c>
      <c r="G178" s="47">
        <v>28602021305133</v>
      </c>
      <c r="I178">
        <f t="shared" si="2"/>
        <v>468</v>
      </c>
    </row>
    <row r="179" spans="1:9" ht="20.25" x14ac:dyDescent="0.2">
      <c r="A179" s="43">
        <f>IF(C179="","",SUBTOTAL(3,$C$14:C179))</f>
        <v>166</v>
      </c>
      <c r="B179" s="44">
        <v>166</v>
      </c>
      <c r="C179" s="45" t="s">
        <v>17</v>
      </c>
      <c r="D179" s="43">
        <v>10</v>
      </c>
      <c r="E179" s="46">
        <v>14</v>
      </c>
      <c r="F179" s="45">
        <v>6</v>
      </c>
      <c r="G179" s="47">
        <v>27306051300339</v>
      </c>
      <c r="I179">
        <f t="shared" si="2"/>
        <v>3802</v>
      </c>
    </row>
    <row r="180" spans="1:9" ht="20.25" x14ac:dyDescent="0.2">
      <c r="A180" s="43">
        <f>IF(C180="","",SUBTOTAL(3,$C$14:C180))</f>
        <v>167</v>
      </c>
      <c r="B180" s="44">
        <v>167</v>
      </c>
      <c r="C180" s="45" t="s">
        <v>17</v>
      </c>
      <c r="D180" s="43">
        <v>0</v>
      </c>
      <c r="E180" s="46">
        <v>0</v>
      </c>
      <c r="F180" s="45">
        <v>2</v>
      </c>
      <c r="G180" s="47"/>
      <c r="I180">
        <f t="shared" si="2"/>
        <v>1152</v>
      </c>
    </row>
    <row r="181" spans="1:9" ht="20.25" x14ac:dyDescent="0.2">
      <c r="A181" s="43">
        <f>IF(C181="","",SUBTOTAL(3,$C$14:C181))</f>
        <v>168</v>
      </c>
      <c r="B181" s="44">
        <v>168</v>
      </c>
      <c r="C181" s="45" t="s">
        <v>17</v>
      </c>
      <c r="D181" s="43">
        <v>12</v>
      </c>
      <c r="E181" s="46">
        <v>13</v>
      </c>
      <c r="F181" s="45"/>
      <c r="G181" s="47"/>
      <c r="I181">
        <f t="shared" si="2"/>
        <v>324</v>
      </c>
    </row>
    <row r="182" spans="1:9" ht="20.25" x14ac:dyDescent="0.2">
      <c r="A182" s="43">
        <f>IF(C182="","",SUBTOTAL(3,$C$14:C182))</f>
        <v>169</v>
      </c>
      <c r="B182" s="44">
        <v>169</v>
      </c>
      <c r="C182" s="45" t="s">
        <v>17</v>
      </c>
      <c r="D182" s="43">
        <v>0</v>
      </c>
      <c r="E182" s="46">
        <v>12</v>
      </c>
      <c r="F182" s="45">
        <v>0</v>
      </c>
      <c r="G182" s="47">
        <v>27804091302318</v>
      </c>
      <c r="I182">
        <f t="shared" si="2"/>
        <v>288</v>
      </c>
    </row>
    <row r="183" spans="1:9" ht="20.25" x14ac:dyDescent="0.2">
      <c r="A183" s="43">
        <f>IF(C183="","",SUBTOTAL(3,$C$14:C183))</f>
        <v>170</v>
      </c>
      <c r="B183" s="44">
        <v>170</v>
      </c>
      <c r="C183" s="45" t="s">
        <v>17</v>
      </c>
      <c r="D183" s="43"/>
      <c r="E183" s="46"/>
      <c r="F183" s="45"/>
      <c r="G183" s="47">
        <v>28911201300566</v>
      </c>
      <c r="I183">
        <f t="shared" si="2"/>
        <v>0</v>
      </c>
    </row>
    <row r="184" spans="1:9" ht="20.25" x14ac:dyDescent="0.2">
      <c r="A184" s="43">
        <f>IF(C184="","",SUBTOTAL(3,$C$14:C184))</f>
        <v>171</v>
      </c>
      <c r="B184" s="44">
        <v>171</v>
      </c>
      <c r="C184" s="45" t="s">
        <v>17</v>
      </c>
      <c r="D184" s="43"/>
      <c r="E184" s="46"/>
      <c r="F184" s="45"/>
      <c r="G184" s="47">
        <v>27409101201187</v>
      </c>
      <c r="I184">
        <f t="shared" si="2"/>
        <v>0</v>
      </c>
    </row>
    <row r="185" spans="1:9" ht="20.25" x14ac:dyDescent="0.2">
      <c r="A185" s="43">
        <f>IF(C185="","",SUBTOTAL(3,$C$14:C185))</f>
        <v>172</v>
      </c>
      <c r="B185" s="44">
        <v>172</v>
      </c>
      <c r="C185" s="45" t="s">
        <v>17</v>
      </c>
      <c r="D185" s="43"/>
      <c r="E185" s="46"/>
      <c r="F185" s="45"/>
      <c r="G185" s="47">
        <v>27303221200122</v>
      </c>
      <c r="I185">
        <f t="shared" si="2"/>
        <v>0</v>
      </c>
    </row>
    <row r="186" spans="1:9" ht="20.25" x14ac:dyDescent="0.2">
      <c r="A186" s="43">
        <f>IF(C186="","",SUBTOTAL(3,$C$14:C186))</f>
        <v>173</v>
      </c>
      <c r="B186" s="44">
        <v>173</v>
      </c>
      <c r="C186" s="45" t="s">
        <v>17</v>
      </c>
      <c r="D186" s="43"/>
      <c r="E186" s="46"/>
      <c r="F186" s="45"/>
      <c r="G186" s="47">
        <v>28009161300902</v>
      </c>
      <c r="I186">
        <f t="shared" si="2"/>
        <v>0</v>
      </c>
    </row>
    <row r="187" spans="1:9" ht="20.25" x14ac:dyDescent="0.2">
      <c r="A187" s="43">
        <f>IF(C187="","",SUBTOTAL(3,$C$14:C187))</f>
        <v>174</v>
      </c>
      <c r="B187" s="44">
        <v>174</v>
      </c>
      <c r="C187" s="45" t="s">
        <v>17</v>
      </c>
      <c r="D187" s="43"/>
      <c r="E187" s="46"/>
      <c r="F187" s="45"/>
      <c r="G187" s="47">
        <v>27903061300569</v>
      </c>
      <c r="I187">
        <f t="shared" si="2"/>
        <v>0</v>
      </c>
    </row>
    <row r="188" spans="1:9" ht="20.25" x14ac:dyDescent="0.2">
      <c r="A188" s="43">
        <f>IF(C188="","",SUBTOTAL(3,$C$14:C188))</f>
        <v>175</v>
      </c>
      <c r="B188" s="44">
        <v>175</v>
      </c>
      <c r="C188" s="45" t="s">
        <v>17</v>
      </c>
      <c r="D188" s="43">
        <v>0</v>
      </c>
      <c r="E188" s="46">
        <v>0</v>
      </c>
      <c r="F188" s="45">
        <v>2</v>
      </c>
      <c r="G188" s="47"/>
      <c r="I188">
        <f t="shared" si="2"/>
        <v>1152</v>
      </c>
    </row>
    <row r="189" spans="1:9" ht="20.25" x14ac:dyDescent="0.2">
      <c r="A189" s="43">
        <f>IF(C189="","",SUBTOTAL(3,$C$14:C189))</f>
        <v>176</v>
      </c>
      <c r="B189" s="44">
        <v>176</v>
      </c>
      <c r="C189" s="45" t="s">
        <v>17</v>
      </c>
      <c r="D189" s="43">
        <v>0</v>
      </c>
      <c r="E189" s="46">
        <v>0</v>
      </c>
      <c r="F189" s="45">
        <v>3</v>
      </c>
      <c r="G189" s="47"/>
      <c r="I189">
        <f t="shared" si="2"/>
        <v>1728</v>
      </c>
    </row>
    <row r="190" spans="1:9" ht="20.25" x14ac:dyDescent="0.2">
      <c r="A190" s="43">
        <f>IF(C190="","",SUBTOTAL(3,$C$14:C190))</f>
        <v>177</v>
      </c>
      <c r="B190" s="44">
        <v>177</v>
      </c>
      <c r="C190" s="45" t="s">
        <v>17</v>
      </c>
      <c r="D190" s="43">
        <v>0</v>
      </c>
      <c r="E190" s="46">
        <v>8</v>
      </c>
      <c r="F190" s="45">
        <v>1</v>
      </c>
      <c r="G190" s="47">
        <v>26712301200569</v>
      </c>
      <c r="I190">
        <f t="shared" si="2"/>
        <v>768</v>
      </c>
    </row>
    <row r="191" spans="1:9" ht="20.25" x14ac:dyDescent="0.2">
      <c r="A191" s="43">
        <f>IF(C191="","",SUBTOTAL(3,$C$14:C191))</f>
        <v>178</v>
      </c>
      <c r="B191" s="44">
        <v>178</v>
      </c>
      <c r="C191" s="45" t="s">
        <v>17</v>
      </c>
      <c r="D191" s="43">
        <v>8</v>
      </c>
      <c r="E191" s="46">
        <v>16</v>
      </c>
      <c r="F191" s="45">
        <v>1</v>
      </c>
      <c r="G191" s="47">
        <v>27611091300177</v>
      </c>
      <c r="I191">
        <f t="shared" si="2"/>
        <v>968</v>
      </c>
    </row>
    <row r="192" spans="1:9" ht="20.25" x14ac:dyDescent="0.2">
      <c r="A192" s="43">
        <f>IF(C192="","",SUBTOTAL(3,$C$14:C192))</f>
        <v>179</v>
      </c>
      <c r="B192" s="44">
        <v>179</v>
      </c>
      <c r="C192" s="45" t="s">
        <v>17</v>
      </c>
      <c r="D192" s="43">
        <v>0</v>
      </c>
      <c r="E192" s="46">
        <v>8</v>
      </c>
      <c r="F192" s="45">
        <v>10</v>
      </c>
      <c r="G192" s="47">
        <v>27212261302631</v>
      </c>
      <c r="I192">
        <f t="shared" si="2"/>
        <v>5952</v>
      </c>
    </row>
    <row r="193" spans="1:9" ht="20.25" x14ac:dyDescent="0.2">
      <c r="A193" s="43">
        <f>IF(C193="","",SUBTOTAL(3,$C$14:C193))</f>
        <v>180</v>
      </c>
      <c r="B193" s="44">
        <v>180</v>
      </c>
      <c r="C193" s="45" t="s">
        <v>17</v>
      </c>
      <c r="D193" s="43">
        <v>1</v>
      </c>
      <c r="E193" s="46">
        <v>6</v>
      </c>
      <c r="F193" s="45">
        <v>12</v>
      </c>
      <c r="G193" s="47"/>
      <c r="I193">
        <f t="shared" si="2"/>
        <v>7057</v>
      </c>
    </row>
    <row r="194" spans="1:9" ht="20.25" x14ac:dyDescent="0.2">
      <c r="A194" s="43">
        <f>IF(C194="","",SUBTOTAL(3,$C$14:C194))</f>
        <v>181</v>
      </c>
      <c r="B194" s="44">
        <v>181</v>
      </c>
      <c r="C194" s="45" t="s">
        <v>17</v>
      </c>
      <c r="D194" s="43">
        <v>3</v>
      </c>
      <c r="E194" s="46">
        <v>19</v>
      </c>
      <c r="F194" s="45">
        <v>7</v>
      </c>
      <c r="G194" s="47"/>
      <c r="I194">
        <f t="shared" si="2"/>
        <v>4491</v>
      </c>
    </row>
    <row r="195" spans="1:9" ht="20.25" x14ac:dyDescent="0.2">
      <c r="A195" s="43">
        <f>IF(C195="","",SUBTOTAL(3,$C$14:C195))</f>
        <v>182</v>
      </c>
      <c r="B195" s="44">
        <v>182</v>
      </c>
      <c r="C195" s="45" t="s">
        <v>17</v>
      </c>
      <c r="D195" s="43">
        <v>0</v>
      </c>
      <c r="E195" s="46">
        <v>6</v>
      </c>
      <c r="F195" s="45">
        <v>6</v>
      </c>
      <c r="G195" s="47">
        <v>27501091304377</v>
      </c>
      <c r="I195">
        <f t="shared" si="2"/>
        <v>3600</v>
      </c>
    </row>
    <row r="196" spans="1:9" ht="20.25" x14ac:dyDescent="0.2">
      <c r="A196" s="43">
        <f>IF(C196="","",SUBTOTAL(3,$C$14:C196))</f>
        <v>183</v>
      </c>
      <c r="B196" s="44">
        <v>183</v>
      </c>
      <c r="C196" s="45" t="s">
        <v>17</v>
      </c>
      <c r="D196" s="43">
        <v>0</v>
      </c>
      <c r="E196" s="46">
        <v>5</v>
      </c>
      <c r="F196" s="45">
        <v>0</v>
      </c>
      <c r="G196" s="47"/>
      <c r="I196">
        <f t="shared" si="2"/>
        <v>120</v>
      </c>
    </row>
    <row r="197" spans="1:9" ht="20.25" x14ac:dyDescent="0.2">
      <c r="A197" s="43">
        <f>IF(C197="","",SUBTOTAL(3,$C$14:C197))</f>
        <v>184</v>
      </c>
      <c r="B197" s="44">
        <v>184</v>
      </c>
      <c r="C197" s="45" t="s">
        <v>17</v>
      </c>
      <c r="D197" s="43">
        <v>0</v>
      </c>
      <c r="E197" s="46">
        <v>12</v>
      </c>
      <c r="F197" s="45">
        <v>0</v>
      </c>
      <c r="G197" s="47">
        <v>27703171201341</v>
      </c>
      <c r="I197">
        <f t="shared" si="2"/>
        <v>288</v>
      </c>
    </row>
    <row r="198" spans="1:9" ht="20.25" x14ac:dyDescent="0.2">
      <c r="A198" s="43">
        <f>IF(C198="","",SUBTOTAL(3,$C$14:C198))</f>
        <v>185</v>
      </c>
      <c r="B198" s="44">
        <v>185</v>
      </c>
      <c r="C198" s="45" t="s">
        <v>17</v>
      </c>
      <c r="D198" s="43">
        <v>0</v>
      </c>
      <c r="E198" s="46">
        <v>0</v>
      </c>
      <c r="F198" s="45">
        <v>1</v>
      </c>
      <c r="G198" s="47">
        <v>27408071200796</v>
      </c>
      <c r="I198">
        <f t="shared" si="2"/>
        <v>576</v>
      </c>
    </row>
    <row r="199" spans="1:9" ht="20.25" x14ac:dyDescent="0.2">
      <c r="A199" s="43">
        <f>IF(C199="","",SUBTOTAL(3,$C$14:C199))</f>
        <v>186</v>
      </c>
      <c r="B199" s="44">
        <v>186</v>
      </c>
      <c r="C199" s="45" t="s">
        <v>17</v>
      </c>
      <c r="D199" s="43">
        <v>12</v>
      </c>
      <c r="E199" s="46">
        <v>10</v>
      </c>
      <c r="F199" s="45">
        <v>1</v>
      </c>
      <c r="G199" s="47"/>
      <c r="I199">
        <f t="shared" si="2"/>
        <v>828</v>
      </c>
    </row>
    <row r="200" spans="1:9" ht="20.25" x14ac:dyDescent="0.2">
      <c r="A200" s="43">
        <f>IF(C200="","",SUBTOTAL(3,$C$14:C200))</f>
        <v>187</v>
      </c>
      <c r="B200" s="44">
        <v>187</v>
      </c>
      <c r="C200" s="45" t="s">
        <v>17</v>
      </c>
      <c r="D200" s="43">
        <v>16</v>
      </c>
      <c r="E200" s="46">
        <v>19</v>
      </c>
      <c r="F200" s="45">
        <v>3</v>
      </c>
      <c r="G200" s="47">
        <v>24704141200451</v>
      </c>
      <c r="I200">
        <f t="shared" si="2"/>
        <v>2200</v>
      </c>
    </row>
    <row r="201" spans="1:9" ht="20.25" x14ac:dyDescent="0.2">
      <c r="A201" s="43">
        <f>IF(C201="","",SUBTOTAL(3,$C$14:C201))</f>
        <v>188</v>
      </c>
      <c r="B201" s="44">
        <v>188</v>
      </c>
      <c r="C201" s="45" t="s">
        <v>17</v>
      </c>
      <c r="D201" s="43">
        <v>11</v>
      </c>
      <c r="E201" s="46">
        <v>0</v>
      </c>
      <c r="F201" s="45">
        <v>1</v>
      </c>
      <c r="G201" s="47">
        <v>28109251201488</v>
      </c>
      <c r="I201">
        <f t="shared" si="2"/>
        <v>587</v>
      </c>
    </row>
    <row r="202" spans="1:9" ht="20.25" x14ac:dyDescent="0.2">
      <c r="A202" s="43">
        <f>IF(C202="","",SUBTOTAL(3,$C$14:C202))</f>
        <v>189</v>
      </c>
      <c r="B202" s="44">
        <v>189</v>
      </c>
      <c r="C202" s="45" t="s">
        <v>17</v>
      </c>
      <c r="D202" s="43">
        <v>11</v>
      </c>
      <c r="E202" s="46">
        <v>4</v>
      </c>
      <c r="F202" s="45">
        <v>0</v>
      </c>
      <c r="G202" s="47">
        <v>26610051203012</v>
      </c>
      <c r="I202">
        <f t="shared" si="2"/>
        <v>107</v>
      </c>
    </row>
    <row r="203" spans="1:9" ht="20.25" x14ac:dyDescent="0.2">
      <c r="A203" s="43">
        <f>IF(C203="","",SUBTOTAL(3,$C$14:C203))</f>
        <v>190</v>
      </c>
      <c r="B203" s="44">
        <v>190</v>
      </c>
      <c r="C203" s="45" t="s">
        <v>17</v>
      </c>
      <c r="D203" s="43">
        <v>11</v>
      </c>
      <c r="E203" s="46">
        <v>23</v>
      </c>
      <c r="F203" s="45">
        <v>0</v>
      </c>
      <c r="G203" s="47"/>
      <c r="I203">
        <f t="shared" si="2"/>
        <v>563</v>
      </c>
    </row>
    <row r="204" spans="1:9" ht="20.25" x14ac:dyDescent="0.2">
      <c r="A204" s="43">
        <f>IF(C204="","",SUBTOTAL(3,$C$14:C204))</f>
        <v>191</v>
      </c>
      <c r="B204" s="44">
        <v>191</v>
      </c>
      <c r="C204" s="45" t="s">
        <v>17</v>
      </c>
      <c r="D204" s="43">
        <v>0</v>
      </c>
      <c r="E204" s="46">
        <v>7</v>
      </c>
      <c r="F204" s="45">
        <v>3</v>
      </c>
      <c r="G204" s="47">
        <v>25311291201946</v>
      </c>
      <c r="I204">
        <f t="shared" si="2"/>
        <v>1896</v>
      </c>
    </row>
    <row r="205" spans="1:9" ht="20.25" x14ac:dyDescent="0.2">
      <c r="A205" s="43">
        <f>IF(C205="","",SUBTOTAL(3,$C$14:C205))</f>
        <v>192</v>
      </c>
      <c r="B205" s="44">
        <v>192</v>
      </c>
      <c r="C205" s="45" t="s">
        <v>17</v>
      </c>
      <c r="D205" s="43">
        <v>14</v>
      </c>
      <c r="E205" s="46">
        <v>14</v>
      </c>
      <c r="F205" s="45">
        <v>3</v>
      </c>
      <c r="G205" s="47">
        <v>26712091205376</v>
      </c>
      <c r="I205">
        <f t="shared" si="2"/>
        <v>2078</v>
      </c>
    </row>
    <row r="206" spans="1:9" ht="20.25" x14ac:dyDescent="0.2">
      <c r="A206" s="43">
        <f>IF(C206="","",SUBTOTAL(3,$C$14:C206))</f>
        <v>193</v>
      </c>
      <c r="B206" s="44">
        <v>193</v>
      </c>
      <c r="C206" s="45" t="s">
        <v>17</v>
      </c>
      <c r="D206" s="43"/>
      <c r="E206" s="46">
        <v>12</v>
      </c>
      <c r="F206" s="45"/>
      <c r="G206" s="47"/>
      <c r="I206">
        <f t="shared" si="2"/>
        <v>288</v>
      </c>
    </row>
    <row r="207" spans="1:9" ht="20.25" x14ac:dyDescent="0.2">
      <c r="A207" s="43">
        <f>IF(C207="","",SUBTOTAL(3,$C$14:C207))</f>
        <v>194</v>
      </c>
      <c r="B207" s="44">
        <v>194</v>
      </c>
      <c r="C207" s="45" t="s">
        <v>17</v>
      </c>
      <c r="D207" s="43">
        <v>0</v>
      </c>
      <c r="E207" s="46">
        <v>3</v>
      </c>
      <c r="F207" s="45">
        <v>3</v>
      </c>
      <c r="G207" s="47">
        <v>28503061201278</v>
      </c>
      <c r="I207">
        <f t="shared" ref="I207:I270" si="3">(F207*576)+(E207*24)+D207</f>
        <v>1800</v>
      </c>
    </row>
    <row r="208" spans="1:9" ht="20.25" x14ac:dyDescent="0.2">
      <c r="A208" s="43">
        <f>IF(C208="","",SUBTOTAL(3,$C$14:C208))</f>
        <v>195</v>
      </c>
      <c r="B208" s="44">
        <v>195</v>
      </c>
      <c r="C208" s="45" t="s">
        <v>17</v>
      </c>
      <c r="D208" s="43">
        <v>0</v>
      </c>
      <c r="E208" s="46">
        <v>12</v>
      </c>
      <c r="F208" s="45">
        <v>1</v>
      </c>
      <c r="G208" s="47"/>
      <c r="I208">
        <f t="shared" si="3"/>
        <v>864</v>
      </c>
    </row>
    <row r="209" spans="1:9" ht="20.25" x14ac:dyDescent="0.2">
      <c r="A209" s="43">
        <f>IF(C209="","",SUBTOTAL(3,$C$14:C209))</f>
        <v>196</v>
      </c>
      <c r="B209" s="44">
        <v>196</v>
      </c>
      <c r="C209" s="45" t="s">
        <v>17</v>
      </c>
      <c r="D209" s="43">
        <v>6</v>
      </c>
      <c r="E209" s="46">
        <v>13</v>
      </c>
      <c r="F209" s="45"/>
      <c r="G209" s="47">
        <v>25902251301717</v>
      </c>
      <c r="I209">
        <f t="shared" si="3"/>
        <v>318</v>
      </c>
    </row>
    <row r="210" spans="1:9" ht="20.25" x14ac:dyDescent="0.2">
      <c r="A210" s="43">
        <f>IF(C210="","",SUBTOTAL(3,$C$14:C210))</f>
        <v>197</v>
      </c>
      <c r="B210" s="44">
        <v>197</v>
      </c>
      <c r="C210" s="45" t="s">
        <v>17</v>
      </c>
      <c r="D210" s="43">
        <v>0</v>
      </c>
      <c r="E210" s="46">
        <v>1</v>
      </c>
      <c r="F210" s="45">
        <v>3</v>
      </c>
      <c r="G210" s="47">
        <v>25205031301071</v>
      </c>
      <c r="I210">
        <f t="shared" si="3"/>
        <v>1752</v>
      </c>
    </row>
    <row r="211" spans="1:9" ht="20.25" x14ac:dyDescent="0.2">
      <c r="A211" s="43">
        <f>IF(C211="","",SUBTOTAL(3,$C$14:C211))</f>
        <v>198</v>
      </c>
      <c r="B211" s="44">
        <v>198</v>
      </c>
      <c r="C211" s="45" t="s">
        <v>17</v>
      </c>
      <c r="D211" s="43">
        <v>0</v>
      </c>
      <c r="E211" s="46">
        <v>19</v>
      </c>
      <c r="F211" s="45">
        <v>0</v>
      </c>
      <c r="G211" s="47">
        <v>28202241300401</v>
      </c>
      <c r="I211">
        <f t="shared" si="3"/>
        <v>456</v>
      </c>
    </row>
    <row r="212" spans="1:9" ht="20.25" x14ac:dyDescent="0.2">
      <c r="A212" s="43">
        <f>IF(C212="","",SUBTOTAL(3,$C$14:C212))</f>
        <v>199</v>
      </c>
      <c r="B212" s="44">
        <v>199</v>
      </c>
      <c r="C212" s="45" t="s">
        <v>17</v>
      </c>
      <c r="D212" s="43">
        <v>2</v>
      </c>
      <c r="E212" s="46">
        <v>12</v>
      </c>
      <c r="F212" s="45">
        <v>1</v>
      </c>
      <c r="G212" s="47">
        <v>22912021301674</v>
      </c>
      <c r="I212">
        <f t="shared" si="3"/>
        <v>866</v>
      </c>
    </row>
    <row r="213" spans="1:9" ht="20.25" x14ac:dyDescent="0.2">
      <c r="A213" s="43">
        <f>IF(C213="","",SUBTOTAL(3,$C$14:C213))</f>
        <v>200</v>
      </c>
      <c r="B213" s="44">
        <v>200</v>
      </c>
      <c r="C213" s="45" t="s">
        <v>17</v>
      </c>
      <c r="D213" s="43">
        <v>4</v>
      </c>
      <c r="E213" s="46">
        <v>18</v>
      </c>
      <c r="F213" s="45">
        <v>1</v>
      </c>
      <c r="G213" s="47">
        <v>25811131200772</v>
      </c>
      <c r="I213">
        <f t="shared" si="3"/>
        <v>1012</v>
      </c>
    </row>
    <row r="214" spans="1:9" ht="20.25" x14ac:dyDescent="0.2">
      <c r="A214" s="43">
        <f>IF(C214="","",SUBTOTAL(3,$C$14:C214))</f>
        <v>201</v>
      </c>
      <c r="B214" s="44">
        <v>201</v>
      </c>
      <c r="C214" s="45" t="s">
        <v>17</v>
      </c>
      <c r="D214" s="43">
        <v>18</v>
      </c>
      <c r="E214" s="46">
        <v>13</v>
      </c>
      <c r="F214" s="45">
        <v>2</v>
      </c>
      <c r="G214" s="47">
        <v>25506191301337</v>
      </c>
      <c r="I214">
        <f t="shared" si="3"/>
        <v>1482</v>
      </c>
    </row>
    <row r="215" spans="1:9" ht="20.25" x14ac:dyDescent="0.2">
      <c r="A215" s="43">
        <f>IF(C215="","",SUBTOTAL(3,$C$14:C215))</f>
        <v>202</v>
      </c>
      <c r="B215" s="44">
        <v>202</v>
      </c>
      <c r="C215" s="45" t="s">
        <v>17</v>
      </c>
      <c r="D215" s="43">
        <v>20</v>
      </c>
      <c r="E215" s="46">
        <v>1</v>
      </c>
      <c r="F215" s="45">
        <v>1</v>
      </c>
      <c r="G215" s="47">
        <v>27903011300733</v>
      </c>
      <c r="I215">
        <f t="shared" si="3"/>
        <v>620</v>
      </c>
    </row>
    <row r="216" spans="1:9" ht="20.25" x14ac:dyDescent="0.2">
      <c r="A216" s="43">
        <f>IF(C216="","",SUBTOTAL(3,$C$14:C216))</f>
        <v>203</v>
      </c>
      <c r="B216" s="44">
        <v>203</v>
      </c>
      <c r="C216" s="45" t="s">
        <v>17</v>
      </c>
      <c r="D216" s="43">
        <v>0</v>
      </c>
      <c r="E216" s="46">
        <v>0</v>
      </c>
      <c r="F216" s="45">
        <v>1</v>
      </c>
      <c r="G216" s="47">
        <v>29002081300251</v>
      </c>
      <c r="I216">
        <f t="shared" si="3"/>
        <v>576</v>
      </c>
    </row>
    <row r="217" spans="1:9" ht="20.25" x14ac:dyDescent="0.2">
      <c r="A217" s="43">
        <f>IF(C217="","",SUBTOTAL(3,$C$14:C217))</f>
        <v>204</v>
      </c>
      <c r="B217" s="44">
        <v>204</v>
      </c>
      <c r="C217" s="45" t="s">
        <v>17</v>
      </c>
      <c r="D217" s="43">
        <v>2</v>
      </c>
      <c r="E217" s="46">
        <v>5</v>
      </c>
      <c r="F217" s="45">
        <v>4</v>
      </c>
      <c r="G217" s="47">
        <v>25910221301791</v>
      </c>
      <c r="I217">
        <f t="shared" si="3"/>
        <v>2426</v>
      </c>
    </row>
    <row r="218" spans="1:9" ht="20.25" x14ac:dyDescent="0.2">
      <c r="A218" s="43">
        <f>IF(C218="","",SUBTOTAL(3,$C$14:C218))</f>
        <v>205</v>
      </c>
      <c r="B218" s="44">
        <v>205</v>
      </c>
      <c r="C218" s="45" t="s">
        <v>17</v>
      </c>
      <c r="D218" s="43">
        <v>12</v>
      </c>
      <c r="E218" s="46">
        <v>16</v>
      </c>
      <c r="F218" s="45">
        <v>1</v>
      </c>
      <c r="G218" s="47">
        <v>26109101200752</v>
      </c>
      <c r="I218">
        <f t="shared" si="3"/>
        <v>972</v>
      </c>
    </row>
    <row r="219" spans="1:9" ht="20.25" x14ac:dyDescent="0.2">
      <c r="A219" s="43">
        <f>IF(C219="","",SUBTOTAL(3,$C$14:C219))</f>
        <v>206</v>
      </c>
      <c r="B219" s="44">
        <v>206</v>
      </c>
      <c r="C219" s="45" t="s">
        <v>17</v>
      </c>
      <c r="D219" s="43">
        <v>0</v>
      </c>
      <c r="E219" s="46">
        <v>22</v>
      </c>
      <c r="F219" s="45">
        <v>2</v>
      </c>
      <c r="G219" s="47">
        <v>28907181300532</v>
      </c>
      <c r="I219">
        <f t="shared" si="3"/>
        <v>1680</v>
      </c>
    </row>
    <row r="220" spans="1:9" ht="20.25" x14ac:dyDescent="0.2">
      <c r="A220" s="43">
        <f>IF(C220="","",SUBTOTAL(3,$C$14:C220))</f>
        <v>207</v>
      </c>
      <c r="B220" s="44">
        <v>207</v>
      </c>
      <c r="C220" s="45" t="s">
        <v>17</v>
      </c>
      <c r="D220" s="43">
        <v>20</v>
      </c>
      <c r="E220" s="46">
        <v>7</v>
      </c>
      <c r="F220" s="45">
        <v>4</v>
      </c>
      <c r="G220" s="47">
        <v>26104301201719</v>
      </c>
      <c r="I220">
        <f t="shared" si="3"/>
        <v>2492</v>
      </c>
    </row>
    <row r="221" spans="1:9" ht="20.25" x14ac:dyDescent="0.2">
      <c r="A221" s="43">
        <f>IF(C221="","",SUBTOTAL(3,$C$14:C221))</f>
        <v>208</v>
      </c>
      <c r="B221" s="44">
        <v>208</v>
      </c>
      <c r="C221" s="45" t="s">
        <v>17</v>
      </c>
      <c r="D221" s="43">
        <v>0</v>
      </c>
      <c r="E221" s="46">
        <v>16</v>
      </c>
      <c r="F221" s="45">
        <v>1</v>
      </c>
      <c r="G221" s="47">
        <v>25510021200673</v>
      </c>
      <c r="I221">
        <f t="shared" si="3"/>
        <v>960</v>
      </c>
    </row>
    <row r="222" spans="1:9" ht="20.25" x14ac:dyDescent="0.2">
      <c r="A222" s="43">
        <f>IF(C222="","",SUBTOTAL(3,$C$14:C222))</f>
        <v>209</v>
      </c>
      <c r="B222" s="44">
        <v>209</v>
      </c>
      <c r="C222" s="45" t="s">
        <v>17</v>
      </c>
      <c r="D222" s="43">
        <v>0</v>
      </c>
      <c r="E222" s="46">
        <v>23</v>
      </c>
      <c r="F222" s="45">
        <v>2</v>
      </c>
      <c r="G222" s="47">
        <v>25112091200748</v>
      </c>
      <c r="I222">
        <f t="shared" si="3"/>
        <v>1704</v>
      </c>
    </row>
    <row r="223" spans="1:9" ht="20.25" x14ac:dyDescent="0.2">
      <c r="A223" s="43">
        <f>IF(C223="","",SUBTOTAL(3,$C$14:C223))</f>
        <v>210</v>
      </c>
      <c r="B223" s="44">
        <v>210</v>
      </c>
      <c r="C223" s="45" t="s">
        <v>17</v>
      </c>
      <c r="D223" s="43">
        <v>4</v>
      </c>
      <c r="E223" s="46">
        <v>10</v>
      </c>
      <c r="F223" s="45">
        <v>1</v>
      </c>
      <c r="G223" s="47">
        <v>25801121200951</v>
      </c>
      <c r="I223">
        <f t="shared" si="3"/>
        <v>820</v>
      </c>
    </row>
    <row r="224" spans="1:9" ht="20.25" x14ac:dyDescent="0.2">
      <c r="A224" s="43">
        <f>IF(C224="","",SUBTOTAL(3,$C$14:C224))</f>
        <v>211</v>
      </c>
      <c r="B224" s="44">
        <v>211</v>
      </c>
      <c r="C224" s="45" t="s">
        <v>17</v>
      </c>
      <c r="D224" s="43">
        <v>0</v>
      </c>
      <c r="E224" s="46">
        <v>0</v>
      </c>
      <c r="F224" s="45">
        <v>3</v>
      </c>
      <c r="G224" s="47">
        <v>25603031200637</v>
      </c>
      <c r="I224">
        <f t="shared" si="3"/>
        <v>1728</v>
      </c>
    </row>
    <row r="225" spans="1:9" ht="20.25" x14ac:dyDescent="0.2">
      <c r="A225" s="43">
        <f>IF(C225="","",SUBTOTAL(3,$C$14:C225))</f>
        <v>212</v>
      </c>
      <c r="B225" s="44">
        <v>212</v>
      </c>
      <c r="C225" s="45" t="s">
        <v>17</v>
      </c>
      <c r="D225" s="43">
        <v>12</v>
      </c>
      <c r="E225" s="46">
        <v>17</v>
      </c>
      <c r="F225" s="45">
        <v>1</v>
      </c>
      <c r="G225" s="47">
        <v>28004011300562</v>
      </c>
      <c r="I225">
        <f t="shared" si="3"/>
        <v>996</v>
      </c>
    </row>
    <row r="226" spans="1:9" ht="20.25" x14ac:dyDescent="0.2">
      <c r="A226" s="43">
        <f>IF(C226="","",SUBTOTAL(3,$C$14:C226))</f>
        <v>213</v>
      </c>
      <c r="B226" s="44">
        <v>213</v>
      </c>
      <c r="C226" s="45" t="s">
        <v>17</v>
      </c>
      <c r="D226" s="43">
        <v>0</v>
      </c>
      <c r="E226" s="46">
        <v>12</v>
      </c>
      <c r="F226" s="45">
        <v>3</v>
      </c>
      <c r="G226" s="47">
        <v>25603031200696</v>
      </c>
      <c r="I226">
        <f t="shared" si="3"/>
        <v>2016</v>
      </c>
    </row>
    <row r="227" spans="1:9" ht="20.25" x14ac:dyDescent="0.2">
      <c r="A227" s="43">
        <f>IF(C227="","",SUBTOTAL(3,$C$14:C227))</f>
        <v>214</v>
      </c>
      <c r="B227" s="44">
        <v>214</v>
      </c>
      <c r="C227" s="45" t="s">
        <v>17</v>
      </c>
      <c r="D227" s="43">
        <v>9</v>
      </c>
      <c r="E227" s="46">
        <v>11</v>
      </c>
      <c r="F227" s="45">
        <v>1</v>
      </c>
      <c r="G227" s="47">
        <v>27301011206699</v>
      </c>
      <c r="I227">
        <f t="shared" si="3"/>
        <v>849</v>
      </c>
    </row>
    <row r="228" spans="1:9" ht="20.25" x14ac:dyDescent="0.2">
      <c r="A228" s="43">
        <f>IF(C228="","",SUBTOTAL(3,$C$14:C228))</f>
        <v>215</v>
      </c>
      <c r="B228" s="44">
        <v>215</v>
      </c>
      <c r="C228" s="45" t="s">
        <v>17</v>
      </c>
      <c r="D228" s="43">
        <v>18</v>
      </c>
      <c r="E228" s="46">
        <v>7</v>
      </c>
      <c r="F228" s="45">
        <v>3</v>
      </c>
      <c r="G228" s="47">
        <v>28201161203051</v>
      </c>
      <c r="I228">
        <f t="shared" si="3"/>
        <v>1914</v>
      </c>
    </row>
    <row r="229" spans="1:9" ht="20.25" x14ac:dyDescent="0.2">
      <c r="A229" s="43">
        <f>IF(C229="","",SUBTOTAL(3,$C$14:C229))</f>
        <v>216</v>
      </c>
      <c r="B229" s="44">
        <v>216</v>
      </c>
      <c r="C229" s="45" t="s">
        <v>17</v>
      </c>
      <c r="D229" s="43">
        <v>0</v>
      </c>
      <c r="E229" s="46">
        <v>0</v>
      </c>
      <c r="F229" s="45">
        <v>4</v>
      </c>
      <c r="G229" s="47">
        <v>27201231300373</v>
      </c>
      <c r="I229">
        <f t="shared" si="3"/>
        <v>2304</v>
      </c>
    </row>
    <row r="230" spans="1:9" ht="20.25" x14ac:dyDescent="0.2">
      <c r="A230" s="43">
        <f>IF(C230="","",SUBTOTAL(3,$C$14:C230))</f>
        <v>217</v>
      </c>
      <c r="B230" s="44">
        <v>217</v>
      </c>
      <c r="C230" s="45" t="s">
        <v>17</v>
      </c>
      <c r="D230" s="43">
        <v>0</v>
      </c>
      <c r="E230" s="46">
        <v>0</v>
      </c>
      <c r="F230" s="45">
        <v>3</v>
      </c>
      <c r="G230" s="47">
        <v>26911141302591</v>
      </c>
      <c r="I230">
        <f t="shared" si="3"/>
        <v>1728</v>
      </c>
    </row>
    <row r="231" spans="1:9" ht="20.25" x14ac:dyDescent="0.2">
      <c r="A231" s="43">
        <f>IF(C231="","",SUBTOTAL(3,$C$14:C231))</f>
        <v>218</v>
      </c>
      <c r="B231" s="44">
        <v>218</v>
      </c>
      <c r="C231" s="45" t="s">
        <v>17</v>
      </c>
      <c r="D231" s="43">
        <v>12</v>
      </c>
      <c r="E231" s="46">
        <v>6</v>
      </c>
      <c r="F231" s="45"/>
      <c r="G231" s="47"/>
      <c r="I231">
        <f t="shared" si="3"/>
        <v>156</v>
      </c>
    </row>
    <row r="232" spans="1:9" ht="20.25" x14ac:dyDescent="0.2">
      <c r="A232" s="43">
        <f>IF(C232="","",SUBTOTAL(3,$C$14:C232))</f>
        <v>219</v>
      </c>
      <c r="B232" s="44">
        <v>219</v>
      </c>
      <c r="C232" s="45" t="s">
        <v>17</v>
      </c>
      <c r="D232" s="43">
        <v>0</v>
      </c>
      <c r="E232" s="46">
        <v>12</v>
      </c>
      <c r="F232" s="45">
        <v>2</v>
      </c>
      <c r="G232" s="47">
        <v>25709281201291</v>
      </c>
      <c r="I232">
        <f t="shared" si="3"/>
        <v>1440</v>
      </c>
    </row>
    <row r="233" spans="1:9" ht="20.25" x14ac:dyDescent="0.2">
      <c r="A233" s="43">
        <f>IF(C233="","",SUBTOTAL(3,$C$14:C233))</f>
        <v>220</v>
      </c>
      <c r="B233" s="44">
        <v>220</v>
      </c>
      <c r="C233" s="45" t="s">
        <v>17</v>
      </c>
      <c r="D233" s="43">
        <v>0</v>
      </c>
      <c r="E233" s="46">
        <v>12</v>
      </c>
      <c r="F233" s="45">
        <v>1</v>
      </c>
      <c r="G233" s="47">
        <v>28401211300795</v>
      </c>
      <c r="I233">
        <f t="shared" si="3"/>
        <v>864</v>
      </c>
    </row>
    <row r="234" spans="1:9" ht="20.25" x14ac:dyDescent="0.2">
      <c r="A234" s="43">
        <f>IF(C234="","",SUBTOTAL(3,$C$14:C234))</f>
        <v>221</v>
      </c>
      <c r="B234" s="44">
        <v>221</v>
      </c>
      <c r="C234" s="45" t="s">
        <v>17</v>
      </c>
      <c r="D234" s="43">
        <v>0</v>
      </c>
      <c r="E234" s="46">
        <v>20</v>
      </c>
      <c r="F234" s="45">
        <v>1</v>
      </c>
      <c r="G234" s="47">
        <v>27202181300136</v>
      </c>
      <c r="I234">
        <f t="shared" si="3"/>
        <v>1056</v>
      </c>
    </row>
    <row r="235" spans="1:9" ht="20.25" x14ac:dyDescent="0.2">
      <c r="A235" s="43">
        <f>IF(C235="","",SUBTOTAL(3,$C$14:C235))</f>
        <v>222</v>
      </c>
      <c r="B235" s="44">
        <v>222</v>
      </c>
      <c r="C235" s="45" t="s">
        <v>17</v>
      </c>
      <c r="D235" s="43">
        <v>0</v>
      </c>
      <c r="E235" s="46">
        <v>0</v>
      </c>
      <c r="F235" s="45">
        <v>2</v>
      </c>
      <c r="G235" s="47"/>
      <c r="I235">
        <f t="shared" si="3"/>
        <v>1152</v>
      </c>
    </row>
    <row r="236" spans="1:9" ht="20.25" x14ac:dyDescent="0.2">
      <c r="A236" s="43">
        <f>IF(C236="","",SUBTOTAL(3,$C$14:C236))</f>
        <v>223</v>
      </c>
      <c r="B236" s="44">
        <v>223</v>
      </c>
      <c r="C236" s="45" t="s">
        <v>17</v>
      </c>
      <c r="D236" s="43">
        <v>17</v>
      </c>
      <c r="E236" s="46">
        <v>8</v>
      </c>
      <c r="F236" s="45">
        <v>2</v>
      </c>
      <c r="G236" s="47">
        <v>27701151200893</v>
      </c>
      <c r="I236">
        <f t="shared" si="3"/>
        <v>1361</v>
      </c>
    </row>
    <row r="237" spans="1:9" ht="20.25" x14ac:dyDescent="0.2">
      <c r="A237" s="43">
        <f>IF(C237="","",SUBTOTAL(3,$C$14:C237))</f>
        <v>224</v>
      </c>
      <c r="B237" s="44">
        <v>224</v>
      </c>
      <c r="C237" s="45" t="s">
        <v>17</v>
      </c>
      <c r="D237" s="43">
        <v>0</v>
      </c>
      <c r="E237" s="46">
        <v>12</v>
      </c>
      <c r="F237" s="45">
        <v>3</v>
      </c>
      <c r="G237" s="47">
        <v>26308281302194</v>
      </c>
      <c r="I237">
        <f t="shared" si="3"/>
        <v>2016</v>
      </c>
    </row>
    <row r="238" spans="1:9" ht="20.25" x14ac:dyDescent="0.2">
      <c r="A238" s="43">
        <f>IF(C238="","",SUBTOTAL(3,$C$14:C238))</f>
        <v>225</v>
      </c>
      <c r="B238" s="44">
        <v>225</v>
      </c>
      <c r="C238" s="45" t="s">
        <v>17</v>
      </c>
      <c r="D238" s="43">
        <v>12</v>
      </c>
      <c r="E238" s="46">
        <v>6</v>
      </c>
      <c r="F238" s="45">
        <v>0</v>
      </c>
      <c r="G238" s="47">
        <v>27002181301958</v>
      </c>
      <c r="I238">
        <f t="shared" si="3"/>
        <v>156</v>
      </c>
    </row>
    <row r="239" spans="1:9" ht="20.25" x14ac:dyDescent="0.2">
      <c r="A239" s="43">
        <f>IF(C239="","",SUBTOTAL(3,$C$14:C239))</f>
        <v>226</v>
      </c>
      <c r="B239" s="44">
        <v>226</v>
      </c>
      <c r="C239" s="45" t="s">
        <v>17</v>
      </c>
      <c r="D239" s="43">
        <v>9</v>
      </c>
      <c r="E239" s="46">
        <v>0</v>
      </c>
      <c r="F239" s="45">
        <v>4</v>
      </c>
      <c r="G239" s="47">
        <v>28009051200317</v>
      </c>
      <c r="I239">
        <f t="shared" si="3"/>
        <v>2313</v>
      </c>
    </row>
    <row r="240" spans="1:9" ht="20.25" x14ac:dyDescent="0.2">
      <c r="A240" s="43">
        <f>IF(C240="","",SUBTOTAL(3,$C$14:C240))</f>
        <v>227</v>
      </c>
      <c r="B240" s="44">
        <v>227</v>
      </c>
      <c r="C240" s="45" t="s">
        <v>17</v>
      </c>
      <c r="D240" s="43">
        <v>21</v>
      </c>
      <c r="E240" s="46">
        <v>6</v>
      </c>
      <c r="F240" s="45">
        <v>3</v>
      </c>
      <c r="G240" s="47">
        <v>28408081201123</v>
      </c>
      <c r="I240">
        <f t="shared" si="3"/>
        <v>1893</v>
      </c>
    </row>
    <row r="241" spans="1:9" ht="20.25" x14ac:dyDescent="0.2">
      <c r="A241" s="43">
        <f>IF(C241="","",SUBTOTAL(3,$C$14:C241))</f>
        <v>228</v>
      </c>
      <c r="B241" s="44">
        <v>228</v>
      </c>
      <c r="C241" s="45" t="s">
        <v>17</v>
      </c>
      <c r="D241" s="43">
        <v>0</v>
      </c>
      <c r="E241" s="46"/>
      <c r="F241" s="45">
        <v>1</v>
      </c>
      <c r="G241" s="47">
        <v>27605051300336</v>
      </c>
      <c r="I241">
        <f t="shared" si="3"/>
        <v>576</v>
      </c>
    </row>
    <row r="242" spans="1:9" ht="20.25" x14ac:dyDescent="0.2">
      <c r="A242" s="43">
        <f>IF(C242="","",SUBTOTAL(3,$C$14:C242))</f>
        <v>229</v>
      </c>
      <c r="B242" s="44">
        <v>229</v>
      </c>
      <c r="C242" s="45" t="s">
        <v>17</v>
      </c>
      <c r="D242" s="43">
        <v>0</v>
      </c>
      <c r="E242" s="46">
        <v>12</v>
      </c>
      <c r="F242" s="45">
        <v>3</v>
      </c>
      <c r="G242" s="47">
        <v>27411091200581</v>
      </c>
      <c r="I242">
        <f t="shared" si="3"/>
        <v>2016</v>
      </c>
    </row>
    <row r="243" spans="1:9" ht="20.25" x14ac:dyDescent="0.2">
      <c r="A243" s="43">
        <f>IF(C243="","",SUBTOTAL(3,$C$14:C243))</f>
        <v>230</v>
      </c>
      <c r="B243" s="44">
        <v>230</v>
      </c>
      <c r="C243" s="45" t="s">
        <v>17</v>
      </c>
      <c r="D243" s="43">
        <v>0</v>
      </c>
      <c r="E243" s="46">
        <v>20</v>
      </c>
      <c r="F243" s="45">
        <v>1</v>
      </c>
      <c r="G243" s="47">
        <v>27006131302797</v>
      </c>
      <c r="I243">
        <f t="shared" si="3"/>
        <v>1056</v>
      </c>
    </row>
    <row r="244" spans="1:9" ht="20.25" x14ac:dyDescent="0.2">
      <c r="A244" s="43">
        <f>IF(C244="","",SUBTOTAL(3,$C$14:C244))</f>
        <v>231</v>
      </c>
      <c r="B244" s="44">
        <v>231</v>
      </c>
      <c r="C244" s="45" t="s">
        <v>17</v>
      </c>
      <c r="D244" s="43">
        <v>0</v>
      </c>
      <c r="E244" s="46">
        <v>0</v>
      </c>
      <c r="F244" s="45">
        <v>10</v>
      </c>
      <c r="G244" s="47"/>
      <c r="I244">
        <f t="shared" si="3"/>
        <v>5760</v>
      </c>
    </row>
    <row r="245" spans="1:9" ht="20.25" x14ac:dyDescent="0.2">
      <c r="A245" s="43">
        <f>IF(C245="","",SUBTOTAL(3,$C$14:C245))</f>
        <v>232</v>
      </c>
      <c r="B245" s="44">
        <v>232</v>
      </c>
      <c r="C245" s="45" t="s">
        <v>17</v>
      </c>
      <c r="D245" s="43">
        <v>3</v>
      </c>
      <c r="E245" s="46">
        <v>21</v>
      </c>
      <c r="F245" s="45">
        <v>0</v>
      </c>
      <c r="G245" s="47">
        <v>25911231200603</v>
      </c>
      <c r="I245">
        <f t="shared" si="3"/>
        <v>507</v>
      </c>
    </row>
    <row r="246" spans="1:9" ht="20.25" x14ac:dyDescent="0.2">
      <c r="A246" s="43">
        <f>IF(C246="","",SUBTOTAL(3,$C$14:C246))</f>
        <v>233</v>
      </c>
      <c r="B246" s="44">
        <v>233</v>
      </c>
      <c r="C246" s="45" t="s">
        <v>17</v>
      </c>
      <c r="D246" s="43">
        <v>12</v>
      </c>
      <c r="E246" s="46">
        <v>7</v>
      </c>
      <c r="F246" s="45">
        <v>2</v>
      </c>
      <c r="G246" s="47">
        <v>26212121303758</v>
      </c>
      <c r="I246">
        <f t="shared" si="3"/>
        <v>1332</v>
      </c>
    </row>
    <row r="247" spans="1:9" ht="20.25" x14ac:dyDescent="0.2">
      <c r="A247" s="43">
        <f>IF(C247="","",SUBTOTAL(3,$C$14:C247))</f>
        <v>234</v>
      </c>
      <c r="B247" s="44">
        <v>234</v>
      </c>
      <c r="C247" s="45" t="s">
        <v>17</v>
      </c>
      <c r="D247" s="43">
        <v>7</v>
      </c>
      <c r="E247" s="46">
        <v>18</v>
      </c>
      <c r="F247" s="45">
        <v>1</v>
      </c>
      <c r="G247" s="47">
        <v>26412231301351</v>
      </c>
      <c r="I247">
        <f t="shared" si="3"/>
        <v>1015</v>
      </c>
    </row>
    <row r="248" spans="1:9" ht="20.25" x14ac:dyDescent="0.2">
      <c r="A248" s="43">
        <f>IF(C248="","",SUBTOTAL(3,$C$14:C248))</f>
        <v>235</v>
      </c>
      <c r="B248" s="44">
        <v>235</v>
      </c>
      <c r="C248" s="45" t="s">
        <v>17</v>
      </c>
      <c r="D248" s="43">
        <v>12</v>
      </c>
      <c r="E248" s="46">
        <v>1</v>
      </c>
      <c r="F248" s="45">
        <v>2</v>
      </c>
      <c r="G248" s="47"/>
      <c r="I248">
        <f t="shared" si="3"/>
        <v>1188</v>
      </c>
    </row>
    <row r="249" spans="1:9" ht="20.25" x14ac:dyDescent="0.2">
      <c r="A249" s="43">
        <f>IF(C249="","",SUBTOTAL(3,$C$14:C249))</f>
        <v>236</v>
      </c>
      <c r="B249" s="44">
        <v>236</v>
      </c>
      <c r="C249" s="45" t="s">
        <v>17</v>
      </c>
      <c r="D249" s="43">
        <v>15</v>
      </c>
      <c r="E249" s="46">
        <v>9</v>
      </c>
      <c r="F249" s="45">
        <v>1</v>
      </c>
      <c r="G249" s="47">
        <v>26705011302396</v>
      </c>
      <c r="I249">
        <f t="shared" si="3"/>
        <v>807</v>
      </c>
    </row>
    <row r="250" spans="1:9" ht="20.25" x14ac:dyDescent="0.2">
      <c r="A250" s="43">
        <f>IF(C250="","",SUBTOTAL(3,$C$14:C250))</f>
        <v>237</v>
      </c>
      <c r="B250" s="44">
        <v>237</v>
      </c>
      <c r="C250" s="45" t="s">
        <v>17</v>
      </c>
      <c r="D250" s="43">
        <v>0</v>
      </c>
      <c r="E250" s="46">
        <v>12</v>
      </c>
      <c r="F250" s="45">
        <v>0</v>
      </c>
      <c r="G250" s="47">
        <v>28605281300258</v>
      </c>
      <c r="I250">
        <f t="shared" si="3"/>
        <v>288</v>
      </c>
    </row>
    <row r="251" spans="1:9" ht="20.25" x14ac:dyDescent="0.2">
      <c r="A251" s="43">
        <f>IF(C251="","",SUBTOTAL(3,$C$14:C251))</f>
        <v>238</v>
      </c>
      <c r="B251" s="44">
        <v>238</v>
      </c>
      <c r="C251" s="45" t="s">
        <v>17</v>
      </c>
      <c r="D251" s="43">
        <v>6</v>
      </c>
      <c r="E251" s="46">
        <v>8</v>
      </c>
      <c r="F251" s="45">
        <v>2</v>
      </c>
      <c r="G251" s="47">
        <v>28006221201101</v>
      </c>
      <c r="I251">
        <f t="shared" si="3"/>
        <v>1350</v>
      </c>
    </row>
    <row r="252" spans="1:9" ht="20.25" x14ac:dyDescent="0.2">
      <c r="A252" s="43">
        <f>IF(C252="","",SUBTOTAL(3,$C$14:C252))</f>
        <v>239</v>
      </c>
      <c r="B252" s="44">
        <v>239</v>
      </c>
      <c r="C252" s="45" t="s">
        <v>17</v>
      </c>
      <c r="D252" s="43">
        <v>20</v>
      </c>
      <c r="E252" s="46">
        <v>13</v>
      </c>
      <c r="F252" s="45">
        <v>4</v>
      </c>
      <c r="G252" s="47">
        <v>25207151301396</v>
      </c>
      <c r="I252">
        <f t="shared" si="3"/>
        <v>2636</v>
      </c>
    </row>
    <row r="253" spans="1:9" ht="20.25" x14ac:dyDescent="0.2">
      <c r="A253" s="43">
        <f>IF(C253="","",SUBTOTAL(3,$C$14:C253))</f>
        <v>240</v>
      </c>
      <c r="B253" s="44">
        <v>240</v>
      </c>
      <c r="C253" s="45" t="s">
        <v>17</v>
      </c>
      <c r="D253" s="43">
        <v>0</v>
      </c>
      <c r="E253" s="46">
        <v>0</v>
      </c>
      <c r="F253" s="45">
        <v>2</v>
      </c>
      <c r="G253" s="47">
        <v>26912061302716</v>
      </c>
      <c r="I253">
        <f t="shared" si="3"/>
        <v>1152</v>
      </c>
    </row>
    <row r="254" spans="1:9" ht="20.25" x14ac:dyDescent="0.2">
      <c r="A254" s="43">
        <f>IF(C254="","",SUBTOTAL(3,$C$14:C254))</f>
        <v>241</v>
      </c>
      <c r="B254" s="44">
        <v>241</v>
      </c>
      <c r="C254" s="45" t="s">
        <v>17</v>
      </c>
      <c r="D254" s="43">
        <v>0</v>
      </c>
      <c r="E254" s="46">
        <v>18</v>
      </c>
      <c r="F254" s="45">
        <v>0</v>
      </c>
      <c r="G254" s="47"/>
      <c r="I254">
        <f t="shared" si="3"/>
        <v>432</v>
      </c>
    </row>
    <row r="255" spans="1:9" ht="20.25" x14ac:dyDescent="0.2">
      <c r="A255" s="43">
        <f>IF(C255="","",SUBTOTAL(3,$C$14:C255))</f>
        <v>242</v>
      </c>
      <c r="B255" s="44">
        <v>242</v>
      </c>
      <c r="C255" s="45" t="s">
        <v>17</v>
      </c>
      <c r="D255" s="43">
        <v>0</v>
      </c>
      <c r="E255" s="46">
        <v>2</v>
      </c>
      <c r="F255" s="45">
        <v>2</v>
      </c>
      <c r="G255" s="47">
        <v>26412271304794</v>
      </c>
      <c r="I255">
        <f t="shared" si="3"/>
        <v>1200</v>
      </c>
    </row>
    <row r="256" spans="1:9" ht="20.25" x14ac:dyDescent="0.2">
      <c r="A256" s="43">
        <f>IF(C256="","",SUBTOTAL(3,$C$14:C256))</f>
        <v>243</v>
      </c>
      <c r="B256" s="44">
        <v>243</v>
      </c>
      <c r="C256" s="45" t="s">
        <v>17</v>
      </c>
      <c r="D256" s="43"/>
      <c r="E256" s="46"/>
      <c r="F256" s="45">
        <v>0</v>
      </c>
      <c r="G256" s="47"/>
      <c r="I256">
        <f t="shared" si="3"/>
        <v>0</v>
      </c>
    </row>
    <row r="257" spans="1:9" ht="20.25" x14ac:dyDescent="0.2">
      <c r="A257" s="43">
        <f>IF(C257="","",SUBTOTAL(3,$C$14:C257))</f>
        <v>244</v>
      </c>
      <c r="B257" s="44">
        <v>244</v>
      </c>
      <c r="C257" s="45" t="s">
        <v>17</v>
      </c>
      <c r="D257" s="43">
        <v>0</v>
      </c>
      <c r="E257" s="46">
        <v>19</v>
      </c>
      <c r="F257" s="45">
        <v>0</v>
      </c>
      <c r="G257" s="47">
        <v>29105191302414</v>
      </c>
      <c r="I257">
        <f t="shared" si="3"/>
        <v>456</v>
      </c>
    </row>
    <row r="258" spans="1:9" ht="20.25" x14ac:dyDescent="0.2">
      <c r="A258" s="43">
        <f>IF(C258="","",SUBTOTAL(3,$C$14:C258))</f>
        <v>245</v>
      </c>
      <c r="B258" s="44">
        <v>245</v>
      </c>
      <c r="C258" s="45" t="s">
        <v>17</v>
      </c>
      <c r="D258" s="43">
        <v>10</v>
      </c>
      <c r="E258" s="46">
        <v>22</v>
      </c>
      <c r="F258" s="45">
        <v>2</v>
      </c>
      <c r="G258" s="47">
        <v>26402121200715</v>
      </c>
      <c r="I258">
        <f t="shared" si="3"/>
        <v>1690</v>
      </c>
    </row>
    <row r="259" spans="1:9" ht="20.25" x14ac:dyDescent="0.2">
      <c r="A259" s="43">
        <f>IF(C259="","",SUBTOTAL(3,$C$14:C259))</f>
        <v>246</v>
      </c>
      <c r="B259" s="44">
        <v>246</v>
      </c>
      <c r="C259" s="45" t="s">
        <v>17</v>
      </c>
      <c r="D259" s="43">
        <v>7</v>
      </c>
      <c r="E259" s="46">
        <v>2</v>
      </c>
      <c r="F259" s="45">
        <v>1</v>
      </c>
      <c r="G259" s="47">
        <v>26601051203579</v>
      </c>
      <c r="I259">
        <f t="shared" si="3"/>
        <v>631</v>
      </c>
    </row>
    <row r="260" spans="1:9" ht="20.25" x14ac:dyDescent="0.2">
      <c r="A260" s="43">
        <f>IF(C260="","",SUBTOTAL(3,$C$14:C260))</f>
        <v>247</v>
      </c>
      <c r="B260" s="44">
        <v>247</v>
      </c>
      <c r="C260" s="45" t="s">
        <v>17</v>
      </c>
      <c r="D260" s="43">
        <v>0</v>
      </c>
      <c r="E260" s="46">
        <v>15</v>
      </c>
      <c r="F260" s="45">
        <v>1</v>
      </c>
      <c r="G260" s="47"/>
      <c r="I260">
        <f t="shared" si="3"/>
        <v>936</v>
      </c>
    </row>
    <row r="261" spans="1:9" ht="20.25" x14ac:dyDescent="0.2">
      <c r="A261" s="43">
        <f>IF(C261="","",SUBTOTAL(3,$C$14:C261))</f>
        <v>248</v>
      </c>
      <c r="B261" s="44">
        <v>248</v>
      </c>
      <c r="C261" s="45" t="s">
        <v>17</v>
      </c>
      <c r="D261" s="43">
        <v>6</v>
      </c>
      <c r="E261" s="46">
        <v>23</v>
      </c>
      <c r="F261" s="45">
        <v>0</v>
      </c>
      <c r="G261" s="47">
        <v>27503091201953</v>
      </c>
      <c r="I261">
        <f t="shared" si="3"/>
        <v>558</v>
      </c>
    </row>
    <row r="262" spans="1:9" ht="20.25" x14ac:dyDescent="0.2">
      <c r="A262" s="43">
        <f>IF(C262="","",SUBTOTAL(3,$C$14:C262))</f>
        <v>249</v>
      </c>
      <c r="B262" s="44">
        <v>249</v>
      </c>
      <c r="C262" s="45" t="s">
        <v>17</v>
      </c>
      <c r="D262" s="43">
        <v>0</v>
      </c>
      <c r="E262" s="46">
        <v>12</v>
      </c>
      <c r="F262" s="45">
        <v>2</v>
      </c>
      <c r="G262" s="47">
        <v>26502221201298</v>
      </c>
      <c r="I262">
        <f t="shared" si="3"/>
        <v>1440</v>
      </c>
    </row>
    <row r="263" spans="1:9" ht="20.25" x14ac:dyDescent="0.2">
      <c r="A263" s="43">
        <f>IF(C263="","",SUBTOTAL(3,$C$14:C263))</f>
        <v>250</v>
      </c>
      <c r="B263" s="44">
        <v>250</v>
      </c>
      <c r="C263" s="45" t="s">
        <v>17</v>
      </c>
      <c r="D263" s="43">
        <v>22</v>
      </c>
      <c r="E263" s="46">
        <v>6</v>
      </c>
      <c r="F263" s="45">
        <v>4</v>
      </c>
      <c r="G263" s="47">
        <v>25712301200891</v>
      </c>
      <c r="I263">
        <f t="shared" si="3"/>
        <v>2470</v>
      </c>
    </row>
    <row r="264" spans="1:9" ht="20.25" x14ac:dyDescent="0.2">
      <c r="A264" s="43">
        <f>IF(C264="","",SUBTOTAL(3,$C$14:C264))</f>
        <v>251</v>
      </c>
      <c r="B264" s="44">
        <v>251</v>
      </c>
      <c r="C264" s="45" t="s">
        <v>17</v>
      </c>
      <c r="D264" s="43">
        <v>16</v>
      </c>
      <c r="E264" s="46">
        <v>17</v>
      </c>
      <c r="F264" s="45">
        <v>1</v>
      </c>
      <c r="G264" s="47"/>
      <c r="I264">
        <f t="shared" si="3"/>
        <v>1000</v>
      </c>
    </row>
    <row r="265" spans="1:9" ht="20.25" x14ac:dyDescent="0.2">
      <c r="A265" s="43">
        <f>IF(C265="","",SUBTOTAL(3,$C$14:C265))</f>
        <v>252</v>
      </c>
      <c r="B265" s="44">
        <v>252</v>
      </c>
      <c r="C265" s="45" t="s">
        <v>17</v>
      </c>
      <c r="D265" s="43">
        <v>6</v>
      </c>
      <c r="E265" s="46">
        <v>19</v>
      </c>
      <c r="F265" s="45">
        <v>0</v>
      </c>
      <c r="G265" s="47"/>
      <c r="I265">
        <f t="shared" si="3"/>
        <v>462</v>
      </c>
    </row>
    <row r="266" spans="1:9" ht="20.25" x14ac:dyDescent="0.2">
      <c r="A266" s="43">
        <f>IF(C266="","",SUBTOTAL(3,$C$14:C266))</f>
        <v>253</v>
      </c>
      <c r="B266" s="44">
        <v>253</v>
      </c>
      <c r="C266" s="45" t="s">
        <v>17</v>
      </c>
      <c r="D266" s="43">
        <v>0</v>
      </c>
      <c r="E266" s="46">
        <v>12</v>
      </c>
      <c r="F266" s="45">
        <v>1</v>
      </c>
      <c r="G266" s="47"/>
      <c r="I266">
        <f t="shared" si="3"/>
        <v>864</v>
      </c>
    </row>
    <row r="267" spans="1:9" ht="20.25" x14ac:dyDescent="0.2">
      <c r="A267" s="43">
        <f>IF(C267="","",SUBTOTAL(3,$C$14:C267))</f>
        <v>254</v>
      </c>
      <c r="B267" s="44">
        <v>254</v>
      </c>
      <c r="C267" s="45" t="s">
        <v>17</v>
      </c>
      <c r="D267" s="43">
        <v>21</v>
      </c>
      <c r="E267" s="46">
        <v>0</v>
      </c>
      <c r="F267" s="45">
        <v>2</v>
      </c>
      <c r="G267" s="47">
        <v>26006191200892</v>
      </c>
      <c r="I267">
        <f t="shared" si="3"/>
        <v>1173</v>
      </c>
    </row>
    <row r="268" spans="1:9" ht="20.25" x14ac:dyDescent="0.2">
      <c r="A268" s="43">
        <f>IF(C268="","",SUBTOTAL(3,$C$14:C268))</f>
        <v>255</v>
      </c>
      <c r="B268" s="44">
        <v>255</v>
      </c>
      <c r="C268" s="45" t="s">
        <v>17</v>
      </c>
      <c r="D268" s="43">
        <v>0</v>
      </c>
      <c r="E268" s="46">
        <v>16</v>
      </c>
      <c r="F268" s="45">
        <v>0</v>
      </c>
      <c r="G268" s="47">
        <v>27007041201602</v>
      </c>
      <c r="I268">
        <f t="shared" si="3"/>
        <v>384</v>
      </c>
    </row>
    <row r="269" spans="1:9" ht="20.25" x14ac:dyDescent="0.2">
      <c r="A269" s="43">
        <f>IF(C269="","",SUBTOTAL(3,$C$14:C269))</f>
        <v>256</v>
      </c>
      <c r="B269" s="44">
        <v>256</v>
      </c>
      <c r="C269" s="45" t="s">
        <v>17</v>
      </c>
      <c r="D269" s="43">
        <v>16</v>
      </c>
      <c r="E269" s="46">
        <v>8</v>
      </c>
      <c r="F269" s="45">
        <v>2</v>
      </c>
      <c r="G269" s="47"/>
      <c r="I269">
        <f t="shared" si="3"/>
        <v>1360</v>
      </c>
    </row>
    <row r="270" spans="1:9" ht="20.25" x14ac:dyDescent="0.2">
      <c r="A270" s="43">
        <f>IF(C270="","",SUBTOTAL(3,$C$14:C270))</f>
        <v>257</v>
      </c>
      <c r="B270" s="44">
        <v>257</v>
      </c>
      <c r="C270" s="45" t="s">
        <v>17</v>
      </c>
      <c r="D270" s="43">
        <v>0</v>
      </c>
      <c r="E270" s="46">
        <v>18</v>
      </c>
      <c r="F270" s="45">
        <v>0</v>
      </c>
      <c r="G270" s="47">
        <v>26902251200698</v>
      </c>
      <c r="I270">
        <f t="shared" si="3"/>
        <v>432</v>
      </c>
    </row>
    <row r="271" spans="1:9" ht="20.25" x14ac:dyDescent="0.2">
      <c r="A271" s="43">
        <f>IF(C271="","",SUBTOTAL(3,$C$14:C271))</f>
        <v>258</v>
      </c>
      <c r="B271" s="44">
        <v>258</v>
      </c>
      <c r="C271" s="45" t="s">
        <v>17</v>
      </c>
      <c r="D271" s="43">
        <v>0</v>
      </c>
      <c r="E271" s="46">
        <v>19</v>
      </c>
      <c r="F271" s="45">
        <v>1</v>
      </c>
      <c r="G271" s="47">
        <v>26110071301671</v>
      </c>
      <c r="I271">
        <f t="shared" ref="I271:I334" si="4">(F271*576)+(E271*24)+D271</f>
        <v>1032</v>
      </c>
    </row>
    <row r="272" spans="1:9" ht="20.25" x14ac:dyDescent="0.2">
      <c r="A272" s="43">
        <f>IF(C272="","",SUBTOTAL(3,$C$14:C272))</f>
        <v>259</v>
      </c>
      <c r="B272" s="44">
        <v>259</v>
      </c>
      <c r="C272" s="45" t="s">
        <v>17</v>
      </c>
      <c r="D272" s="43">
        <v>12</v>
      </c>
      <c r="E272" s="46">
        <v>10</v>
      </c>
      <c r="F272" s="45">
        <v>1</v>
      </c>
      <c r="G272" s="47"/>
      <c r="I272">
        <f t="shared" si="4"/>
        <v>828</v>
      </c>
    </row>
    <row r="273" spans="1:9" ht="20.25" x14ac:dyDescent="0.2">
      <c r="A273" s="43">
        <f>IF(C273="","",SUBTOTAL(3,$C$14:C273))</f>
        <v>260</v>
      </c>
      <c r="B273" s="44">
        <v>260</v>
      </c>
      <c r="C273" s="45" t="s">
        <v>17</v>
      </c>
      <c r="D273" s="43">
        <v>0</v>
      </c>
      <c r="E273" s="46">
        <v>4</v>
      </c>
      <c r="F273" s="45">
        <v>1</v>
      </c>
      <c r="G273" s="47">
        <v>26106201301972</v>
      </c>
      <c r="I273">
        <f t="shared" si="4"/>
        <v>672</v>
      </c>
    </row>
    <row r="274" spans="1:9" ht="20.25" x14ac:dyDescent="0.2">
      <c r="A274" s="43">
        <f>IF(C274="","",SUBTOTAL(3,$C$14:C274))</f>
        <v>261</v>
      </c>
      <c r="B274" s="44">
        <v>261</v>
      </c>
      <c r="C274" s="45" t="s">
        <v>17</v>
      </c>
      <c r="D274" s="43">
        <v>8</v>
      </c>
      <c r="E274" s="46">
        <v>21</v>
      </c>
      <c r="F274" s="45">
        <v>1</v>
      </c>
      <c r="G274" s="47">
        <v>25909181200572</v>
      </c>
      <c r="I274">
        <f t="shared" si="4"/>
        <v>1088</v>
      </c>
    </row>
    <row r="275" spans="1:9" ht="20.25" x14ac:dyDescent="0.2">
      <c r="A275" s="43">
        <f>IF(C275="","",SUBTOTAL(3,$C$14:C275))</f>
        <v>262</v>
      </c>
      <c r="B275" s="44">
        <v>262</v>
      </c>
      <c r="C275" s="45" t="s">
        <v>17</v>
      </c>
      <c r="D275" s="43">
        <v>12</v>
      </c>
      <c r="E275" s="46">
        <v>3</v>
      </c>
      <c r="F275" s="45">
        <v>2</v>
      </c>
      <c r="G275" s="47">
        <v>26603161200756</v>
      </c>
      <c r="I275">
        <f t="shared" si="4"/>
        <v>1236</v>
      </c>
    </row>
    <row r="276" spans="1:9" ht="20.25" x14ac:dyDescent="0.2">
      <c r="A276" s="43">
        <f>IF(C276="","",SUBTOTAL(3,$C$14:C276))</f>
        <v>263</v>
      </c>
      <c r="B276" s="44">
        <v>263</v>
      </c>
      <c r="C276" s="45" t="s">
        <v>17</v>
      </c>
      <c r="D276" s="43">
        <v>1</v>
      </c>
      <c r="E276" s="46">
        <v>14</v>
      </c>
      <c r="F276" s="45">
        <v>1</v>
      </c>
      <c r="G276" s="47">
        <v>27312251300392</v>
      </c>
      <c r="I276">
        <f t="shared" si="4"/>
        <v>913</v>
      </c>
    </row>
    <row r="277" spans="1:9" ht="20.25" x14ac:dyDescent="0.2">
      <c r="A277" s="43">
        <f>IF(C277="","",SUBTOTAL(3,$C$14:C277))</f>
        <v>264</v>
      </c>
      <c r="B277" s="44">
        <v>264</v>
      </c>
      <c r="C277" s="45" t="s">
        <v>17</v>
      </c>
      <c r="D277" s="43">
        <v>22</v>
      </c>
      <c r="E277" s="46">
        <v>12</v>
      </c>
      <c r="F277" s="45">
        <v>3</v>
      </c>
      <c r="G277" s="47">
        <v>26009221200514</v>
      </c>
      <c r="I277">
        <f t="shared" si="4"/>
        <v>2038</v>
      </c>
    </row>
    <row r="278" spans="1:9" ht="20.25" x14ac:dyDescent="0.2">
      <c r="A278" s="43">
        <f>IF(C278="","",SUBTOTAL(3,$C$14:C278))</f>
        <v>265</v>
      </c>
      <c r="B278" s="44">
        <v>265</v>
      </c>
      <c r="C278" s="45" t="s">
        <v>17</v>
      </c>
      <c r="D278" s="43">
        <v>5</v>
      </c>
      <c r="E278" s="46">
        <v>7</v>
      </c>
      <c r="F278" s="45">
        <v>1</v>
      </c>
      <c r="G278" s="47"/>
      <c r="I278">
        <f t="shared" si="4"/>
        <v>749</v>
      </c>
    </row>
    <row r="279" spans="1:9" ht="20.25" x14ac:dyDescent="0.2">
      <c r="A279" s="43">
        <f>IF(C279="","",SUBTOTAL(3,$C$14:C279))</f>
        <v>266</v>
      </c>
      <c r="B279" s="44">
        <v>266</v>
      </c>
      <c r="C279" s="45" t="s">
        <v>17</v>
      </c>
      <c r="D279" s="43">
        <v>0</v>
      </c>
      <c r="E279" s="46">
        <v>1</v>
      </c>
      <c r="F279" s="45">
        <v>2</v>
      </c>
      <c r="G279" s="47">
        <v>26001231301377</v>
      </c>
      <c r="I279">
        <f t="shared" si="4"/>
        <v>1176</v>
      </c>
    </row>
    <row r="280" spans="1:9" ht="20.25" x14ac:dyDescent="0.2">
      <c r="A280" s="43">
        <f>IF(C280="","",SUBTOTAL(3,$C$14:C280))</f>
        <v>267</v>
      </c>
      <c r="B280" s="44">
        <v>267</v>
      </c>
      <c r="C280" s="45" t="s">
        <v>17</v>
      </c>
      <c r="D280" s="43">
        <v>18</v>
      </c>
      <c r="E280" s="46">
        <v>2</v>
      </c>
      <c r="F280" s="45">
        <v>4</v>
      </c>
      <c r="G280" s="47">
        <v>26407291301771</v>
      </c>
      <c r="I280">
        <f t="shared" si="4"/>
        <v>2370</v>
      </c>
    </row>
    <row r="281" spans="1:9" ht="20.25" x14ac:dyDescent="0.2">
      <c r="A281" s="43">
        <f>IF(C281="","",SUBTOTAL(3,$C$14:C281))</f>
        <v>268</v>
      </c>
      <c r="B281" s="44">
        <v>268</v>
      </c>
      <c r="C281" s="45" t="s">
        <v>17</v>
      </c>
      <c r="D281" s="43">
        <v>0</v>
      </c>
      <c r="E281" s="46">
        <v>13</v>
      </c>
      <c r="F281" s="45">
        <v>1</v>
      </c>
      <c r="G281" s="47"/>
      <c r="I281">
        <f t="shared" si="4"/>
        <v>888</v>
      </c>
    </row>
    <row r="282" spans="1:9" ht="20.25" x14ac:dyDescent="0.2">
      <c r="A282" s="43">
        <f>IF(C282="","",SUBTOTAL(3,$C$14:C282))</f>
        <v>269</v>
      </c>
      <c r="B282" s="44">
        <v>269</v>
      </c>
      <c r="C282" s="45" t="s">
        <v>17</v>
      </c>
      <c r="D282" s="43">
        <v>15</v>
      </c>
      <c r="E282" s="46">
        <v>21</v>
      </c>
      <c r="F282" s="45">
        <v>1</v>
      </c>
      <c r="G282" s="47">
        <v>24012171300915</v>
      </c>
      <c r="I282">
        <f t="shared" si="4"/>
        <v>1095</v>
      </c>
    </row>
    <row r="283" spans="1:9" ht="20.25" x14ac:dyDescent="0.2">
      <c r="A283" s="43">
        <f>IF(C283="","",SUBTOTAL(3,$C$14:C283))</f>
        <v>270</v>
      </c>
      <c r="B283" s="44">
        <v>270</v>
      </c>
      <c r="C283" s="45" t="s">
        <v>17</v>
      </c>
      <c r="D283" s="43">
        <v>7</v>
      </c>
      <c r="E283" s="46">
        <v>2</v>
      </c>
      <c r="F283" s="45">
        <v>3</v>
      </c>
      <c r="G283" s="47"/>
      <c r="I283">
        <f t="shared" si="4"/>
        <v>1783</v>
      </c>
    </row>
    <row r="284" spans="1:9" ht="20.25" x14ac:dyDescent="0.2">
      <c r="A284" s="43">
        <f>IF(C284="","",SUBTOTAL(3,$C$14:C284))</f>
        <v>271</v>
      </c>
      <c r="B284" s="44">
        <v>271</v>
      </c>
      <c r="C284" s="45" t="s">
        <v>17</v>
      </c>
      <c r="D284" s="43">
        <v>22</v>
      </c>
      <c r="E284" s="46">
        <v>10</v>
      </c>
      <c r="F284" s="45">
        <v>3</v>
      </c>
      <c r="G284" s="47">
        <v>25102141302193</v>
      </c>
      <c r="I284">
        <f t="shared" si="4"/>
        <v>1990</v>
      </c>
    </row>
    <row r="285" spans="1:9" ht="20.25" x14ac:dyDescent="0.2">
      <c r="A285" s="43">
        <f>IF(C285="","",SUBTOTAL(3,$C$14:C285))</f>
        <v>272</v>
      </c>
      <c r="B285" s="44">
        <v>272</v>
      </c>
      <c r="C285" s="45" t="s">
        <v>17</v>
      </c>
      <c r="D285" s="43">
        <v>3</v>
      </c>
      <c r="E285" s="46">
        <v>22</v>
      </c>
      <c r="F285" s="45">
        <v>6</v>
      </c>
      <c r="G285" s="47"/>
      <c r="I285">
        <f t="shared" si="4"/>
        <v>3987</v>
      </c>
    </row>
    <row r="286" spans="1:9" ht="20.25" x14ac:dyDescent="0.2">
      <c r="A286" s="43">
        <f>IF(C286="","",SUBTOTAL(3,$C$14:C286))</f>
        <v>273</v>
      </c>
      <c r="B286" s="44">
        <v>273</v>
      </c>
      <c r="C286" s="45" t="s">
        <v>17</v>
      </c>
      <c r="D286" s="43">
        <v>0</v>
      </c>
      <c r="E286" s="46">
        <v>17</v>
      </c>
      <c r="F286" s="45">
        <v>3</v>
      </c>
      <c r="G286" s="47"/>
      <c r="I286">
        <f t="shared" si="4"/>
        <v>2136</v>
      </c>
    </row>
    <row r="287" spans="1:9" ht="20.25" x14ac:dyDescent="0.2">
      <c r="A287" s="43">
        <f>IF(C287="","",SUBTOTAL(3,$C$14:C287))</f>
        <v>274</v>
      </c>
      <c r="B287" s="44">
        <v>274</v>
      </c>
      <c r="C287" s="45" t="s">
        <v>17</v>
      </c>
      <c r="D287" s="43">
        <v>0</v>
      </c>
      <c r="E287" s="46">
        <v>7</v>
      </c>
      <c r="F287" s="45">
        <v>3</v>
      </c>
      <c r="G287" s="47">
        <v>28605281200351</v>
      </c>
      <c r="I287">
        <f t="shared" si="4"/>
        <v>1896</v>
      </c>
    </row>
    <row r="288" spans="1:9" ht="20.25" x14ac:dyDescent="0.2">
      <c r="A288" s="43">
        <f>IF(C288="","",SUBTOTAL(3,$C$14:C288))</f>
        <v>275</v>
      </c>
      <c r="B288" s="44">
        <v>275</v>
      </c>
      <c r="C288" s="45" t="s">
        <v>17</v>
      </c>
      <c r="D288" s="43">
        <v>6</v>
      </c>
      <c r="E288" s="46">
        <v>6</v>
      </c>
      <c r="F288" s="45">
        <v>7</v>
      </c>
      <c r="G288" s="47">
        <v>24011031300153</v>
      </c>
      <c r="I288">
        <f t="shared" si="4"/>
        <v>4182</v>
      </c>
    </row>
    <row r="289" spans="1:9" ht="20.25" x14ac:dyDescent="0.2">
      <c r="A289" s="43">
        <f>IF(C289="","",SUBTOTAL(3,$C$14:C289))</f>
        <v>276</v>
      </c>
      <c r="B289" s="44">
        <v>276</v>
      </c>
      <c r="C289" s="45" t="s">
        <v>17</v>
      </c>
      <c r="D289" s="43">
        <v>5</v>
      </c>
      <c r="E289" s="46">
        <v>8</v>
      </c>
      <c r="F289" s="45">
        <v>6</v>
      </c>
      <c r="G289" s="47">
        <v>25308051302795</v>
      </c>
      <c r="I289">
        <f t="shared" si="4"/>
        <v>3653</v>
      </c>
    </row>
    <row r="290" spans="1:9" ht="20.25" x14ac:dyDescent="0.2">
      <c r="A290" s="43">
        <f>IF(C290="","",SUBTOTAL(3,$C$14:C290))</f>
        <v>277</v>
      </c>
      <c r="B290" s="44">
        <v>277</v>
      </c>
      <c r="C290" s="45" t="s">
        <v>17</v>
      </c>
      <c r="D290" s="43">
        <v>22</v>
      </c>
      <c r="E290" s="46">
        <v>14</v>
      </c>
      <c r="F290" s="45">
        <v>7</v>
      </c>
      <c r="G290" s="47">
        <v>28312051200732</v>
      </c>
      <c r="I290">
        <f t="shared" si="4"/>
        <v>4390</v>
      </c>
    </row>
    <row r="291" spans="1:9" ht="20.25" x14ac:dyDescent="0.2">
      <c r="A291" s="43">
        <f>IF(C291="","",SUBTOTAL(3,$C$14:C291))</f>
        <v>278</v>
      </c>
      <c r="B291" s="44">
        <v>278</v>
      </c>
      <c r="C291" s="45" t="s">
        <v>17</v>
      </c>
      <c r="D291" s="43">
        <v>9</v>
      </c>
      <c r="E291" s="46">
        <v>15</v>
      </c>
      <c r="F291" s="45">
        <v>4</v>
      </c>
      <c r="G291" s="47">
        <v>26102011303531</v>
      </c>
      <c r="I291">
        <f t="shared" si="4"/>
        <v>2673</v>
      </c>
    </row>
    <row r="292" spans="1:9" ht="20.25" x14ac:dyDescent="0.2">
      <c r="A292" s="43">
        <f>IF(C292="","",SUBTOTAL(3,$C$14:C292))</f>
        <v>279</v>
      </c>
      <c r="B292" s="44">
        <v>279</v>
      </c>
      <c r="C292" s="45" t="s">
        <v>17</v>
      </c>
      <c r="D292" s="43"/>
      <c r="E292" s="46">
        <v>19</v>
      </c>
      <c r="F292" s="45">
        <v>4</v>
      </c>
      <c r="G292" s="47"/>
      <c r="I292">
        <f t="shared" si="4"/>
        <v>2760</v>
      </c>
    </row>
    <row r="293" spans="1:9" ht="20.25" x14ac:dyDescent="0.2">
      <c r="A293" s="43">
        <f>IF(C293="","",SUBTOTAL(3,$C$14:C293))</f>
        <v>280</v>
      </c>
      <c r="B293" s="44">
        <v>280</v>
      </c>
      <c r="C293" s="45" t="s">
        <v>17</v>
      </c>
      <c r="D293" s="43">
        <v>18</v>
      </c>
      <c r="E293" s="46">
        <v>3</v>
      </c>
      <c r="F293" s="45">
        <v>3</v>
      </c>
      <c r="G293" s="47">
        <v>24704251300818</v>
      </c>
      <c r="I293">
        <f t="shared" si="4"/>
        <v>1818</v>
      </c>
    </row>
    <row r="294" spans="1:9" ht="20.25" x14ac:dyDescent="0.2">
      <c r="A294" s="43">
        <f>IF(C294="","",SUBTOTAL(3,$C$14:C294))</f>
        <v>281</v>
      </c>
      <c r="B294" s="44">
        <v>281</v>
      </c>
      <c r="C294" s="45" t="s">
        <v>17</v>
      </c>
      <c r="D294" s="43">
        <v>23</v>
      </c>
      <c r="E294" s="46">
        <v>14</v>
      </c>
      <c r="F294" s="45">
        <v>1</v>
      </c>
      <c r="G294" s="47">
        <v>27604281303538</v>
      </c>
      <c r="I294">
        <f t="shared" si="4"/>
        <v>935</v>
      </c>
    </row>
    <row r="295" spans="1:9" ht="20.25" x14ac:dyDescent="0.2">
      <c r="A295" s="43">
        <f>IF(C295="","",SUBTOTAL(3,$C$14:C295))</f>
        <v>282</v>
      </c>
      <c r="B295" s="44">
        <v>282</v>
      </c>
      <c r="C295" s="45" t="s">
        <v>17</v>
      </c>
      <c r="D295" s="43">
        <v>6</v>
      </c>
      <c r="E295" s="46">
        <v>20</v>
      </c>
      <c r="F295" s="45">
        <v>1</v>
      </c>
      <c r="G295" s="47">
        <v>27505101304171</v>
      </c>
      <c r="I295">
        <f t="shared" si="4"/>
        <v>1062</v>
      </c>
    </row>
    <row r="296" spans="1:9" ht="20.25" x14ac:dyDescent="0.2">
      <c r="A296" s="43">
        <f>IF(C296="","",SUBTOTAL(3,$C$14:C296))</f>
        <v>283</v>
      </c>
      <c r="B296" s="44">
        <v>283</v>
      </c>
      <c r="C296" s="45" t="s">
        <v>17</v>
      </c>
      <c r="D296" s="43">
        <v>9</v>
      </c>
      <c r="E296" s="46">
        <v>3</v>
      </c>
      <c r="F296" s="45">
        <v>5</v>
      </c>
      <c r="G296" s="47">
        <v>25903141200652</v>
      </c>
      <c r="I296">
        <f t="shared" si="4"/>
        <v>2961</v>
      </c>
    </row>
    <row r="297" spans="1:9" ht="20.25" x14ac:dyDescent="0.2">
      <c r="A297" s="43">
        <f>IF(C297="","",SUBTOTAL(3,$C$14:C297))</f>
        <v>284</v>
      </c>
      <c r="B297" s="44">
        <v>284</v>
      </c>
      <c r="C297" s="45" t="s">
        <v>17</v>
      </c>
      <c r="D297" s="43">
        <v>9</v>
      </c>
      <c r="E297" s="46">
        <v>16</v>
      </c>
      <c r="F297" s="45">
        <v>2</v>
      </c>
      <c r="G297" s="47">
        <v>25209071200478</v>
      </c>
      <c r="I297">
        <f t="shared" si="4"/>
        <v>1545</v>
      </c>
    </row>
    <row r="298" spans="1:9" ht="20.25" x14ac:dyDescent="0.2">
      <c r="A298" s="43">
        <f>IF(C298="","",SUBTOTAL(3,$C$14:C298))</f>
        <v>285</v>
      </c>
      <c r="B298" s="44">
        <v>285</v>
      </c>
      <c r="C298" s="45" t="s">
        <v>17</v>
      </c>
      <c r="D298" s="43">
        <v>3</v>
      </c>
      <c r="E298" s="46">
        <v>14</v>
      </c>
      <c r="F298" s="45">
        <v>1</v>
      </c>
      <c r="G298" s="47">
        <v>27801281300231</v>
      </c>
      <c r="I298">
        <f t="shared" si="4"/>
        <v>915</v>
      </c>
    </row>
    <row r="299" spans="1:9" ht="20.25" x14ac:dyDescent="0.2">
      <c r="A299" s="43">
        <f>IF(C299="","",SUBTOTAL(3,$C$14:C299))</f>
        <v>286</v>
      </c>
      <c r="B299" s="44">
        <v>286</v>
      </c>
      <c r="C299" s="45" t="s">
        <v>17</v>
      </c>
      <c r="D299" s="43">
        <v>0</v>
      </c>
      <c r="E299" s="46">
        <v>16</v>
      </c>
      <c r="F299" s="45">
        <v>0</v>
      </c>
      <c r="G299" s="47">
        <v>27910031303735</v>
      </c>
      <c r="I299">
        <f t="shared" si="4"/>
        <v>384</v>
      </c>
    </row>
    <row r="300" spans="1:9" ht="20.25" x14ac:dyDescent="0.2">
      <c r="A300" s="43">
        <f>IF(C300="","",SUBTOTAL(3,$C$14:C300))</f>
        <v>287</v>
      </c>
      <c r="B300" s="44">
        <v>287</v>
      </c>
      <c r="C300" s="45" t="s">
        <v>17</v>
      </c>
      <c r="D300" s="43">
        <v>7</v>
      </c>
      <c r="E300" s="46">
        <v>7</v>
      </c>
      <c r="F300" s="45">
        <v>3</v>
      </c>
      <c r="G300" s="47">
        <v>25705121202539</v>
      </c>
      <c r="I300">
        <f t="shared" si="4"/>
        <v>1903</v>
      </c>
    </row>
    <row r="301" spans="1:9" ht="20.25" x14ac:dyDescent="0.2">
      <c r="A301" s="43">
        <f>IF(C301="","",SUBTOTAL(3,$C$14:C301))</f>
        <v>288</v>
      </c>
      <c r="B301" s="44">
        <v>288</v>
      </c>
      <c r="C301" s="45" t="s">
        <v>17</v>
      </c>
      <c r="D301" s="43">
        <v>14</v>
      </c>
      <c r="E301" s="46">
        <v>2</v>
      </c>
      <c r="F301" s="45">
        <v>4</v>
      </c>
      <c r="G301" s="47"/>
      <c r="I301">
        <f t="shared" si="4"/>
        <v>2366</v>
      </c>
    </row>
    <row r="302" spans="1:9" ht="20.25" x14ac:dyDescent="0.2">
      <c r="A302" s="43">
        <f>IF(C302="","",SUBTOTAL(3,$C$14:C302))</f>
        <v>289</v>
      </c>
      <c r="B302" s="44">
        <v>289</v>
      </c>
      <c r="C302" s="45" t="s">
        <v>17</v>
      </c>
      <c r="D302" s="43">
        <v>2</v>
      </c>
      <c r="E302" s="46">
        <v>13</v>
      </c>
      <c r="F302" s="45">
        <v>5</v>
      </c>
      <c r="G302" s="47">
        <v>26411091200579</v>
      </c>
      <c r="I302">
        <f t="shared" si="4"/>
        <v>3194</v>
      </c>
    </row>
    <row r="303" spans="1:9" ht="20.25" x14ac:dyDescent="0.2">
      <c r="A303" s="43">
        <f>IF(C303="","",SUBTOTAL(3,$C$14:C303))</f>
        <v>290</v>
      </c>
      <c r="B303" s="44">
        <v>290</v>
      </c>
      <c r="C303" s="45" t="s">
        <v>17</v>
      </c>
      <c r="D303" s="43">
        <v>0</v>
      </c>
      <c r="E303" s="46">
        <v>18</v>
      </c>
      <c r="F303" s="45">
        <v>6</v>
      </c>
      <c r="G303" s="47">
        <v>25703011200716</v>
      </c>
      <c r="I303">
        <f t="shared" si="4"/>
        <v>3888</v>
      </c>
    </row>
    <row r="304" spans="1:9" ht="20.25" x14ac:dyDescent="0.2">
      <c r="A304" s="43">
        <f>IF(C304="","",SUBTOTAL(3,$C$14:C304))</f>
        <v>291</v>
      </c>
      <c r="B304" s="44">
        <v>291</v>
      </c>
      <c r="C304" s="45" t="s">
        <v>17</v>
      </c>
      <c r="D304" s="43">
        <v>5</v>
      </c>
      <c r="E304" s="46">
        <v>3</v>
      </c>
      <c r="F304" s="45">
        <v>2</v>
      </c>
      <c r="G304" s="47"/>
      <c r="I304">
        <f t="shared" si="4"/>
        <v>1229</v>
      </c>
    </row>
    <row r="305" spans="1:9" ht="20.25" x14ac:dyDescent="0.2">
      <c r="A305" s="43">
        <f>IF(C305="","",SUBTOTAL(3,$C$14:C305))</f>
        <v>292</v>
      </c>
      <c r="B305" s="44">
        <v>292</v>
      </c>
      <c r="C305" s="45" t="s">
        <v>17</v>
      </c>
      <c r="D305" s="43">
        <v>18</v>
      </c>
      <c r="E305" s="46">
        <v>7</v>
      </c>
      <c r="F305" s="45">
        <v>1</v>
      </c>
      <c r="G305" s="47">
        <v>23906021211502</v>
      </c>
      <c r="I305">
        <f t="shared" si="4"/>
        <v>762</v>
      </c>
    </row>
    <row r="306" spans="1:9" ht="20.25" x14ac:dyDescent="0.2">
      <c r="A306" s="43">
        <f>IF(C306="","",SUBTOTAL(3,$C$14:C306))</f>
        <v>293</v>
      </c>
      <c r="B306" s="44">
        <v>293</v>
      </c>
      <c r="C306" s="45" t="s">
        <v>17</v>
      </c>
      <c r="D306" s="43">
        <v>18</v>
      </c>
      <c r="E306" s="46">
        <v>7</v>
      </c>
      <c r="F306" s="45">
        <v>1</v>
      </c>
      <c r="G306" s="47">
        <v>25103011303151</v>
      </c>
      <c r="I306">
        <f t="shared" si="4"/>
        <v>762</v>
      </c>
    </row>
    <row r="307" spans="1:9" ht="20.25" x14ac:dyDescent="0.2">
      <c r="A307" s="43">
        <f>IF(C307="","",SUBTOTAL(3,$C$14:C307))</f>
        <v>294</v>
      </c>
      <c r="B307" s="44">
        <v>294</v>
      </c>
      <c r="C307" s="45" t="s">
        <v>17</v>
      </c>
      <c r="D307" s="43">
        <v>0</v>
      </c>
      <c r="E307" s="46">
        <v>12</v>
      </c>
      <c r="F307" s="45">
        <v>0</v>
      </c>
      <c r="G307" s="47"/>
      <c r="I307">
        <f t="shared" si="4"/>
        <v>288</v>
      </c>
    </row>
    <row r="308" spans="1:9" ht="20.25" x14ac:dyDescent="0.2">
      <c r="A308" s="43">
        <f>IF(C308="","",SUBTOTAL(3,$C$14:C308))</f>
        <v>295</v>
      </c>
      <c r="B308" s="44">
        <v>295</v>
      </c>
      <c r="C308" s="45" t="s">
        <v>17</v>
      </c>
      <c r="D308" s="43">
        <v>0</v>
      </c>
      <c r="E308" s="46">
        <v>0</v>
      </c>
      <c r="F308" s="45">
        <v>2</v>
      </c>
      <c r="G308" s="47">
        <v>27710021300275</v>
      </c>
      <c r="I308">
        <f t="shared" si="4"/>
        <v>1152</v>
      </c>
    </row>
    <row r="309" spans="1:9" ht="20.25" x14ac:dyDescent="0.2">
      <c r="A309" s="43">
        <f>IF(C309="","",SUBTOTAL(3,$C$14:C309))</f>
        <v>296</v>
      </c>
      <c r="B309" s="44">
        <v>296</v>
      </c>
      <c r="C309" s="45" t="s">
        <v>17</v>
      </c>
      <c r="D309" s="43">
        <v>0</v>
      </c>
      <c r="E309" s="46">
        <v>8</v>
      </c>
      <c r="F309" s="45">
        <v>0</v>
      </c>
      <c r="G309" s="47">
        <v>24504081301921</v>
      </c>
      <c r="I309">
        <f t="shared" si="4"/>
        <v>192</v>
      </c>
    </row>
    <row r="310" spans="1:9" ht="20.25" x14ac:dyDescent="0.2">
      <c r="A310" s="43">
        <f>IF(C310="","",SUBTOTAL(3,$C$14:C310))</f>
        <v>297</v>
      </c>
      <c r="B310" s="44">
        <v>297</v>
      </c>
      <c r="C310" s="45" t="s">
        <v>17</v>
      </c>
      <c r="D310" s="43">
        <v>13</v>
      </c>
      <c r="E310" s="46">
        <v>3</v>
      </c>
      <c r="F310" s="45">
        <v>3</v>
      </c>
      <c r="G310" s="47"/>
      <c r="I310">
        <f t="shared" si="4"/>
        <v>1813</v>
      </c>
    </row>
    <row r="311" spans="1:9" ht="20.25" x14ac:dyDescent="0.2">
      <c r="A311" s="43">
        <f>IF(C311="","",SUBTOTAL(3,$C$14:C311))</f>
        <v>298</v>
      </c>
      <c r="B311" s="44">
        <v>298</v>
      </c>
      <c r="C311" s="45" t="s">
        <v>17</v>
      </c>
      <c r="D311" s="43">
        <v>12</v>
      </c>
      <c r="E311" s="46">
        <v>22</v>
      </c>
      <c r="F311" s="45">
        <v>1</v>
      </c>
      <c r="G311" s="47">
        <v>28811161303236</v>
      </c>
      <c r="I311">
        <f t="shared" si="4"/>
        <v>1116</v>
      </c>
    </row>
    <row r="312" spans="1:9" ht="20.25" x14ac:dyDescent="0.2">
      <c r="A312" s="43">
        <f>IF(C312="","",SUBTOTAL(3,$C$14:C312))</f>
        <v>299</v>
      </c>
      <c r="B312" s="44">
        <v>299</v>
      </c>
      <c r="C312" s="45" t="s">
        <v>17</v>
      </c>
      <c r="D312" s="43">
        <v>6</v>
      </c>
      <c r="E312" s="46">
        <v>13</v>
      </c>
      <c r="F312" s="45">
        <v>3</v>
      </c>
      <c r="G312" s="47">
        <v>25505241200298</v>
      </c>
      <c r="I312">
        <f t="shared" si="4"/>
        <v>2046</v>
      </c>
    </row>
    <row r="313" spans="1:9" ht="20.25" x14ac:dyDescent="0.2">
      <c r="A313" s="43">
        <f>IF(C313="","",SUBTOTAL(3,$C$14:C313))</f>
        <v>300</v>
      </c>
      <c r="B313" s="44">
        <v>300</v>
      </c>
      <c r="C313" s="45" t="s">
        <v>17</v>
      </c>
      <c r="D313" s="43">
        <v>0</v>
      </c>
      <c r="E313" s="46">
        <v>14</v>
      </c>
      <c r="F313" s="45">
        <v>0</v>
      </c>
      <c r="G313" s="47">
        <v>27206101201413</v>
      </c>
      <c r="I313">
        <f t="shared" si="4"/>
        <v>336</v>
      </c>
    </row>
    <row r="314" spans="1:9" ht="20.25" x14ac:dyDescent="0.2">
      <c r="A314" s="43">
        <f>IF(C314="","",SUBTOTAL(3,$C$14:C314))</f>
        <v>301</v>
      </c>
      <c r="B314" s="44">
        <v>301</v>
      </c>
      <c r="C314" s="45" t="s">
        <v>17</v>
      </c>
      <c r="D314" s="43">
        <v>6</v>
      </c>
      <c r="E314" s="46">
        <v>5</v>
      </c>
      <c r="F314" s="45">
        <v>2</v>
      </c>
      <c r="G314" s="47">
        <v>27502111202157</v>
      </c>
      <c r="I314">
        <f t="shared" si="4"/>
        <v>1278</v>
      </c>
    </row>
    <row r="315" spans="1:9" ht="20.25" x14ac:dyDescent="0.2">
      <c r="A315" s="43">
        <f>IF(C315="","",SUBTOTAL(3,$C$14:C315))</f>
        <v>302</v>
      </c>
      <c r="B315" s="44">
        <v>302</v>
      </c>
      <c r="C315" s="45" t="s">
        <v>17</v>
      </c>
      <c r="D315" s="43">
        <v>14</v>
      </c>
      <c r="E315" s="46">
        <v>0</v>
      </c>
      <c r="F315" s="45">
        <v>8</v>
      </c>
      <c r="G315" s="47"/>
      <c r="I315">
        <f t="shared" si="4"/>
        <v>4622</v>
      </c>
    </row>
    <row r="316" spans="1:9" ht="20.25" x14ac:dyDescent="0.2">
      <c r="A316" s="43">
        <f>IF(C316="","",SUBTOTAL(3,$C$14:C316))</f>
        <v>303</v>
      </c>
      <c r="B316" s="44">
        <v>303</v>
      </c>
      <c r="C316" s="45" t="s">
        <v>17</v>
      </c>
      <c r="D316" s="43">
        <v>0</v>
      </c>
      <c r="E316" s="46">
        <v>18</v>
      </c>
      <c r="F316" s="45">
        <v>1</v>
      </c>
      <c r="G316" s="47"/>
      <c r="I316">
        <f t="shared" si="4"/>
        <v>1008</v>
      </c>
    </row>
    <row r="317" spans="1:9" ht="20.25" x14ac:dyDescent="0.2">
      <c r="A317" s="43">
        <f>IF(C317="","",SUBTOTAL(3,$C$14:C317))</f>
        <v>304</v>
      </c>
      <c r="B317" s="44">
        <v>304</v>
      </c>
      <c r="C317" s="45" t="s">
        <v>17</v>
      </c>
      <c r="D317" s="43">
        <v>12</v>
      </c>
      <c r="E317" s="46">
        <v>7</v>
      </c>
      <c r="F317" s="45">
        <v>2</v>
      </c>
      <c r="G317" s="47">
        <v>27202161200976</v>
      </c>
      <c r="I317">
        <f t="shared" si="4"/>
        <v>1332</v>
      </c>
    </row>
    <row r="318" spans="1:9" ht="20.25" x14ac:dyDescent="0.2">
      <c r="A318" s="43">
        <f>IF(C318="","",SUBTOTAL(3,$C$14:C318))</f>
        <v>305</v>
      </c>
      <c r="B318" s="44">
        <v>305</v>
      </c>
      <c r="C318" s="45" t="s">
        <v>17</v>
      </c>
      <c r="D318" s="43">
        <v>8</v>
      </c>
      <c r="E318" s="46">
        <v>9</v>
      </c>
      <c r="F318" s="45">
        <v>1</v>
      </c>
      <c r="G318" s="47">
        <v>25112301301156</v>
      </c>
      <c r="I318">
        <f t="shared" si="4"/>
        <v>800</v>
      </c>
    </row>
    <row r="319" spans="1:9" ht="20.25" x14ac:dyDescent="0.2">
      <c r="A319" s="43">
        <f>IF(C319="","",SUBTOTAL(3,$C$14:C319))</f>
        <v>306</v>
      </c>
      <c r="B319" s="44">
        <v>306</v>
      </c>
      <c r="C319" s="45" t="s">
        <v>17</v>
      </c>
      <c r="D319" s="43">
        <v>0</v>
      </c>
      <c r="E319" s="46">
        <v>12</v>
      </c>
      <c r="F319" s="45">
        <v>2</v>
      </c>
      <c r="G319" s="47">
        <v>25403051200774</v>
      </c>
      <c r="I319">
        <f t="shared" si="4"/>
        <v>1440</v>
      </c>
    </row>
    <row r="320" spans="1:9" ht="20.25" x14ac:dyDescent="0.2">
      <c r="A320" s="43">
        <f>IF(C320="","",SUBTOTAL(3,$C$14:C320))</f>
        <v>307</v>
      </c>
      <c r="B320" s="44">
        <v>307</v>
      </c>
      <c r="C320" s="45" t="s">
        <v>17</v>
      </c>
      <c r="D320" s="43">
        <v>0</v>
      </c>
      <c r="E320" s="46">
        <v>1</v>
      </c>
      <c r="F320" s="45">
        <v>2</v>
      </c>
      <c r="G320" s="47"/>
      <c r="I320">
        <f t="shared" si="4"/>
        <v>1176</v>
      </c>
    </row>
    <row r="321" spans="1:9" ht="20.25" x14ac:dyDescent="0.2">
      <c r="A321" s="43">
        <f>IF(C321="","",SUBTOTAL(3,$C$14:C321))</f>
        <v>308</v>
      </c>
      <c r="B321" s="44">
        <v>308</v>
      </c>
      <c r="C321" s="45" t="s">
        <v>17</v>
      </c>
      <c r="D321" s="43">
        <v>17</v>
      </c>
      <c r="E321" s="46">
        <v>18</v>
      </c>
      <c r="F321" s="45">
        <v>1</v>
      </c>
      <c r="G321" s="47">
        <v>29209241300299</v>
      </c>
      <c r="I321">
        <f t="shared" si="4"/>
        <v>1025</v>
      </c>
    </row>
    <row r="322" spans="1:9" ht="20.25" x14ac:dyDescent="0.2">
      <c r="A322" s="43">
        <f>IF(C322="","",SUBTOTAL(3,$C$14:C322))</f>
        <v>309</v>
      </c>
      <c r="B322" s="44">
        <v>309</v>
      </c>
      <c r="C322" s="45" t="s">
        <v>17</v>
      </c>
      <c r="D322" s="43">
        <v>22</v>
      </c>
      <c r="E322" s="46">
        <v>12</v>
      </c>
      <c r="F322" s="45">
        <v>1</v>
      </c>
      <c r="G322" s="47">
        <v>23606101202294</v>
      </c>
      <c r="I322">
        <f t="shared" si="4"/>
        <v>886</v>
      </c>
    </row>
    <row r="323" spans="1:9" ht="20.25" x14ac:dyDescent="0.2">
      <c r="A323" s="43">
        <f>IF(C323="","",SUBTOTAL(3,$C$14:C323))</f>
        <v>310</v>
      </c>
      <c r="B323" s="44">
        <v>310</v>
      </c>
      <c r="C323" s="45" t="s">
        <v>17</v>
      </c>
      <c r="D323" s="43">
        <v>21</v>
      </c>
      <c r="E323" s="46">
        <v>5</v>
      </c>
      <c r="F323" s="45">
        <v>2</v>
      </c>
      <c r="G323" s="47">
        <v>25807141301191</v>
      </c>
      <c r="I323">
        <f t="shared" si="4"/>
        <v>1293</v>
      </c>
    </row>
    <row r="324" spans="1:9" ht="20.25" x14ac:dyDescent="0.2">
      <c r="A324" s="43">
        <f>IF(C324="","",SUBTOTAL(3,$C$14:C324))</f>
        <v>311</v>
      </c>
      <c r="B324" s="44">
        <v>311</v>
      </c>
      <c r="C324" s="45" t="s">
        <v>17</v>
      </c>
      <c r="D324" s="43">
        <v>16</v>
      </c>
      <c r="E324" s="46">
        <v>22</v>
      </c>
      <c r="F324" s="45">
        <v>1</v>
      </c>
      <c r="G324" s="47"/>
      <c r="I324">
        <f t="shared" si="4"/>
        <v>1120</v>
      </c>
    </row>
    <row r="325" spans="1:9" ht="20.25" x14ac:dyDescent="0.2">
      <c r="A325" s="43">
        <f>IF(C325="","",SUBTOTAL(3,$C$14:C325))</f>
        <v>312</v>
      </c>
      <c r="B325" s="44">
        <v>312</v>
      </c>
      <c r="C325" s="45" t="s">
        <v>17</v>
      </c>
      <c r="D325" s="43">
        <v>0</v>
      </c>
      <c r="E325" s="46">
        <v>2</v>
      </c>
      <c r="F325" s="45">
        <v>1</v>
      </c>
      <c r="G325" s="47">
        <v>27212251300517</v>
      </c>
      <c r="I325">
        <f t="shared" si="4"/>
        <v>624</v>
      </c>
    </row>
    <row r="326" spans="1:9" ht="20.25" x14ac:dyDescent="0.2">
      <c r="A326" s="43">
        <f>IF(C326="","",SUBTOTAL(3,$C$14:C326))</f>
        <v>313</v>
      </c>
      <c r="B326" s="44">
        <v>313</v>
      </c>
      <c r="C326" s="45" t="s">
        <v>17</v>
      </c>
      <c r="D326" s="43">
        <v>17</v>
      </c>
      <c r="E326" s="46">
        <v>8</v>
      </c>
      <c r="F326" s="45">
        <v>1</v>
      </c>
      <c r="G326" s="47">
        <v>27802151300511</v>
      </c>
      <c r="I326">
        <f t="shared" si="4"/>
        <v>785</v>
      </c>
    </row>
    <row r="327" spans="1:9" ht="20.25" x14ac:dyDescent="0.2">
      <c r="A327" s="43">
        <f>IF(C327="","",SUBTOTAL(3,$C$14:C327))</f>
        <v>314</v>
      </c>
      <c r="B327" s="44">
        <v>314</v>
      </c>
      <c r="C327" s="45" t="s">
        <v>17</v>
      </c>
      <c r="D327" s="43">
        <v>7</v>
      </c>
      <c r="E327" s="46">
        <v>17</v>
      </c>
      <c r="F327" s="45">
        <v>1</v>
      </c>
      <c r="G327" s="47"/>
      <c r="I327">
        <f t="shared" si="4"/>
        <v>991</v>
      </c>
    </row>
    <row r="328" spans="1:9" ht="20.25" x14ac:dyDescent="0.2">
      <c r="A328" s="43">
        <f>IF(C328="","",SUBTOTAL(3,$C$14:C328))</f>
        <v>315</v>
      </c>
      <c r="B328" s="44">
        <v>315</v>
      </c>
      <c r="C328" s="45" t="s">
        <v>17</v>
      </c>
      <c r="D328" s="43">
        <v>11</v>
      </c>
      <c r="E328" s="46">
        <v>20</v>
      </c>
      <c r="F328" s="45">
        <v>2</v>
      </c>
      <c r="G328" s="47">
        <v>24012251202655</v>
      </c>
      <c r="I328">
        <f t="shared" si="4"/>
        <v>1643</v>
      </c>
    </row>
    <row r="329" spans="1:9" ht="20.25" x14ac:dyDescent="0.2">
      <c r="A329" s="43">
        <f>IF(C329="","",SUBTOTAL(3,$C$14:C329))</f>
        <v>316</v>
      </c>
      <c r="B329" s="44">
        <v>316</v>
      </c>
      <c r="C329" s="45" t="s">
        <v>17</v>
      </c>
      <c r="D329" s="43">
        <v>22</v>
      </c>
      <c r="E329" s="46">
        <v>20</v>
      </c>
      <c r="F329" s="45">
        <v>3</v>
      </c>
      <c r="G329" s="47"/>
      <c r="I329">
        <f t="shared" si="4"/>
        <v>2230</v>
      </c>
    </row>
    <row r="330" spans="1:9" ht="20.25" x14ac:dyDescent="0.2">
      <c r="A330" s="43">
        <f>IF(C330="","",SUBTOTAL(3,$C$14:C330))</f>
        <v>317</v>
      </c>
      <c r="B330" s="44">
        <v>317</v>
      </c>
      <c r="C330" s="45" t="s">
        <v>17</v>
      </c>
      <c r="D330" s="43">
        <v>0</v>
      </c>
      <c r="E330" s="46">
        <v>1</v>
      </c>
      <c r="F330" s="45"/>
      <c r="G330" s="47">
        <v>26704191202158</v>
      </c>
      <c r="I330">
        <f t="shared" si="4"/>
        <v>24</v>
      </c>
    </row>
    <row r="331" spans="1:9" ht="20.25" x14ac:dyDescent="0.2">
      <c r="A331" s="43">
        <f>IF(C331="","",SUBTOTAL(3,$C$14:C331))</f>
        <v>318</v>
      </c>
      <c r="B331" s="44">
        <v>318</v>
      </c>
      <c r="C331" s="45" t="s">
        <v>17</v>
      </c>
      <c r="D331" s="43">
        <v>16</v>
      </c>
      <c r="E331" s="46">
        <v>12</v>
      </c>
      <c r="F331" s="45">
        <v>8</v>
      </c>
      <c r="G331" s="47">
        <v>26311111301992</v>
      </c>
      <c r="I331">
        <f t="shared" si="4"/>
        <v>4912</v>
      </c>
    </row>
    <row r="332" spans="1:9" ht="20.25" x14ac:dyDescent="0.2">
      <c r="A332" s="43">
        <f>IF(C332="","",SUBTOTAL(3,$C$14:C332))</f>
        <v>319</v>
      </c>
      <c r="B332" s="44">
        <v>319</v>
      </c>
      <c r="C332" s="45" t="s">
        <v>17</v>
      </c>
      <c r="D332" s="43">
        <v>0</v>
      </c>
      <c r="E332" s="46">
        <v>8</v>
      </c>
      <c r="F332" s="45">
        <v>5</v>
      </c>
      <c r="G332" s="47">
        <v>25809071201391</v>
      </c>
      <c r="I332">
        <f t="shared" si="4"/>
        <v>3072</v>
      </c>
    </row>
    <row r="333" spans="1:9" ht="20.25" x14ac:dyDescent="0.2">
      <c r="A333" s="43">
        <f>IF(C333="","",SUBTOTAL(3,$C$14:C333))</f>
        <v>320</v>
      </c>
      <c r="B333" s="44">
        <v>320</v>
      </c>
      <c r="C333" s="45" t="s">
        <v>17</v>
      </c>
      <c r="D333" s="43">
        <v>12</v>
      </c>
      <c r="E333" s="46">
        <v>12</v>
      </c>
      <c r="F333" s="45">
        <v>1</v>
      </c>
      <c r="G333" s="47"/>
      <c r="I333">
        <f t="shared" si="4"/>
        <v>876</v>
      </c>
    </row>
    <row r="334" spans="1:9" ht="20.25" x14ac:dyDescent="0.2">
      <c r="A334" s="43">
        <f>IF(C334="","",SUBTOTAL(3,$C$14:C334))</f>
        <v>321</v>
      </c>
      <c r="B334" s="44">
        <v>321</v>
      </c>
      <c r="C334" s="45" t="s">
        <v>17</v>
      </c>
      <c r="D334" s="43">
        <v>9</v>
      </c>
      <c r="E334" s="46">
        <v>16</v>
      </c>
      <c r="F334" s="45">
        <v>1</v>
      </c>
      <c r="G334" s="47">
        <v>24110211201178</v>
      </c>
      <c r="I334">
        <f t="shared" si="4"/>
        <v>969</v>
      </c>
    </row>
    <row r="335" spans="1:9" ht="20.25" x14ac:dyDescent="0.2">
      <c r="A335" s="43">
        <f>IF(C335="","",SUBTOTAL(3,$C$14:C335))</f>
        <v>322</v>
      </c>
      <c r="B335" s="44">
        <v>322</v>
      </c>
      <c r="C335" s="45" t="s">
        <v>17</v>
      </c>
      <c r="D335" s="43">
        <v>0</v>
      </c>
      <c r="E335" s="46">
        <v>4</v>
      </c>
      <c r="F335" s="45">
        <v>4</v>
      </c>
      <c r="G335" s="47">
        <v>27812011205557</v>
      </c>
      <c r="I335">
        <f t="shared" ref="I335:I398" si="5">(F335*576)+(E335*24)+D335</f>
        <v>2400</v>
      </c>
    </row>
    <row r="336" spans="1:9" ht="20.25" x14ac:dyDescent="0.2">
      <c r="A336" s="43">
        <f>IF(C336="","",SUBTOTAL(3,$C$14:C336))</f>
        <v>323</v>
      </c>
      <c r="B336" s="44">
        <v>323</v>
      </c>
      <c r="C336" s="45" t="s">
        <v>17</v>
      </c>
      <c r="D336" s="43">
        <v>15</v>
      </c>
      <c r="E336" s="46">
        <v>19</v>
      </c>
      <c r="F336" s="45">
        <v>4</v>
      </c>
      <c r="G336" s="47"/>
      <c r="I336">
        <f t="shared" si="5"/>
        <v>2775</v>
      </c>
    </row>
    <row r="337" spans="1:9" ht="20.25" x14ac:dyDescent="0.2">
      <c r="A337" s="43">
        <f>IF(C337="","",SUBTOTAL(3,$C$14:C337))</f>
        <v>324</v>
      </c>
      <c r="B337" s="44">
        <v>324</v>
      </c>
      <c r="C337" s="45" t="s">
        <v>17</v>
      </c>
      <c r="D337" s="43">
        <v>3</v>
      </c>
      <c r="E337" s="46">
        <v>8</v>
      </c>
      <c r="F337" s="45">
        <v>1</v>
      </c>
      <c r="G337" s="47">
        <v>24408041301899</v>
      </c>
      <c r="I337">
        <f t="shared" si="5"/>
        <v>771</v>
      </c>
    </row>
    <row r="338" spans="1:9" ht="20.25" x14ac:dyDescent="0.2">
      <c r="A338" s="43">
        <f>IF(C338="","",SUBTOTAL(3,$C$14:C338))</f>
        <v>325</v>
      </c>
      <c r="B338" s="44">
        <v>325</v>
      </c>
      <c r="C338" s="45" t="s">
        <v>17</v>
      </c>
      <c r="D338" s="43">
        <v>15</v>
      </c>
      <c r="E338" s="46">
        <v>1</v>
      </c>
      <c r="F338" s="45">
        <v>1</v>
      </c>
      <c r="G338" s="47"/>
      <c r="I338">
        <f t="shared" si="5"/>
        <v>615</v>
      </c>
    </row>
    <row r="339" spans="1:9" ht="20.25" x14ac:dyDescent="0.2">
      <c r="A339" s="43">
        <f>IF(C339="","",SUBTOTAL(3,$C$14:C339))</f>
        <v>326</v>
      </c>
      <c r="B339" s="44">
        <v>326</v>
      </c>
      <c r="C339" s="45" t="s">
        <v>17</v>
      </c>
      <c r="D339" s="43">
        <v>13</v>
      </c>
      <c r="E339" s="46">
        <v>17</v>
      </c>
      <c r="F339" s="45">
        <v>1</v>
      </c>
      <c r="G339" s="47">
        <v>28210061201394</v>
      </c>
      <c r="I339">
        <f t="shared" si="5"/>
        <v>997</v>
      </c>
    </row>
    <row r="340" spans="1:9" ht="20.25" x14ac:dyDescent="0.2">
      <c r="A340" s="43">
        <f>IF(C340="","",SUBTOTAL(3,$C$14:C340))</f>
        <v>327</v>
      </c>
      <c r="B340" s="44">
        <v>327</v>
      </c>
      <c r="C340" s="45" t="s">
        <v>17</v>
      </c>
      <c r="D340" s="43">
        <v>19</v>
      </c>
      <c r="E340" s="46">
        <v>3</v>
      </c>
      <c r="F340" s="45">
        <v>2</v>
      </c>
      <c r="G340" s="47">
        <v>27711101200677</v>
      </c>
      <c r="I340">
        <f t="shared" si="5"/>
        <v>1243</v>
      </c>
    </row>
    <row r="341" spans="1:9" ht="20.25" x14ac:dyDescent="0.2">
      <c r="A341" s="43">
        <f>IF(C341="","",SUBTOTAL(3,$C$14:C341))</f>
        <v>328</v>
      </c>
      <c r="B341" s="44">
        <v>328</v>
      </c>
      <c r="C341" s="45" t="s">
        <v>17</v>
      </c>
      <c r="D341" s="43">
        <v>0</v>
      </c>
      <c r="E341" s="46">
        <v>0</v>
      </c>
      <c r="F341" s="45">
        <v>1</v>
      </c>
      <c r="G341" s="47"/>
      <c r="I341">
        <f t="shared" si="5"/>
        <v>576</v>
      </c>
    </row>
    <row r="342" spans="1:9" ht="20.25" x14ac:dyDescent="0.2">
      <c r="A342" s="43">
        <f>IF(C342="","",SUBTOTAL(3,$C$14:C342))</f>
        <v>329</v>
      </c>
      <c r="B342" s="44">
        <v>329</v>
      </c>
      <c r="C342" s="45" t="s">
        <v>17</v>
      </c>
      <c r="D342" s="43">
        <v>16</v>
      </c>
      <c r="E342" s="46">
        <v>22</v>
      </c>
      <c r="F342" s="45">
        <v>1</v>
      </c>
      <c r="G342" s="47"/>
      <c r="I342">
        <f t="shared" si="5"/>
        <v>1120</v>
      </c>
    </row>
    <row r="343" spans="1:9" ht="20.25" x14ac:dyDescent="0.2">
      <c r="A343" s="43">
        <f>IF(C343="","",SUBTOTAL(3,$C$14:C343))</f>
        <v>330</v>
      </c>
      <c r="B343" s="44">
        <v>330</v>
      </c>
      <c r="C343" s="45" t="s">
        <v>17</v>
      </c>
      <c r="D343" s="43">
        <v>4</v>
      </c>
      <c r="E343" s="46">
        <v>6</v>
      </c>
      <c r="F343" s="45">
        <v>0</v>
      </c>
      <c r="G343" s="47"/>
      <c r="I343">
        <f t="shared" si="5"/>
        <v>148</v>
      </c>
    </row>
    <row r="344" spans="1:9" ht="20.25" x14ac:dyDescent="0.2">
      <c r="A344" s="43">
        <f>IF(C344="","",SUBTOTAL(3,$C$14:C344))</f>
        <v>331</v>
      </c>
      <c r="B344" s="44">
        <v>331</v>
      </c>
      <c r="C344" s="45" t="s">
        <v>17</v>
      </c>
      <c r="D344" s="43">
        <v>0</v>
      </c>
      <c r="E344" s="46">
        <v>6</v>
      </c>
      <c r="F344" s="45">
        <v>2</v>
      </c>
      <c r="G344" s="47">
        <v>26810071202615</v>
      </c>
      <c r="I344">
        <f t="shared" si="5"/>
        <v>1296</v>
      </c>
    </row>
    <row r="345" spans="1:9" ht="20.25" x14ac:dyDescent="0.2">
      <c r="A345" s="43">
        <f>IF(C345="","",SUBTOTAL(3,$C$14:C345))</f>
        <v>332</v>
      </c>
      <c r="B345" s="44">
        <v>332</v>
      </c>
      <c r="C345" s="45" t="s">
        <v>17</v>
      </c>
      <c r="D345" s="43">
        <v>6</v>
      </c>
      <c r="E345" s="46">
        <v>22</v>
      </c>
      <c r="F345" s="45">
        <v>1</v>
      </c>
      <c r="G345" s="47">
        <v>27508101303298</v>
      </c>
      <c r="I345">
        <f t="shared" si="5"/>
        <v>1110</v>
      </c>
    </row>
    <row r="346" spans="1:9" ht="20.25" x14ac:dyDescent="0.2">
      <c r="A346" s="43">
        <f>IF(C346="","",SUBTOTAL(3,$C$14:C346))</f>
        <v>333</v>
      </c>
      <c r="B346" s="44">
        <v>333</v>
      </c>
      <c r="C346" s="45" t="s">
        <v>17</v>
      </c>
      <c r="D346" s="43">
        <v>10</v>
      </c>
      <c r="E346" s="46">
        <v>0</v>
      </c>
      <c r="F346" s="45">
        <v>3</v>
      </c>
      <c r="G346" s="47"/>
      <c r="I346">
        <f t="shared" si="5"/>
        <v>1738</v>
      </c>
    </row>
    <row r="347" spans="1:9" ht="20.25" x14ac:dyDescent="0.2">
      <c r="A347" s="43">
        <f>IF(C347="","",SUBTOTAL(3,$C$14:C347))</f>
        <v>334</v>
      </c>
      <c r="B347" s="44">
        <v>334</v>
      </c>
      <c r="C347" s="45" t="s">
        <v>17</v>
      </c>
      <c r="D347" s="43">
        <v>15</v>
      </c>
      <c r="E347" s="46">
        <v>11</v>
      </c>
      <c r="F347" s="45">
        <v>5</v>
      </c>
      <c r="G347" s="47"/>
      <c r="I347">
        <f t="shared" si="5"/>
        <v>3159</v>
      </c>
    </row>
    <row r="348" spans="1:9" ht="20.25" x14ac:dyDescent="0.2">
      <c r="A348" s="43">
        <f>IF(C348="","",SUBTOTAL(3,$C$14:C348))</f>
        <v>335</v>
      </c>
      <c r="B348" s="44">
        <v>335</v>
      </c>
      <c r="C348" s="45" t="s">
        <v>17</v>
      </c>
      <c r="D348" s="43">
        <v>19</v>
      </c>
      <c r="E348" s="46">
        <v>7</v>
      </c>
      <c r="F348" s="45">
        <v>2</v>
      </c>
      <c r="G348" s="47"/>
      <c r="I348">
        <f t="shared" si="5"/>
        <v>1339</v>
      </c>
    </row>
    <row r="349" spans="1:9" ht="20.25" x14ac:dyDescent="0.2">
      <c r="A349" s="43">
        <f>IF(C349="","",SUBTOTAL(3,$C$14:C349))</f>
        <v>336</v>
      </c>
      <c r="B349" s="44">
        <v>336</v>
      </c>
      <c r="C349" s="45" t="s">
        <v>17</v>
      </c>
      <c r="D349" s="43"/>
      <c r="E349" s="46"/>
      <c r="F349" s="45"/>
      <c r="G349" s="47"/>
      <c r="I349">
        <f t="shared" si="5"/>
        <v>0</v>
      </c>
    </row>
    <row r="350" spans="1:9" ht="20.25" x14ac:dyDescent="0.2">
      <c r="A350" s="43">
        <f>IF(C350="","",SUBTOTAL(3,$C$14:C350))</f>
        <v>337</v>
      </c>
      <c r="B350" s="44">
        <v>337</v>
      </c>
      <c r="C350" s="45" t="s">
        <v>17</v>
      </c>
      <c r="D350" s="43">
        <v>2</v>
      </c>
      <c r="E350" s="46">
        <v>1</v>
      </c>
      <c r="F350" s="45">
        <v>5</v>
      </c>
      <c r="G350" s="47">
        <v>27009281201955</v>
      </c>
      <c r="I350">
        <f t="shared" si="5"/>
        <v>2906</v>
      </c>
    </row>
    <row r="351" spans="1:9" ht="20.25" x14ac:dyDescent="0.2">
      <c r="A351" s="43">
        <f>IF(C351="","",SUBTOTAL(3,$C$14:C351))</f>
        <v>338</v>
      </c>
      <c r="B351" s="44">
        <v>338</v>
      </c>
      <c r="C351" s="45" t="s">
        <v>17</v>
      </c>
      <c r="D351" s="43">
        <v>16</v>
      </c>
      <c r="E351" s="46">
        <v>9</v>
      </c>
      <c r="F351" s="45">
        <v>1</v>
      </c>
      <c r="G351" s="47">
        <v>29102161201193</v>
      </c>
      <c r="I351">
        <f t="shared" si="5"/>
        <v>808</v>
      </c>
    </row>
    <row r="352" spans="1:9" ht="20.25" x14ac:dyDescent="0.2">
      <c r="A352" s="43">
        <f>IF(C352="","",SUBTOTAL(3,$C$14:C352))</f>
        <v>339</v>
      </c>
      <c r="B352" s="44">
        <v>339</v>
      </c>
      <c r="C352" s="45" t="s">
        <v>17</v>
      </c>
      <c r="D352" s="43">
        <v>15</v>
      </c>
      <c r="E352" s="46">
        <v>22</v>
      </c>
      <c r="F352" s="45">
        <v>6</v>
      </c>
      <c r="G352" s="47">
        <v>26208131201638</v>
      </c>
      <c r="I352">
        <f t="shared" si="5"/>
        <v>3999</v>
      </c>
    </row>
    <row r="353" spans="1:9" ht="20.25" x14ac:dyDescent="0.2">
      <c r="A353" s="43">
        <f>IF(C353="","",SUBTOTAL(3,$C$14:C353))</f>
        <v>340</v>
      </c>
      <c r="B353" s="44">
        <v>340</v>
      </c>
      <c r="C353" s="45" t="s">
        <v>17</v>
      </c>
      <c r="D353" s="43">
        <v>17</v>
      </c>
      <c r="E353" s="46">
        <v>8</v>
      </c>
      <c r="F353" s="45">
        <v>4</v>
      </c>
      <c r="G353" s="47"/>
      <c r="I353">
        <f t="shared" si="5"/>
        <v>2513</v>
      </c>
    </row>
    <row r="354" spans="1:9" ht="20.25" x14ac:dyDescent="0.2">
      <c r="A354" s="43">
        <f>IF(C354="","",SUBTOTAL(3,$C$14:C354))</f>
        <v>341</v>
      </c>
      <c r="B354" s="44">
        <v>341</v>
      </c>
      <c r="C354" s="45" t="s">
        <v>17</v>
      </c>
      <c r="D354" s="43">
        <v>0</v>
      </c>
      <c r="E354" s="46">
        <v>8</v>
      </c>
      <c r="F354" s="45">
        <v>1</v>
      </c>
      <c r="G354" s="47">
        <v>26704011304856</v>
      </c>
      <c r="I354">
        <f t="shared" si="5"/>
        <v>768</v>
      </c>
    </row>
    <row r="355" spans="1:9" ht="20.25" x14ac:dyDescent="0.2">
      <c r="A355" s="43">
        <f>IF(C355="","",SUBTOTAL(3,$C$14:C355))</f>
        <v>342</v>
      </c>
      <c r="B355" s="44">
        <v>342</v>
      </c>
      <c r="C355" s="45" t="s">
        <v>17</v>
      </c>
      <c r="D355" s="43">
        <v>13</v>
      </c>
      <c r="E355" s="46">
        <v>22</v>
      </c>
      <c r="F355" s="45">
        <v>3</v>
      </c>
      <c r="G355" s="47">
        <v>24607231201354</v>
      </c>
      <c r="I355">
        <f t="shared" si="5"/>
        <v>2269</v>
      </c>
    </row>
    <row r="356" spans="1:9" ht="20.25" x14ac:dyDescent="0.2">
      <c r="A356" s="43">
        <f>IF(C356="","",SUBTOTAL(3,$C$14:C356))</f>
        <v>343</v>
      </c>
      <c r="B356" s="44">
        <v>343</v>
      </c>
      <c r="C356" s="45" t="s">
        <v>17</v>
      </c>
      <c r="D356" s="43">
        <v>7</v>
      </c>
      <c r="E356" s="46">
        <v>12</v>
      </c>
      <c r="F356" s="45">
        <v>0</v>
      </c>
      <c r="G356" s="47"/>
      <c r="I356">
        <f t="shared" si="5"/>
        <v>295</v>
      </c>
    </row>
    <row r="357" spans="1:9" ht="20.25" x14ac:dyDescent="0.2">
      <c r="A357" s="43">
        <f>IF(C357="","",SUBTOTAL(3,$C$14:C357))</f>
        <v>344</v>
      </c>
      <c r="B357" s="44">
        <v>344</v>
      </c>
      <c r="C357" s="45" t="s">
        <v>17</v>
      </c>
      <c r="D357" s="43">
        <v>22</v>
      </c>
      <c r="E357" s="46">
        <v>23</v>
      </c>
      <c r="F357" s="45">
        <v>1</v>
      </c>
      <c r="G357" s="47"/>
      <c r="I357">
        <f t="shared" si="5"/>
        <v>1150</v>
      </c>
    </row>
    <row r="358" spans="1:9" ht="20.25" x14ac:dyDescent="0.2">
      <c r="A358" s="43">
        <f>IF(C358="","",SUBTOTAL(3,$C$14:C358))</f>
        <v>345</v>
      </c>
      <c r="B358" s="44">
        <v>345</v>
      </c>
      <c r="C358" s="45" t="s">
        <v>17</v>
      </c>
      <c r="D358" s="43">
        <v>0</v>
      </c>
      <c r="E358" s="46">
        <v>11</v>
      </c>
      <c r="F358" s="45">
        <v>0</v>
      </c>
      <c r="G358" s="47"/>
      <c r="I358">
        <f t="shared" si="5"/>
        <v>264</v>
      </c>
    </row>
    <row r="359" spans="1:9" ht="20.25" x14ac:dyDescent="0.2">
      <c r="A359" s="43">
        <f>IF(C359="","",SUBTOTAL(3,$C$14:C359))</f>
        <v>346</v>
      </c>
      <c r="B359" s="44">
        <v>346</v>
      </c>
      <c r="C359" s="45" t="s">
        <v>17</v>
      </c>
      <c r="D359" s="43">
        <v>18</v>
      </c>
      <c r="E359" s="46">
        <v>17</v>
      </c>
      <c r="F359" s="45">
        <v>5</v>
      </c>
      <c r="G359" s="47">
        <v>24111101202159</v>
      </c>
      <c r="I359">
        <f t="shared" si="5"/>
        <v>3306</v>
      </c>
    </row>
    <row r="360" spans="1:9" ht="20.25" x14ac:dyDescent="0.2">
      <c r="A360" s="43">
        <f>IF(C360="","",SUBTOTAL(3,$C$14:C360))</f>
        <v>347</v>
      </c>
      <c r="B360" s="44">
        <v>347</v>
      </c>
      <c r="C360" s="45" t="s">
        <v>17</v>
      </c>
      <c r="D360" s="43">
        <v>17</v>
      </c>
      <c r="E360" s="46">
        <v>18</v>
      </c>
      <c r="F360" s="45">
        <v>1</v>
      </c>
      <c r="G360" s="47">
        <v>26108101302648</v>
      </c>
      <c r="I360">
        <f t="shared" si="5"/>
        <v>1025</v>
      </c>
    </row>
    <row r="361" spans="1:9" ht="20.25" x14ac:dyDescent="0.2">
      <c r="A361" s="43">
        <f>IF(C361="","",SUBTOTAL(3,$C$14:C361))</f>
        <v>348</v>
      </c>
      <c r="B361" s="44">
        <v>348</v>
      </c>
      <c r="C361" s="45" t="s">
        <v>17</v>
      </c>
      <c r="D361" s="43">
        <v>0</v>
      </c>
      <c r="E361" s="46">
        <v>16</v>
      </c>
      <c r="F361" s="45">
        <v>1</v>
      </c>
      <c r="G361" s="47">
        <v>26108061200308</v>
      </c>
      <c r="I361">
        <f t="shared" si="5"/>
        <v>960</v>
      </c>
    </row>
    <row r="362" spans="1:9" ht="20.25" x14ac:dyDescent="0.2">
      <c r="A362" s="43">
        <f>IF(C362="","",SUBTOTAL(3,$C$14:C362))</f>
        <v>349</v>
      </c>
      <c r="B362" s="44">
        <v>349</v>
      </c>
      <c r="C362" s="45" t="s">
        <v>17</v>
      </c>
      <c r="D362" s="43">
        <v>0</v>
      </c>
      <c r="E362" s="46">
        <v>17</v>
      </c>
      <c r="F362" s="45">
        <v>5</v>
      </c>
      <c r="G362" s="47"/>
      <c r="I362">
        <f t="shared" si="5"/>
        <v>3288</v>
      </c>
    </row>
    <row r="363" spans="1:9" ht="20.25" x14ac:dyDescent="0.2">
      <c r="A363" s="43">
        <f>IF(C363="","",SUBTOTAL(3,$C$14:C363))</f>
        <v>350</v>
      </c>
      <c r="B363" s="44">
        <v>350</v>
      </c>
      <c r="C363" s="45" t="s">
        <v>17</v>
      </c>
      <c r="D363" s="43">
        <v>0</v>
      </c>
      <c r="E363" s="46">
        <v>17</v>
      </c>
      <c r="F363" s="45">
        <v>1</v>
      </c>
      <c r="G363" s="47"/>
      <c r="I363">
        <f t="shared" si="5"/>
        <v>984</v>
      </c>
    </row>
    <row r="364" spans="1:9" ht="20.25" x14ac:dyDescent="0.2">
      <c r="A364" s="43">
        <f>IF(C364="","",SUBTOTAL(3,$C$14:C364))</f>
        <v>351</v>
      </c>
      <c r="B364" s="44">
        <v>351</v>
      </c>
      <c r="C364" s="45" t="s">
        <v>17</v>
      </c>
      <c r="D364" s="43">
        <v>16</v>
      </c>
      <c r="E364" s="46">
        <v>14</v>
      </c>
      <c r="F364" s="45">
        <v>5</v>
      </c>
      <c r="G364" s="47"/>
      <c r="I364">
        <f t="shared" si="5"/>
        <v>3232</v>
      </c>
    </row>
    <row r="365" spans="1:9" ht="20.25" x14ac:dyDescent="0.2">
      <c r="A365" s="43">
        <f>IF(C365="","",SUBTOTAL(3,$C$14:C365))</f>
        <v>352</v>
      </c>
      <c r="B365" s="44">
        <v>352</v>
      </c>
      <c r="C365" s="45" t="s">
        <v>17</v>
      </c>
      <c r="D365" s="43">
        <v>18</v>
      </c>
      <c r="E365" s="46">
        <v>21</v>
      </c>
      <c r="F365" s="45">
        <v>0</v>
      </c>
      <c r="G365" s="47">
        <v>25010151200532</v>
      </c>
      <c r="I365">
        <f t="shared" si="5"/>
        <v>522</v>
      </c>
    </row>
    <row r="366" spans="1:9" ht="20.25" x14ac:dyDescent="0.2">
      <c r="A366" s="43">
        <f>IF(C366="","",SUBTOTAL(3,$C$14:C366))</f>
        <v>353</v>
      </c>
      <c r="B366" s="44">
        <v>353</v>
      </c>
      <c r="C366" s="45" t="s">
        <v>17</v>
      </c>
      <c r="D366" s="43">
        <v>0</v>
      </c>
      <c r="E366" s="46">
        <v>8</v>
      </c>
      <c r="F366" s="45">
        <v>2</v>
      </c>
      <c r="G366" s="47"/>
      <c r="I366">
        <f t="shared" si="5"/>
        <v>1344</v>
      </c>
    </row>
    <row r="367" spans="1:9" ht="20.25" x14ac:dyDescent="0.2">
      <c r="A367" s="43">
        <f>IF(C367="","",SUBTOTAL(3,$C$14:C367))</f>
        <v>354</v>
      </c>
      <c r="B367" s="44">
        <v>354</v>
      </c>
      <c r="C367" s="45" t="s">
        <v>17</v>
      </c>
      <c r="D367" s="43">
        <v>3</v>
      </c>
      <c r="E367" s="46">
        <v>2</v>
      </c>
      <c r="F367" s="45">
        <v>1</v>
      </c>
      <c r="G367" s="47">
        <v>26110171201568</v>
      </c>
      <c r="I367">
        <f t="shared" si="5"/>
        <v>627</v>
      </c>
    </row>
    <row r="368" spans="1:9" ht="20.25" x14ac:dyDescent="0.2">
      <c r="A368" s="43">
        <f>IF(C368="","",SUBTOTAL(3,$C$14:C368))</f>
        <v>355</v>
      </c>
      <c r="B368" s="44">
        <v>355</v>
      </c>
      <c r="C368" s="45" t="s">
        <v>17</v>
      </c>
      <c r="D368" s="43">
        <v>8</v>
      </c>
      <c r="E368" s="46">
        <v>12</v>
      </c>
      <c r="F368" s="45">
        <v>1</v>
      </c>
      <c r="G368" s="47">
        <v>24404011202076</v>
      </c>
      <c r="I368">
        <f t="shared" si="5"/>
        <v>872</v>
      </c>
    </row>
    <row r="369" spans="1:9" ht="20.25" x14ac:dyDescent="0.2">
      <c r="A369" s="43">
        <f>IF(C369="","",SUBTOTAL(3,$C$14:C369))</f>
        <v>356</v>
      </c>
      <c r="B369" s="44">
        <v>356</v>
      </c>
      <c r="C369" s="45" t="s">
        <v>17</v>
      </c>
      <c r="D369" s="43">
        <v>0</v>
      </c>
      <c r="E369" s="46">
        <v>12</v>
      </c>
      <c r="F369" s="45">
        <v>0</v>
      </c>
      <c r="G369" s="47">
        <v>27512131200539</v>
      </c>
      <c r="I369">
        <f t="shared" si="5"/>
        <v>288</v>
      </c>
    </row>
    <row r="370" spans="1:9" ht="20.25" x14ac:dyDescent="0.2">
      <c r="A370" s="43">
        <f>IF(C370="","",SUBTOTAL(3,$C$14:C370))</f>
        <v>357</v>
      </c>
      <c r="B370" s="44">
        <v>357</v>
      </c>
      <c r="C370" s="45" t="s">
        <v>17</v>
      </c>
      <c r="D370" s="43">
        <v>19</v>
      </c>
      <c r="E370" s="46">
        <v>11</v>
      </c>
      <c r="F370" s="45">
        <v>0</v>
      </c>
      <c r="G370" s="47"/>
      <c r="I370">
        <f t="shared" si="5"/>
        <v>283</v>
      </c>
    </row>
    <row r="371" spans="1:9" ht="20.25" x14ac:dyDescent="0.2">
      <c r="A371" s="43">
        <f>IF(C371="","",SUBTOTAL(3,$C$14:C371))</f>
        <v>358</v>
      </c>
      <c r="B371" s="44">
        <v>358</v>
      </c>
      <c r="C371" s="45" t="s">
        <v>17</v>
      </c>
      <c r="D371" s="43">
        <v>11</v>
      </c>
      <c r="E371" s="46">
        <v>14</v>
      </c>
      <c r="F371" s="45">
        <v>5</v>
      </c>
      <c r="G371" s="47">
        <v>27702101204711</v>
      </c>
      <c r="I371">
        <f t="shared" si="5"/>
        <v>3227</v>
      </c>
    </row>
    <row r="372" spans="1:9" ht="20.25" x14ac:dyDescent="0.2">
      <c r="A372" s="43">
        <f>IF(C372="","",SUBTOTAL(3,$C$14:C372))</f>
        <v>359</v>
      </c>
      <c r="B372" s="44">
        <v>359</v>
      </c>
      <c r="C372" s="45" t="s">
        <v>17</v>
      </c>
      <c r="D372" s="43">
        <v>5</v>
      </c>
      <c r="E372" s="46">
        <v>14</v>
      </c>
      <c r="F372" s="45">
        <v>10</v>
      </c>
      <c r="G372" s="47">
        <v>24608041201974</v>
      </c>
      <c r="I372">
        <f t="shared" si="5"/>
        <v>6101</v>
      </c>
    </row>
    <row r="373" spans="1:9" ht="20.25" x14ac:dyDescent="0.2">
      <c r="A373" s="43">
        <f>IF(C373="","",SUBTOTAL(3,$C$14:C373))</f>
        <v>360</v>
      </c>
      <c r="B373" s="44">
        <v>360</v>
      </c>
      <c r="C373" s="45" t="s">
        <v>17</v>
      </c>
      <c r="D373" s="43">
        <v>0</v>
      </c>
      <c r="E373" s="46">
        <v>0</v>
      </c>
      <c r="F373" s="45">
        <v>4</v>
      </c>
      <c r="G373" s="47">
        <v>28004011300597</v>
      </c>
      <c r="I373">
        <f t="shared" si="5"/>
        <v>2304</v>
      </c>
    </row>
    <row r="374" spans="1:9" ht="20.25" x14ac:dyDescent="0.2">
      <c r="A374" s="43">
        <f>IF(C374="","",SUBTOTAL(3,$C$14:C374))</f>
        <v>361</v>
      </c>
      <c r="B374" s="44">
        <v>361</v>
      </c>
      <c r="C374" s="45" t="s">
        <v>17</v>
      </c>
      <c r="D374" s="43">
        <v>3</v>
      </c>
      <c r="E374" s="46">
        <v>4</v>
      </c>
      <c r="F374" s="45">
        <v>1</v>
      </c>
      <c r="G374" s="47"/>
      <c r="I374">
        <f t="shared" si="5"/>
        <v>675</v>
      </c>
    </row>
    <row r="375" spans="1:9" ht="20.25" x14ac:dyDescent="0.2">
      <c r="A375" s="43">
        <f>IF(C375="","",SUBTOTAL(3,$C$14:C375))</f>
        <v>362</v>
      </c>
      <c r="B375" s="44">
        <v>362</v>
      </c>
      <c r="C375" s="45" t="s">
        <v>17</v>
      </c>
      <c r="D375" s="43">
        <v>10</v>
      </c>
      <c r="E375" s="46">
        <v>21</v>
      </c>
      <c r="F375" s="45">
        <v>0</v>
      </c>
      <c r="G375" s="47">
        <v>26707151100311</v>
      </c>
      <c r="I375">
        <f t="shared" si="5"/>
        <v>514</v>
      </c>
    </row>
    <row r="376" spans="1:9" ht="20.25" x14ac:dyDescent="0.2">
      <c r="A376" s="43">
        <f>IF(C376="","",SUBTOTAL(3,$C$14:C376))</f>
        <v>363</v>
      </c>
      <c r="B376" s="44">
        <v>363</v>
      </c>
      <c r="C376" s="45" t="s">
        <v>17</v>
      </c>
      <c r="D376" s="43">
        <v>9</v>
      </c>
      <c r="E376" s="46">
        <v>19</v>
      </c>
      <c r="F376" s="45">
        <v>2</v>
      </c>
      <c r="G376" s="47">
        <v>26011001204259</v>
      </c>
      <c r="I376">
        <f t="shared" si="5"/>
        <v>1617</v>
      </c>
    </row>
    <row r="377" spans="1:9" ht="20.25" x14ac:dyDescent="0.2">
      <c r="A377" s="43">
        <f>IF(C377="","",SUBTOTAL(3,$C$14:C377))</f>
        <v>364</v>
      </c>
      <c r="B377" s="44">
        <v>364</v>
      </c>
      <c r="C377" s="45" t="s">
        <v>17</v>
      </c>
      <c r="D377" s="43">
        <v>12</v>
      </c>
      <c r="E377" s="46">
        <v>17</v>
      </c>
      <c r="F377" s="45">
        <v>2</v>
      </c>
      <c r="G377" s="47">
        <v>26412051200173</v>
      </c>
      <c r="I377">
        <f t="shared" si="5"/>
        <v>1572</v>
      </c>
    </row>
    <row r="378" spans="1:9" ht="20.25" x14ac:dyDescent="0.2">
      <c r="A378" s="43">
        <f>IF(C378="","",SUBTOTAL(3,$C$14:C378))</f>
        <v>365</v>
      </c>
      <c r="B378" s="44">
        <v>365</v>
      </c>
      <c r="C378" s="45" t="s">
        <v>17</v>
      </c>
      <c r="D378" s="43">
        <v>0</v>
      </c>
      <c r="E378" s="46">
        <v>0</v>
      </c>
      <c r="F378" s="45">
        <v>4</v>
      </c>
      <c r="G378" s="47">
        <v>28112201300698</v>
      </c>
      <c r="I378">
        <f t="shared" si="5"/>
        <v>2304</v>
      </c>
    </row>
    <row r="379" spans="1:9" ht="20.25" x14ac:dyDescent="0.2">
      <c r="A379" s="43">
        <f>IF(C379="","",SUBTOTAL(3,$C$14:C379))</f>
        <v>366</v>
      </c>
      <c r="B379" s="44">
        <v>366</v>
      </c>
      <c r="C379" s="45" t="s">
        <v>17</v>
      </c>
      <c r="D379" s="43">
        <v>17</v>
      </c>
      <c r="E379" s="46">
        <v>9</v>
      </c>
      <c r="F379" s="45">
        <v>5</v>
      </c>
      <c r="G379" s="47">
        <v>28108111200417</v>
      </c>
      <c r="I379">
        <f t="shared" si="5"/>
        <v>3113</v>
      </c>
    </row>
    <row r="380" spans="1:9" ht="20.25" x14ac:dyDescent="0.2">
      <c r="A380" s="43">
        <f>IF(C380="","",SUBTOTAL(3,$C$14:C380))</f>
        <v>367</v>
      </c>
      <c r="B380" s="44">
        <v>367</v>
      </c>
      <c r="C380" s="45" t="s">
        <v>17</v>
      </c>
      <c r="D380" s="43">
        <v>9</v>
      </c>
      <c r="E380" s="46">
        <v>20</v>
      </c>
      <c r="F380" s="45"/>
      <c r="G380" s="47"/>
      <c r="I380">
        <f t="shared" si="5"/>
        <v>489</v>
      </c>
    </row>
    <row r="381" spans="1:9" ht="20.25" x14ac:dyDescent="0.2">
      <c r="A381" s="43">
        <f>IF(C381="","",SUBTOTAL(3,$C$14:C381))</f>
        <v>368</v>
      </c>
      <c r="B381" s="44">
        <v>368</v>
      </c>
      <c r="C381" s="45" t="s">
        <v>17</v>
      </c>
      <c r="D381" s="43">
        <v>2</v>
      </c>
      <c r="E381" s="46">
        <v>11</v>
      </c>
      <c r="F381" s="45">
        <v>1</v>
      </c>
      <c r="G381" s="47">
        <v>26802181202669</v>
      </c>
      <c r="I381">
        <f t="shared" si="5"/>
        <v>842</v>
      </c>
    </row>
    <row r="382" spans="1:9" ht="20.25" x14ac:dyDescent="0.2">
      <c r="A382" s="43">
        <f>IF(C382="","",SUBTOTAL(3,$C$14:C382))</f>
        <v>369</v>
      </c>
      <c r="B382" s="44">
        <v>369</v>
      </c>
      <c r="C382" s="45" t="s">
        <v>17</v>
      </c>
      <c r="D382" s="43">
        <v>7</v>
      </c>
      <c r="E382" s="46">
        <v>15</v>
      </c>
      <c r="F382" s="45">
        <v>8</v>
      </c>
      <c r="G382" s="47">
        <v>28209011300194</v>
      </c>
      <c r="I382">
        <f t="shared" si="5"/>
        <v>4975</v>
      </c>
    </row>
    <row r="383" spans="1:9" ht="20.25" x14ac:dyDescent="0.2">
      <c r="A383" s="43">
        <f>IF(C383="","",SUBTOTAL(3,$C$14:C383))</f>
        <v>370</v>
      </c>
      <c r="B383" s="44">
        <v>370</v>
      </c>
      <c r="C383" s="45" t="s">
        <v>17</v>
      </c>
      <c r="D383" s="43">
        <v>1</v>
      </c>
      <c r="E383" s="46">
        <v>20</v>
      </c>
      <c r="F383" s="45">
        <v>6</v>
      </c>
      <c r="G383" s="47"/>
      <c r="I383">
        <f t="shared" si="5"/>
        <v>3937</v>
      </c>
    </row>
    <row r="384" spans="1:9" ht="20.25" x14ac:dyDescent="0.2">
      <c r="A384" s="43">
        <f>IF(C384="","",SUBTOTAL(3,$C$14:C384))</f>
        <v>371</v>
      </c>
      <c r="B384" s="44">
        <v>371</v>
      </c>
      <c r="C384" s="45" t="s">
        <v>17</v>
      </c>
      <c r="D384" s="43">
        <v>0</v>
      </c>
      <c r="E384" s="46">
        <v>0</v>
      </c>
      <c r="F384" s="45">
        <v>4</v>
      </c>
      <c r="G384" s="47">
        <v>28105301300338</v>
      </c>
      <c r="I384">
        <f t="shared" si="5"/>
        <v>2304</v>
      </c>
    </row>
    <row r="385" spans="1:9" ht="20.25" x14ac:dyDescent="0.2">
      <c r="A385" s="43">
        <f>IF(C385="","",SUBTOTAL(3,$C$14:C385))</f>
        <v>372</v>
      </c>
      <c r="B385" s="44">
        <v>372</v>
      </c>
      <c r="C385" s="45" t="s">
        <v>17</v>
      </c>
      <c r="D385" s="43">
        <v>7</v>
      </c>
      <c r="E385" s="46">
        <v>12</v>
      </c>
      <c r="F385" s="45">
        <v>1</v>
      </c>
      <c r="G385" s="47"/>
      <c r="I385">
        <f t="shared" si="5"/>
        <v>871</v>
      </c>
    </row>
    <row r="386" spans="1:9" ht="20.25" x14ac:dyDescent="0.2">
      <c r="A386" s="43">
        <f>IF(C386="","",SUBTOTAL(3,$C$14:C386))</f>
        <v>373</v>
      </c>
      <c r="B386" s="44">
        <v>373</v>
      </c>
      <c r="C386" s="45" t="s">
        <v>17</v>
      </c>
      <c r="D386" s="43">
        <v>5</v>
      </c>
      <c r="E386" s="46">
        <v>14</v>
      </c>
      <c r="F386" s="45">
        <v>5</v>
      </c>
      <c r="G386" s="47">
        <v>26102261202331</v>
      </c>
      <c r="I386">
        <f t="shared" si="5"/>
        <v>3221</v>
      </c>
    </row>
    <row r="387" spans="1:9" ht="20.25" x14ac:dyDescent="0.2">
      <c r="A387" s="43">
        <f>IF(C387="","",SUBTOTAL(3,$C$14:C387))</f>
        <v>374</v>
      </c>
      <c r="B387" s="44">
        <v>374</v>
      </c>
      <c r="C387" s="45" t="s">
        <v>17</v>
      </c>
      <c r="D387" s="43">
        <v>18</v>
      </c>
      <c r="E387" s="46">
        <v>7</v>
      </c>
      <c r="F387" s="45">
        <v>3</v>
      </c>
      <c r="G387" s="47"/>
      <c r="I387">
        <f t="shared" si="5"/>
        <v>1914</v>
      </c>
    </row>
    <row r="388" spans="1:9" ht="20.25" x14ac:dyDescent="0.2">
      <c r="A388" s="43">
        <f>IF(C388="","",SUBTOTAL(3,$C$14:C388))</f>
        <v>375</v>
      </c>
      <c r="B388" s="44">
        <v>375</v>
      </c>
      <c r="C388" s="45" t="s">
        <v>17</v>
      </c>
      <c r="D388" s="43">
        <v>6</v>
      </c>
      <c r="E388" s="46">
        <v>10</v>
      </c>
      <c r="F388" s="45">
        <v>3</v>
      </c>
      <c r="G388" s="47"/>
      <c r="I388">
        <f t="shared" si="5"/>
        <v>1974</v>
      </c>
    </row>
    <row r="389" spans="1:9" ht="20.25" x14ac:dyDescent="0.2">
      <c r="A389" s="43">
        <f>IF(C389="","",SUBTOTAL(3,$C$14:C389))</f>
        <v>376</v>
      </c>
      <c r="B389" s="44">
        <v>376</v>
      </c>
      <c r="C389" s="45" t="s">
        <v>17</v>
      </c>
      <c r="D389" s="43">
        <v>4</v>
      </c>
      <c r="E389" s="46">
        <v>2</v>
      </c>
      <c r="F389" s="45">
        <v>1</v>
      </c>
      <c r="G389" s="47">
        <v>23906251200234</v>
      </c>
      <c r="I389">
        <f t="shared" si="5"/>
        <v>628</v>
      </c>
    </row>
    <row r="390" spans="1:9" ht="20.25" x14ac:dyDescent="0.2">
      <c r="A390" s="43">
        <f>IF(C390="","",SUBTOTAL(3,$C$14:C390))</f>
        <v>377</v>
      </c>
      <c r="B390" s="44">
        <v>377</v>
      </c>
      <c r="C390" s="45" t="s">
        <v>17</v>
      </c>
      <c r="D390" s="43">
        <v>15</v>
      </c>
      <c r="E390" s="46">
        <v>2</v>
      </c>
      <c r="F390" s="45">
        <v>8</v>
      </c>
      <c r="G390" s="47">
        <v>25512301200612</v>
      </c>
      <c r="I390">
        <f t="shared" si="5"/>
        <v>4671</v>
      </c>
    </row>
    <row r="391" spans="1:9" ht="20.25" x14ac:dyDescent="0.2">
      <c r="A391" s="43">
        <f>IF(C391="","",SUBTOTAL(3,$C$14:C391))</f>
        <v>378</v>
      </c>
      <c r="B391" s="44">
        <v>378</v>
      </c>
      <c r="C391" s="45" t="s">
        <v>17</v>
      </c>
      <c r="D391" s="43">
        <v>11</v>
      </c>
      <c r="E391" s="46">
        <v>19</v>
      </c>
      <c r="F391" s="45">
        <v>1</v>
      </c>
      <c r="G391" s="47">
        <v>26303161200698</v>
      </c>
      <c r="I391">
        <f t="shared" si="5"/>
        <v>1043</v>
      </c>
    </row>
    <row r="392" spans="1:9" ht="20.25" x14ac:dyDescent="0.2">
      <c r="A392" s="43">
        <f>IF(C392="","",SUBTOTAL(3,$C$14:C392))</f>
        <v>379</v>
      </c>
      <c r="B392" s="44">
        <v>379</v>
      </c>
      <c r="C392" s="45" t="s">
        <v>17</v>
      </c>
      <c r="D392" s="43">
        <v>16</v>
      </c>
      <c r="E392" s="46">
        <v>8</v>
      </c>
      <c r="F392" s="45">
        <v>1</v>
      </c>
      <c r="G392" s="47"/>
      <c r="I392">
        <f t="shared" si="5"/>
        <v>784</v>
      </c>
    </row>
    <row r="393" spans="1:9" ht="20.25" x14ac:dyDescent="0.2">
      <c r="A393" s="43">
        <f>IF(C393="","",SUBTOTAL(3,$C$14:C393))</f>
        <v>380</v>
      </c>
      <c r="B393" s="44">
        <v>380</v>
      </c>
      <c r="C393" s="45" t="s">
        <v>17</v>
      </c>
      <c r="D393" s="43">
        <v>2</v>
      </c>
      <c r="E393" s="46">
        <v>17</v>
      </c>
      <c r="F393" s="45">
        <v>2</v>
      </c>
      <c r="G393" s="47">
        <v>24805121200511</v>
      </c>
      <c r="I393">
        <f t="shared" si="5"/>
        <v>1562</v>
      </c>
    </row>
    <row r="394" spans="1:9" ht="20.25" x14ac:dyDescent="0.2">
      <c r="A394" s="43">
        <f>IF(C394="","",SUBTOTAL(3,$C$14:C394))</f>
        <v>381</v>
      </c>
      <c r="B394" s="44">
        <v>381</v>
      </c>
      <c r="C394" s="45" t="s">
        <v>17</v>
      </c>
      <c r="D394" s="43"/>
      <c r="E394" s="46">
        <v>14</v>
      </c>
      <c r="F394" s="45">
        <v>6</v>
      </c>
      <c r="G394" s="47">
        <v>27804221200857</v>
      </c>
      <c r="I394">
        <f t="shared" si="5"/>
        <v>3792</v>
      </c>
    </row>
    <row r="395" spans="1:9" ht="20.25" x14ac:dyDescent="0.2">
      <c r="A395" s="43">
        <f>IF(C395="","",SUBTOTAL(3,$C$14:C395))</f>
        <v>382</v>
      </c>
      <c r="B395" s="44">
        <v>382</v>
      </c>
      <c r="C395" s="45" t="s">
        <v>17</v>
      </c>
      <c r="D395" s="43">
        <v>22</v>
      </c>
      <c r="E395" s="46">
        <v>4</v>
      </c>
      <c r="F395" s="45">
        <v>2</v>
      </c>
      <c r="G395" s="47">
        <v>28003231200937</v>
      </c>
      <c r="I395">
        <f t="shared" si="5"/>
        <v>1270</v>
      </c>
    </row>
    <row r="396" spans="1:9" ht="20.25" x14ac:dyDescent="0.2">
      <c r="A396" s="43">
        <f>IF(C396="","",SUBTOTAL(3,$C$14:C396))</f>
        <v>383</v>
      </c>
      <c r="B396" s="44">
        <v>383</v>
      </c>
      <c r="C396" s="45" t="s">
        <v>17</v>
      </c>
      <c r="D396" s="43">
        <v>8</v>
      </c>
      <c r="E396" s="46">
        <v>22</v>
      </c>
      <c r="F396" s="45">
        <v>4</v>
      </c>
      <c r="G396" s="47"/>
      <c r="I396">
        <f t="shared" si="5"/>
        <v>2840</v>
      </c>
    </row>
    <row r="397" spans="1:9" ht="20.25" x14ac:dyDescent="0.2">
      <c r="A397" s="43">
        <f>IF(C397="","",SUBTOTAL(3,$C$14:C397))</f>
        <v>384</v>
      </c>
      <c r="B397" s="44">
        <v>384</v>
      </c>
      <c r="C397" s="45" t="s">
        <v>17</v>
      </c>
      <c r="D397" s="43">
        <v>7</v>
      </c>
      <c r="E397" s="46">
        <v>9</v>
      </c>
      <c r="F397" s="45">
        <v>3</v>
      </c>
      <c r="G397" s="47">
        <v>25503311200093</v>
      </c>
      <c r="I397">
        <f t="shared" si="5"/>
        <v>1951</v>
      </c>
    </row>
    <row r="398" spans="1:9" ht="20.25" x14ac:dyDescent="0.2">
      <c r="A398" s="43">
        <f>IF(C398="","",SUBTOTAL(3,$C$14:C398))</f>
        <v>385</v>
      </c>
      <c r="B398" s="44">
        <v>385</v>
      </c>
      <c r="C398" s="45" t="s">
        <v>17</v>
      </c>
      <c r="D398" s="43"/>
      <c r="E398" s="46">
        <v>18</v>
      </c>
      <c r="F398" s="45">
        <v>6</v>
      </c>
      <c r="G398" s="47">
        <v>23901071300137</v>
      </c>
      <c r="I398">
        <f t="shared" si="5"/>
        <v>3888</v>
      </c>
    </row>
    <row r="399" spans="1:9" ht="20.25" x14ac:dyDescent="0.2">
      <c r="A399" s="43">
        <f>IF(C399="","",SUBTOTAL(3,$C$14:C399))</f>
        <v>386</v>
      </c>
      <c r="B399" s="44">
        <v>386</v>
      </c>
      <c r="C399" s="45" t="s">
        <v>17</v>
      </c>
      <c r="D399" s="43">
        <v>16</v>
      </c>
      <c r="E399" s="46">
        <v>6</v>
      </c>
      <c r="F399" s="45">
        <v>3</v>
      </c>
      <c r="G399" s="47"/>
      <c r="I399">
        <f t="shared" ref="I399:I462" si="6">(F399*576)+(E399*24)+D399</f>
        <v>1888</v>
      </c>
    </row>
    <row r="400" spans="1:9" ht="20.25" x14ac:dyDescent="0.2">
      <c r="A400" s="43">
        <f>IF(C400="","",SUBTOTAL(3,$C$14:C400))</f>
        <v>387</v>
      </c>
      <c r="B400" s="44">
        <v>387</v>
      </c>
      <c r="C400" s="45" t="s">
        <v>17</v>
      </c>
      <c r="D400" s="43">
        <v>12</v>
      </c>
      <c r="E400" s="46">
        <v>7</v>
      </c>
      <c r="F400" s="45">
        <v>3</v>
      </c>
      <c r="G400" s="47">
        <v>24611101201031</v>
      </c>
      <c r="I400">
        <f t="shared" si="6"/>
        <v>1908</v>
      </c>
    </row>
    <row r="401" spans="1:9" ht="20.25" x14ac:dyDescent="0.2">
      <c r="A401" s="43">
        <f>IF(C401="","",SUBTOTAL(3,$C$14:C401))</f>
        <v>388</v>
      </c>
      <c r="B401" s="44">
        <v>388</v>
      </c>
      <c r="C401" s="45" t="s">
        <v>17</v>
      </c>
      <c r="D401" s="43">
        <v>3</v>
      </c>
      <c r="E401" s="46">
        <v>3</v>
      </c>
      <c r="F401" s="45">
        <v>2</v>
      </c>
      <c r="G401" s="47"/>
      <c r="I401">
        <f t="shared" si="6"/>
        <v>1227</v>
      </c>
    </row>
    <row r="402" spans="1:9" ht="20.25" x14ac:dyDescent="0.2">
      <c r="A402" s="43">
        <f>IF(C402="","",SUBTOTAL(3,$C$14:C402))</f>
        <v>389</v>
      </c>
      <c r="B402" s="44">
        <v>389</v>
      </c>
      <c r="C402" s="45" t="s">
        <v>17</v>
      </c>
      <c r="D402" s="43">
        <v>8</v>
      </c>
      <c r="E402" s="46">
        <v>23</v>
      </c>
      <c r="F402" s="45">
        <v>2</v>
      </c>
      <c r="G402" s="47"/>
      <c r="I402">
        <f t="shared" si="6"/>
        <v>1712</v>
      </c>
    </row>
    <row r="403" spans="1:9" ht="20.25" x14ac:dyDescent="0.2">
      <c r="A403" s="43">
        <f>IF(C403="","",SUBTOTAL(3,$C$14:C403))</f>
        <v>390</v>
      </c>
      <c r="B403" s="44">
        <v>390</v>
      </c>
      <c r="C403" s="45" t="s">
        <v>17</v>
      </c>
      <c r="D403" s="43">
        <v>10</v>
      </c>
      <c r="E403" s="46">
        <v>2</v>
      </c>
      <c r="F403" s="45">
        <v>1</v>
      </c>
      <c r="G403" s="47">
        <v>26604091201438</v>
      </c>
      <c r="I403">
        <f t="shared" si="6"/>
        <v>634</v>
      </c>
    </row>
    <row r="404" spans="1:9" ht="20.25" x14ac:dyDescent="0.2">
      <c r="A404" s="43">
        <f>IF(C404="","",SUBTOTAL(3,$C$14:C404))</f>
        <v>391</v>
      </c>
      <c r="B404" s="44">
        <v>391</v>
      </c>
      <c r="C404" s="45" t="s">
        <v>17</v>
      </c>
      <c r="D404" s="43">
        <v>12</v>
      </c>
      <c r="E404" s="46">
        <v>16</v>
      </c>
      <c r="F404" s="45">
        <v>1</v>
      </c>
      <c r="G404" s="47">
        <v>25603051202156</v>
      </c>
      <c r="I404">
        <f t="shared" si="6"/>
        <v>972</v>
      </c>
    </row>
    <row r="405" spans="1:9" ht="20.25" x14ac:dyDescent="0.2">
      <c r="A405" s="43">
        <f>IF(C405="","",SUBTOTAL(3,$C$14:C405))</f>
        <v>392</v>
      </c>
      <c r="B405" s="44">
        <v>392</v>
      </c>
      <c r="C405" s="45" t="s">
        <v>17</v>
      </c>
      <c r="D405" s="43">
        <v>0</v>
      </c>
      <c r="E405" s="46">
        <v>0</v>
      </c>
      <c r="F405" s="45">
        <v>6</v>
      </c>
      <c r="G405" s="47">
        <v>25902131100289</v>
      </c>
      <c r="I405">
        <f t="shared" si="6"/>
        <v>3456</v>
      </c>
    </row>
    <row r="406" spans="1:9" ht="20.25" x14ac:dyDescent="0.2">
      <c r="A406" s="43">
        <f>IF(C406="","",SUBTOTAL(3,$C$14:C406))</f>
        <v>393</v>
      </c>
      <c r="B406" s="44">
        <v>393</v>
      </c>
      <c r="C406" s="45" t="s">
        <v>17</v>
      </c>
      <c r="D406" s="43"/>
      <c r="E406" s="46">
        <v>12</v>
      </c>
      <c r="F406" s="45">
        <v>0</v>
      </c>
      <c r="G406" s="47"/>
      <c r="I406">
        <f t="shared" si="6"/>
        <v>288</v>
      </c>
    </row>
    <row r="407" spans="1:9" ht="20.25" x14ac:dyDescent="0.2">
      <c r="A407" s="43">
        <f>IF(C407="","",SUBTOTAL(3,$C$14:C407))</f>
        <v>394</v>
      </c>
      <c r="B407" s="44">
        <v>394</v>
      </c>
      <c r="C407" s="45" t="s">
        <v>17</v>
      </c>
      <c r="D407" s="43">
        <v>0</v>
      </c>
      <c r="E407" s="46">
        <v>1</v>
      </c>
      <c r="F407" s="45">
        <v>2</v>
      </c>
      <c r="G407" s="47">
        <v>26104251201976</v>
      </c>
      <c r="I407">
        <f t="shared" si="6"/>
        <v>1176</v>
      </c>
    </row>
    <row r="408" spans="1:9" ht="20.25" x14ac:dyDescent="0.2">
      <c r="A408" s="43">
        <f>IF(C408="","",SUBTOTAL(3,$C$14:C408))</f>
        <v>395</v>
      </c>
      <c r="B408" s="44">
        <v>395</v>
      </c>
      <c r="C408" s="45" t="s">
        <v>17</v>
      </c>
      <c r="D408" s="43">
        <v>0</v>
      </c>
      <c r="E408" s="46">
        <v>5</v>
      </c>
      <c r="F408" s="45">
        <v>2</v>
      </c>
      <c r="G408" s="47">
        <v>26404031200611</v>
      </c>
      <c r="I408">
        <f t="shared" si="6"/>
        <v>1272</v>
      </c>
    </row>
    <row r="409" spans="1:9" ht="20.25" x14ac:dyDescent="0.2">
      <c r="A409" s="43">
        <f>IF(C409="","",SUBTOTAL(3,$C$14:C409))</f>
        <v>396</v>
      </c>
      <c r="B409" s="44">
        <v>396</v>
      </c>
      <c r="C409" s="45" t="s">
        <v>17</v>
      </c>
      <c r="D409" s="43">
        <v>9</v>
      </c>
      <c r="E409" s="46">
        <v>6</v>
      </c>
      <c r="F409" s="45">
        <v>11</v>
      </c>
      <c r="G409" s="47"/>
      <c r="I409">
        <f t="shared" si="6"/>
        <v>6489</v>
      </c>
    </row>
    <row r="410" spans="1:9" ht="20.25" x14ac:dyDescent="0.2">
      <c r="A410" s="43">
        <f>IF(C410="","",SUBTOTAL(3,$C$14:C410))</f>
        <v>397</v>
      </c>
      <c r="B410" s="44">
        <v>397</v>
      </c>
      <c r="C410" s="45" t="s">
        <v>17</v>
      </c>
      <c r="D410" s="43">
        <v>0</v>
      </c>
      <c r="E410" s="46">
        <v>12</v>
      </c>
      <c r="F410" s="45">
        <v>2</v>
      </c>
      <c r="G410" s="47"/>
      <c r="I410">
        <f t="shared" si="6"/>
        <v>1440</v>
      </c>
    </row>
    <row r="411" spans="1:9" ht="20.25" x14ac:dyDescent="0.2">
      <c r="A411" s="43">
        <f>IF(C411="","",SUBTOTAL(3,$C$14:C411))</f>
        <v>398</v>
      </c>
      <c r="B411" s="44">
        <v>398</v>
      </c>
      <c r="C411" s="45" t="s">
        <v>17</v>
      </c>
      <c r="D411" s="43">
        <v>12</v>
      </c>
      <c r="E411" s="46">
        <v>22</v>
      </c>
      <c r="F411" s="45">
        <v>6</v>
      </c>
      <c r="G411" s="47"/>
      <c r="I411">
        <f t="shared" si="6"/>
        <v>3996</v>
      </c>
    </row>
    <row r="412" spans="1:9" ht="20.25" x14ac:dyDescent="0.2">
      <c r="A412" s="43">
        <f>IF(C412="","",SUBTOTAL(3,$C$14:C412))</f>
        <v>399</v>
      </c>
      <c r="B412" s="44">
        <v>399</v>
      </c>
      <c r="C412" s="45" t="s">
        <v>17</v>
      </c>
      <c r="D412" s="43">
        <v>12</v>
      </c>
      <c r="E412" s="46">
        <v>23</v>
      </c>
      <c r="F412" s="45">
        <v>6</v>
      </c>
      <c r="G412" s="47">
        <v>27602171204579</v>
      </c>
      <c r="I412">
        <f t="shared" si="6"/>
        <v>4020</v>
      </c>
    </row>
    <row r="413" spans="1:9" ht="20.25" x14ac:dyDescent="0.2">
      <c r="A413" s="43">
        <f>IF(C413="","",SUBTOTAL(3,$C$14:C413))</f>
        <v>400</v>
      </c>
      <c r="B413" s="44">
        <v>400</v>
      </c>
      <c r="C413" s="45" t="s">
        <v>17</v>
      </c>
      <c r="D413" s="43">
        <v>12</v>
      </c>
      <c r="E413" s="46">
        <v>10</v>
      </c>
      <c r="F413" s="45">
        <v>1</v>
      </c>
      <c r="G413" s="47">
        <v>26701181202391</v>
      </c>
      <c r="I413">
        <f t="shared" si="6"/>
        <v>828</v>
      </c>
    </row>
    <row r="414" spans="1:9" ht="20.25" x14ac:dyDescent="0.2">
      <c r="A414" s="43">
        <f>IF(C414="","",SUBTOTAL(3,$C$14:C414))</f>
        <v>401</v>
      </c>
      <c r="B414" s="44">
        <v>401</v>
      </c>
      <c r="C414" s="45" t="s">
        <v>17</v>
      </c>
      <c r="D414" s="43">
        <v>9</v>
      </c>
      <c r="E414" s="46">
        <v>18</v>
      </c>
      <c r="F414" s="45">
        <v>3</v>
      </c>
      <c r="G414" s="47">
        <v>25809051202684</v>
      </c>
      <c r="I414">
        <f t="shared" si="6"/>
        <v>2169</v>
      </c>
    </row>
    <row r="415" spans="1:9" ht="20.25" x14ac:dyDescent="0.2">
      <c r="A415" s="43">
        <f>IF(C415="","",SUBTOTAL(3,$C$14:C415))</f>
        <v>402</v>
      </c>
      <c r="B415" s="44">
        <v>402</v>
      </c>
      <c r="C415" s="45" t="s">
        <v>17</v>
      </c>
      <c r="D415" s="43">
        <v>14</v>
      </c>
      <c r="E415" s="46">
        <v>9</v>
      </c>
      <c r="F415" s="45">
        <v>1</v>
      </c>
      <c r="G415" s="47">
        <v>25212051200294</v>
      </c>
      <c r="I415">
        <f t="shared" si="6"/>
        <v>806</v>
      </c>
    </row>
    <row r="416" spans="1:9" ht="20.25" x14ac:dyDescent="0.2">
      <c r="A416" s="43">
        <f>IF(C416="","",SUBTOTAL(3,$C$14:C416))</f>
        <v>403</v>
      </c>
      <c r="B416" s="44">
        <v>403</v>
      </c>
      <c r="C416" s="45" t="s">
        <v>17</v>
      </c>
      <c r="D416" s="43">
        <v>0</v>
      </c>
      <c r="E416" s="46">
        <v>0</v>
      </c>
      <c r="F416" s="45">
        <v>5</v>
      </c>
      <c r="G416" s="47"/>
      <c r="I416">
        <f t="shared" si="6"/>
        <v>2880</v>
      </c>
    </row>
    <row r="417" spans="1:9" ht="20.25" x14ac:dyDescent="0.2">
      <c r="A417" s="43">
        <f>IF(C417="","",SUBTOTAL(3,$C$14:C417))</f>
        <v>404</v>
      </c>
      <c r="B417" s="44">
        <v>404</v>
      </c>
      <c r="C417" s="45" t="s">
        <v>17</v>
      </c>
      <c r="D417" s="43">
        <v>14</v>
      </c>
      <c r="E417" s="46">
        <v>21</v>
      </c>
      <c r="F417" s="45">
        <v>0</v>
      </c>
      <c r="G417" s="47"/>
      <c r="I417">
        <f t="shared" si="6"/>
        <v>518</v>
      </c>
    </row>
    <row r="418" spans="1:9" ht="20.25" x14ac:dyDescent="0.2">
      <c r="A418" s="43">
        <f>IF(C418="","",SUBTOTAL(3,$C$14:C418))</f>
        <v>405</v>
      </c>
      <c r="B418" s="44">
        <v>405</v>
      </c>
      <c r="C418" s="45" t="s">
        <v>17</v>
      </c>
      <c r="D418" s="43">
        <v>18</v>
      </c>
      <c r="E418" s="46">
        <v>20</v>
      </c>
      <c r="F418" s="45">
        <v>2</v>
      </c>
      <c r="G418" s="47"/>
      <c r="I418">
        <f t="shared" si="6"/>
        <v>1650</v>
      </c>
    </row>
    <row r="419" spans="1:9" ht="20.25" x14ac:dyDescent="0.2">
      <c r="A419" s="43">
        <f>IF(C419="","",SUBTOTAL(3,$C$14:C419))</f>
        <v>406</v>
      </c>
      <c r="B419" s="44">
        <v>406</v>
      </c>
      <c r="C419" s="45" t="s">
        <v>17</v>
      </c>
      <c r="D419" s="43">
        <v>4</v>
      </c>
      <c r="E419" s="46">
        <v>17</v>
      </c>
      <c r="F419" s="45"/>
      <c r="G419" s="47"/>
      <c r="I419">
        <f t="shared" si="6"/>
        <v>412</v>
      </c>
    </row>
    <row r="420" spans="1:9" ht="20.25" x14ac:dyDescent="0.2">
      <c r="A420" s="43">
        <f>IF(C420="","",SUBTOTAL(3,$C$14:C420))</f>
        <v>407</v>
      </c>
      <c r="B420" s="44">
        <v>407</v>
      </c>
      <c r="C420" s="45" t="s">
        <v>17</v>
      </c>
      <c r="D420" s="43">
        <v>4</v>
      </c>
      <c r="E420" s="46">
        <v>1</v>
      </c>
      <c r="F420" s="45">
        <v>3</v>
      </c>
      <c r="G420" s="47">
        <v>27903201200972</v>
      </c>
      <c r="I420">
        <f t="shared" si="6"/>
        <v>1756</v>
      </c>
    </row>
    <row r="421" spans="1:9" ht="20.25" x14ac:dyDescent="0.2">
      <c r="A421" s="43">
        <f>IF(C421="","",SUBTOTAL(3,$C$14:C421))</f>
        <v>408</v>
      </c>
      <c r="B421" s="44">
        <v>408</v>
      </c>
      <c r="C421" s="45" t="s">
        <v>17</v>
      </c>
      <c r="D421" s="43">
        <v>6</v>
      </c>
      <c r="E421" s="46">
        <v>9</v>
      </c>
      <c r="F421" s="45">
        <v>1</v>
      </c>
      <c r="G421" s="47"/>
      <c r="I421">
        <f t="shared" si="6"/>
        <v>798</v>
      </c>
    </row>
    <row r="422" spans="1:9" ht="20.25" x14ac:dyDescent="0.2">
      <c r="A422" s="43">
        <f>IF(C422="","",SUBTOTAL(3,$C$14:C422))</f>
        <v>409</v>
      </c>
      <c r="B422" s="44">
        <v>409</v>
      </c>
      <c r="C422" s="45" t="s">
        <v>17</v>
      </c>
      <c r="D422" s="43">
        <v>4</v>
      </c>
      <c r="E422" s="46">
        <v>21</v>
      </c>
      <c r="F422" s="45">
        <v>9</v>
      </c>
      <c r="G422" s="47">
        <v>26304161501279</v>
      </c>
      <c r="I422">
        <f t="shared" si="6"/>
        <v>5692</v>
      </c>
    </row>
    <row r="423" spans="1:9" ht="20.25" x14ac:dyDescent="0.2">
      <c r="A423" s="43">
        <f>IF(C423="","",SUBTOTAL(3,$C$14:C423))</f>
        <v>410</v>
      </c>
      <c r="B423" s="44">
        <v>410</v>
      </c>
      <c r="C423" s="45" t="s">
        <v>17</v>
      </c>
      <c r="D423" s="43">
        <v>15</v>
      </c>
      <c r="E423" s="46">
        <v>20</v>
      </c>
      <c r="F423" s="45">
        <v>1</v>
      </c>
      <c r="G423" s="47">
        <v>26110061200493</v>
      </c>
      <c r="I423">
        <f t="shared" si="6"/>
        <v>1071</v>
      </c>
    </row>
    <row r="424" spans="1:9" ht="20.25" x14ac:dyDescent="0.2">
      <c r="A424" s="43">
        <f>IF(C424="","",SUBTOTAL(3,$C$14:C424))</f>
        <v>411</v>
      </c>
      <c r="B424" s="44">
        <v>411</v>
      </c>
      <c r="C424" s="45" t="s">
        <v>17</v>
      </c>
      <c r="D424" s="43">
        <v>3</v>
      </c>
      <c r="E424" s="46">
        <v>4</v>
      </c>
      <c r="F424" s="45">
        <v>1</v>
      </c>
      <c r="G424" s="47">
        <v>28304181201635</v>
      </c>
      <c r="I424">
        <f t="shared" si="6"/>
        <v>675</v>
      </c>
    </row>
    <row r="425" spans="1:9" ht="20.25" x14ac:dyDescent="0.2">
      <c r="A425" s="43">
        <f>IF(C425="","",SUBTOTAL(3,$C$14:C425))</f>
        <v>412</v>
      </c>
      <c r="B425" s="44">
        <v>412</v>
      </c>
      <c r="C425" s="45" t="s">
        <v>17</v>
      </c>
      <c r="D425" s="43">
        <v>3</v>
      </c>
      <c r="E425" s="46">
        <v>14</v>
      </c>
      <c r="F425" s="45">
        <v>4</v>
      </c>
      <c r="G425" s="47"/>
      <c r="I425">
        <f t="shared" si="6"/>
        <v>2643</v>
      </c>
    </row>
    <row r="426" spans="1:9" ht="20.25" x14ac:dyDescent="0.2">
      <c r="A426" s="43">
        <f>IF(C426="","",SUBTOTAL(3,$C$14:C426))</f>
        <v>413</v>
      </c>
      <c r="B426" s="44">
        <v>413</v>
      </c>
      <c r="C426" s="45" t="s">
        <v>17</v>
      </c>
      <c r="D426" s="43">
        <v>0</v>
      </c>
      <c r="E426" s="46">
        <v>10</v>
      </c>
      <c r="F426" s="45">
        <v>0</v>
      </c>
      <c r="G426" s="47">
        <v>27702101300583</v>
      </c>
      <c r="I426">
        <f t="shared" si="6"/>
        <v>240</v>
      </c>
    </row>
    <row r="427" spans="1:9" ht="20.25" x14ac:dyDescent="0.2">
      <c r="A427" s="43">
        <f>IF(C427="","",SUBTOTAL(3,$C$14:C427))</f>
        <v>414</v>
      </c>
      <c r="B427" s="44">
        <v>414</v>
      </c>
      <c r="C427" s="45" t="s">
        <v>17</v>
      </c>
      <c r="D427" s="43">
        <v>12</v>
      </c>
      <c r="E427" s="46">
        <v>6</v>
      </c>
      <c r="F427" s="45">
        <v>0</v>
      </c>
      <c r="G427" s="47">
        <v>27911061201313</v>
      </c>
      <c r="I427">
        <f t="shared" si="6"/>
        <v>156</v>
      </c>
    </row>
    <row r="428" spans="1:9" ht="20.25" x14ac:dyDescent="0.2">
      <c r="A428" s="43">
        <f>IF(C428="","",SUBTOTAL(3,$C$14:C428))</f>
        <v>415</v>
      </c>
      <c r="B428" s="44">
        <v>415</v>
      </c>
      <c r="C428" s="45" t="s">
        <v>17</v>
      </c>
      <c r="D428" s="43">
        <v>4</v>
      </c>
      <c r="E428" s="46">
        <v>22</v>
      </c>
      <c r="F428" s="45">
        <v>1</v>
      </c>
      <c r="G428" s="47">
        <v>25702201204274</v>
      </c>
      <c r="I428">
        <f t="shared" si="6"/>
        <v>1108</v>
      </c>
    </row>
    <row r="429" spans="1:9" ht="20.25" x14ac:dyDescent="0.2">
      <c r="A429" s="43">
        <f>IF(C429="","",SUBTOTAL(3,$C$14:C429))</f>
        <v>416</v>
      </c>
      <c r="B429" s="44">
        <v>416</v>
      </c>
      <c r="C429" s="45" t="s">
        <v>17</v>
      </c>
      <c r="D429" s="43">
        <v>16</v>
      </c>
      <c r="E429" s="46">
        <v>3</v>
      </c>
      <c r="F429" s="45">
        <v>1</v>
      </c>
      <c r="G429" s="47">
        <v>27508041201237</v>
      </c>
      <c r="I429">
        <f t="shared" si="6"/>
        <v>664</v>
      </c>
    </row>
    <row r="430" spans="1:9" ht="20.25" x14ac:dyDescent="0.2">
      <c r="A430" s="43">
        <f>IF(C430="","",SUBTOTAL(3,$C$14:C430))</f>
        <v>417</v>
      </c>
      <c r="B430" s="44">
        <v>417</v>
      </c>
      <c r="C430" s="45" t="s">
        <v>17</v>
      </c>
      <c r="D430" s="43">
        <v>10</v>
      </c>
      <c r="E430" s="46">
        <v>17</v>
      </c>
      <c r="F430" s="45">
        <v>5</v>
      </c>
      <c r="G430" s="47">
        <v>25011171201639</v>
      </c>
      <c r="I430">
        <f t="shared" si="6"/>
        <v>3298</v>
      </c>
    </row>
    <row r="431" spans="1:9" ht="20.25" x14ac:dyDescent="0.2">
      <c r="A431" s="43">
        <f>IF(C431="","",SUBTOTAL(3,$C$14:C431))</f>
        <v>418</v>
      </c>
      <c r="B431" s="44">
        <v>418</v>
      </c>
      <c r="C431" s="45" t="s">
        <v>17</v>
      </c>
      <c r="D431" s="43">
        <v>17</v>
      </c>
      <c r="E431" s="46">
        <v>8</v>
      </c>
      <c r="F431" s="45">
        <v>5</v>
      </c>
      <c r="G431" s="47">
        <v>28008221200434</v>
      </c>
      <c r="I431">
        <f t="shared" si="6"/>
        <v>3089</v>
      </c>
    </row>
    <row r="432" spans="1:9" ht="20.25" x14ac:dyDescent="0.2">
      <c r="A432" s="43">
        <f>IF(C432="","",SUBTOTAL(3,$C$14:C432))</f>
        <v>419</v>
      </c>
      <c r="B432" s="44">
        <v>419</v>
      </c>
      <c r="C432" s="45" t="s">
        <v>17</v>
      </c>
      <c r="D432" s="43">
        <v>8</v>
      </c>
      <c r="E432" s="46">
        <v>7</v>
      </c>
      <c r="F432" s="45">
        <v>2</v>
      </c>
      <c r="G432" s="47"/>
      <c r="I432">
        <f t="shared" si="6"/>
        <v>1328</v>
      </c>
    </row>
    <row r="433" spans="1:9" ht="20.25" x14ac:dyDescent="0.2">
      <c r="A433" s="43">
        <f>IF(C433="","",SUBTOTAL(3,$C$14:C433))</f>
        <v>420</v>
      </c>
      <c r="B433" s="44">
        <v>420</v>
      </c>
      <c r="C433" s="45" t="s">
        <v>17</v>
      </c>
      <c r="D433" s="43">
        <v>14</v>
      </c>
      <c r="E433" s="46">
        <v>18</v>
      </c>
      <c r="F433" s="45">
        <v>4</v>
      </c>
      <c r="G433" s="47">
        <v>25905051200371</v>
      </c>
      <c r="I433">
        <f t="shared" si="6"/>
        <v>2750</v>
      </c>
    </row>
    <row r="434" spans="1:9" ht="20.25" x14ac:dyDescent="0.2">
      <c r="A434" s="43">
        <f>IF(C434="","",SUBTOTAL(3,$C$14:C434))</f>
        <v>421</v>
      </c>
      <c r="B434" s="44">
        <v>421</v>
      </c>
      <c r="C434" s="45" t="s">
        <v>17</v>
      </c>
      <c r="D434" s="43">
        <v>11</v>
      </c>
      <c r="E434" s="46">
        <v>3</v>
      </c>
      <c r="F434" s="45">
        <v>1</v>
      </c>
      <c r="G434" s="47">
        <v>24906141201565</v>
      </c>
      <c r="I434">
        <f t="shared" si="6"/>
        <v>659</v>
      </c>
    </row>
    <row r="435" spans="1:9" ht="20.25" x14ac:dyDescent="0.2">
      <c r="A435" s="43">
        <f>IF(C435="","",SUBTOTAL(3,$C$14:C435))</f>
        <v>422</v>
      </c>
      <c r="B435" s="44">
        <v>422</v>
      </c>
      <c r="C435" s="45" t="s">
        <v>17</v>
      </c>
      <c r="D435" s="43">
        <v>12</v>
      </c>
      <c r="E435" s="46">
        <v>12</v>
      </c>
      <c r="F435" s="45">
        <v>1</v>
      </c>
      <c r="G435" s="47"/>
      <c r="I435">
        <f t="shared" si="6"/>
        <v>876</v>
      </c>
    </row>
    <row r="436" spans="1:9" ht="20.25" x14ac:dyDescent="0.2">
      <c r="A436" s="43">
        <f>IF(C436="","",SUBTOTAL(3,$C$14:C436))</f>
        <v>423</v>
      </c>
      <c r="B436" s="44">
        <v>423</v>
      </c>
      <c r="C436" s="45" t="s">
        <v>17</v>
      </c>
      <c r="D436" s="43">
        <v>17</v>
      </c>
      <c r="E436" s="46">
        <v>3</v>
      </c>
      <c r="F436" s="45">
        <v>1</v>
      </c>
      <c r="G436" s="47"/>
      <c r="I436">
        <f t="shared" si="6"/>
        <v>665</v>
      </c>
    </row>
    <row r="437" spans="1:9" ht="20.25" x14ac:dyDescent="0.2">
      <c r="A437" s="43">
        <f>IF(C437="","",SUBTOTAL(3,$C$14:C437))</f>
        <v>424</v>
      </c>
      <c r="B437" s="44">
        <v>424</v>
      </c>
      <c r="C437" s="45" t="s">
        <v>17</v>
      </c>
      <c r="D437" s="43">
        <v>2</v>
      </c>
      <c r="E437" s="46">
        <v>16</v>
      </c>
      <c r="F437" s="45">
        <v>0</v>
      </c>
      <c r="G437" s="47">
        <v>23712041200356</v>
      </c>
      <c r="I437">
        <f t="shared" si="6"/>
        <v>386</v>
      </c>
    </row>
    <row r="438" spans="1:9" ht="20.25" x14ac:dyDescent="0.2">
      <c r="A438" s="43">
        <f>IF(C438="","",SUBTOTAL(3,$C$14:C438))</f>
        <v>425</v>
      </c>
      <c r="B438" s="44">
        <v>425</v>
      </c>
      <c r="C438" s="45" t="s">
        <v>17</v>
      </c>
      <c r="D438" s="43">
        <v>22</v>
      </c>
      <c r="E438" s="46">
        <v>9</v>
      </c>
      <c r="F438" s="45">
        <v>3</v>
      </c>
      <c r="G438" s="47">
        <v>24505301200175</v>
      </c>
      <c r="I438">
        <f t="shared" si="6"/>
        <v>1966</v>
      </c>
    </row>
    <row r="439" spans="1:9" ht="20.25" x14ac:dyDescent="0.2">
      <c r="A439" s="43">
        <f>IF(C439="","",SUBTOTAL(3,$C$14:C439))</f>
        <v>426</v>
      </c>
      <c r="B439" s="44">
        <v>426</v>
      </c>
      <c r="C439" s="45" t="s">
        <v>17</v>
      </c>
      <c r="D439" s="43">
        <v>7</v>
      </c>
      <c r="E439" s="46">
        <v>3</v>
      </c>
      <c r="F439" s="45">
        <v>5</v>
      </c>
      <c r="G439" s="47"/>
      <c r="I439">
        <f t="shared" si="6"/>
        <v>2959</v>
      </c>
    </row>
    <row r="440" spans="1:9" ht="20.25" x14ac:dyDescent="0.2">
      <c r="A440" s="43">
        <f>IF(C440="","",SUBTOTAL(3,$C$14:C440))</f>
        <v>427</v>
      </c>
      <c r="B440" s="44">
        <v>427</v>
      </c>
      <c r="C440" s="45" t="s">
        <v>17</v>
      </c>
      <c r="D440" s="43">
        <v>15</v>
      </c>
      <c r="E440" s="46">
        <v>5</v>
      </c>
      <c r="F440" s="45">
        <v>3</v>
      </c>
      <c r="G440" s="47"/>
      <c r="I440">
        <f t="shared" si="6"/>
        <v>1863</v>
      </c>
    </row>
    <row r="441" spans="1:9" ht="20.25" x14ac:dyDescent="0.2">
      <c r="A441" s="43">
        <f>IF(C441="","",SUBTOTAL(3,$C$14:C441))</f>
        <v>428</v>
      </c>
      <c r="B441" s="44">
        <v>428</v>
      </c>
      <c r="C441" s="45" t="s">
        <v>17</v>
      </c>
      <c r="D441" s="43">
        <v>7</v>
      </c>
      <c r="E441" s="46">
        <v>20</v>
      </c>
      <c r="F441" s="45">
        <v>0</v>
      </c>
      <c r="G441" s="47">
        <v>26611191201458</v>
      </c>
      <c r="I441">
        <f t="shared" si="6"/>
        <v>487</v>
      </c>
    </row>
    <row r="442" spans="1:9" ht="20.25" x14ac:dyDescent="0.2">
      <c r="A442" s="43">
        <f>IF(C442="","",SUBTOTAL(3,$C$14:C442))</f>
        <v>429</v>
      </c>
      <c r="B442" s="44">
        <v>429</v>
      </c>
      <c r="C442" s="45" t="s">
        <v>17</v>
      </c>
      <c r="D442" s="43">
        <v>8</v>
      </c>
      <c r="E442" s="46">
        <v>21</v>
      </c>
      <c r="F442" s="45">
        <v>2</v>
      </c>
      <c r="G442" s="47"/>
      <c r="I442">
        <f t="shared" si="6"/>
        <v>1664</v>
      </c>
    </row>
    <row r="443" spans="1:9" ht="20.25" x14ac:dyDescent="0.2">
      <c r="A443" s="43">
        <f>IF(C443="","",SUBTOTAL(3,$C$14:C443))</f>
        <v>430</v>
      </c>
      <c r="B443" s="44">
        <v>430</v>
      </c>
      <c r="C443" s="45" t="s">
        <v>17</v>
      </c>
      <c r="D443" s="43">
        <v>23</v>
      </c>
      <c r="E443" s="46">
        <v>13</v>
      </c>
      <c r="F443" s="45">
        <v>4</v>
      </c>
      <c r="G443" s="47">
        <v>26612051100674</v>
      </c>
      <c r="I443">
        <f t="shared" si="6"/>
        <v>2639</v>
      </c>
    </row>
    <row r="444" spans="1:9" ht="20.25" x14ac:dyDescent="0.2">
      <c r="A444" s="43">
        <f>IF(C444="","",SUBTOTAL(3,$C$14:C444))</f>
        <v>431</v>
      </c>
      <c r="B444" s="44">
        <v>431</v>
      </c>
      <c r="C444" s="45" t="s">
        <v>17</v>
      </c>
      <c r="D444" s="43">
        <v>0</v>
      </c>
      <c r="E444" s="46">
        <v>12</v>
      </c>
      <c r="F444" s="45">
        <v>2</v>
      </c>
      <c r="G444" s="47">
        <v>27812051201872</v>
      </c>
      <c r="I444">
        <f t="shared" si="6"/>
        <v>1440</v>
      </c>
    </row>
    <row r="445" spans="1:9" ht="20.25" x14ac:dyDescent="0.2">
      <c r="A445" s="43">
        <f>IF(C445="","",SUBTOTAL(3,$C$14:C445))</f>
        <v>432</v>
      </c>
      <c r="B445" s="44">
        <v>432</v>
      </c>
      <c r="C445" s="45" t="s">
        <v>17</v>
      </c>
      <c r="D445" s="43">
        <v>0</v>
      </c>
      <c r="E445" s="46">
        <v>0</v>
      </c>
      <c r="F445" s="45">
        <v>2</v>
      </c>
      <c r="G445" s="47">
        <v>26205051200411</v>
      </c>
      <c r="I445">
        <f t="shared" si="6"/>
        <v>1152</v>
      </c>
    </row>
    <row r="446" spans="1:9" ht="20.25" x14ac:dyDescent="0.2">
      <c r="A446" s="43">
        <f>IF(C446="","",SUBTOTAL(3,$C$14:C446))</f>
        <v>433</v>
      </c>
      <c r="B446" s="44">
        <v>433</v>
      </c>
      <c r="C446" s="45" t="s">
        <v>17</v>
      </c>
      <c r="D446" s="43">
        <v>19</v>
      </c>
      <c r="E446" s="46">
        <v>20</v>
      </c>
      <c r="F446" s="45">
        <v>1</v>
      </c>
      <c r="G446" s="47"/>
      <c r="I446">
        <f t="shared" si="6"/>
        <v>1075</v>
      </c>
    </row>
    <row r="447" spans="1:9" ht="20.25" x14ac:dyDescent="0.2">
      <c r="A447" s="43">
        <f>IF(C447="","",SUBTOTAL(3,$C$14:C447))</f>
        <v>434</v>
      </c>
      <c r="B447" s="44">
        <v>434</v>
      </c>
      <c r="C447" s="45" t="s">
        <v>17</v>
      </c>
      <c r="D447" s="43">
        <v>0</v>
      </c>
      <c r="E447" s="46">
        <v>9</v>
      </c>
      <c r="F447" s="45">
        <v>0</v>
      </c>
      <c r="G447" s="47">
        <v>25005251201621</v>
      </c>
      <c r="I447">
        <f t="shared" si="6"/>
        <v>216</v>
      </c>
    </row>
    <row r="448" spans="1:9" ht="20.25" x14ac:dyDescent="0.2">
      <c r="A448" s="43">
        <f>IF(C448="","",SUBTOTAL(3,$C$14:C448))</f>
        <v>435</v>
      </c>
      <c r="B448" s="44">
        <v>435</v>
      </c>
      <c r="C448" s="45" t="s">
        <v>17</v>
      </c>
      <c r="D448" s="43">
        <v>0</v>
      </c>
      <c r="E448" s="46">
        <v>18</v>
      </c>
      <c r="F448" s="45">
        <v>0</v>
      </c>
      <c r="G448" s="47">
        <v>26112281204859</v>
      </c>
      <c r="I448">
        <f t="shared" si="6"/>
        <v>432</v>
      </c>
    </row>
    <row r="449" spans="1:9" ht="20.25" x14ac:dyDescent="0.2">
      <c r="A449" s="43">
        <f>IF(C449="","",SUBTOTAL(3,$C$14:C449))</f>
        <v>436</v>
      </c>
      <c r="B449" s="44">
        <v>436</v>
      </c>
      <c r="C449" s="45" t="s">
        <v>17</v>
      </c>
      <c r="D449" s="43">
        <v>8</v>
      </c>
      <c r="E449" s="46">
        <v>2</v>
      </c>
      <c r="F449" s="45">
        <v>4</v>
      </c>
      <c r="G449" s="47">
        <v>27311151300607</v>
      </c>
      <c r="I449">
        <f t="shared" si="6"/>
        <v>2360</v>
      </c>
    </row>
    <row r="450" spans="1:9" ht="20.25" x14ac:dyDescent="0.2">
      <c r="A450" s="43">
        <f>IF(C450="","",SUBTOTAL(3,$C$14:C450))</f>
        <v>437</v>
      </c>
      <c r="B450" s="44">
        <v>437</v>
      </c>
      <c r="C450" s="45" t="s">
        <v>17</v>
      </c>
      <c r="D450" s="43">
        <v>15</v>
      </c>
      <c r="E450" s="46">
        <v>22</v>
      </c>
      <c r="F450" s="45">
        <v>3</v>
      </c>
      <c r="G450" s="47"/>
      <c r="I450">
        <f t="shared" si="6"/>
        <v>2271</v>
      </c>
    </row>
    <row r="451" spans="1:9" ht="20.25" x14ac:dyDescent="0.2">
      <c r="A451" s="43">
        <f>IF(C451="","",SUBTOTAL(3,$C$14:C451))</f>
        <v>438</v>
      </c>
      <c r="B451" s="44">
        <v>438</v>
      </c>
      <c r="C451" s="45" t="s">
        <v>17</v>
      </c>
      <c r="D451" s="43">
        <v>1</v>
      </c>
      <c r="E451" s="46">
        <v>23</v>
      </c>
      <c r="F451" s="45">
        <v>6</v>
      </c>
      <c r="G451" s="47">
        <v>26206061100216</v>
      </c>
      <c r="I451">
        <f t="shared" si="6"/>
        <v>4009</v>
      </c>
    </row>
    <row r="452" spans="1:9" ht="20.25" x14ac:dyDescent="0.2">
      <c r="A452" s="43">
        <f>IF(C452="","",SUBTOTAL(3,$C$14:C452))</f>
        <v>439</v>
      </c>
      <c r="B452" s="44">
        <v>439</v>
      </c>
      <c r="C452" s="45" t="s">
        <v>17</v>
      </c>
      <c r="D452" s="43">
        <v>8</v>
      </c>
      <c r="E452" s="46">
        <v>13</v>
      </c>
      <c r="F452" s="45">
        <v>2</v>
      </c>
      <c r="G452" s="47">
        <v>27702041200614</v>
      </c>
      <c r="I452">
        <f t="shared" si="6"/>
        <v>1472</v>
      </c>
    </row>
    <row r="453" spans="1:9" ht="20.25" x14ac:dyDescent="0.2">
      <c r="A453" s="43">
        <f>IF(C453="","",SUBTOTAL(3,$C$14:C453))</f>
        <v>440</v>
      </c>
      <c r="B453" s="44">
        <v>440</v>
      </c>
      <c r="C453" s="45" t="s">
        <v>17</v>
      </c>
      <c r="D453" s="43">
        <v>13</v>
      </c>
      <c r="E453" s="46">
        <v>17</v>
      </c>
      <c r="F453" s="45">
        <v>3</v>
      </c>
      <c r="G453" s="47">
        <v>23903161200252</v>
      </c>
      <c r="I453">
        <f t="shared" si="6"/>
        <v>2149</v>
      </c>
    </row>
    <row r="454" spans="1:9" ht="20.25" x14ac:dyDescent="0.2">
      <c r="A454" s="43">
        <f>IF(C454="","",SUBTOTAL(3,$C$14:C454))</f>
        <v>441</v>
      </c>
      <c r="B454" s="44">
        <v>441</v>
      </c>
      <c r="C454" s="45" t="s">
        <v>17</v>
      </c>
      <c r="D454" s="43">
        <v>5</v>
      </c>
      <c r="E454" s="46">
        <v>8</v>
      </c>
      <c r="F454" s="45">
        <v>2</v>
      </c>
      <c r="G454" s="47"/>
      <c r="I454">
        <f t="shared" si="6"/>
        <v>1349</v>
      </c>
    </row>
    <row r="455" spans="1:9" ht="20.25" x14ac:dyDescent="0.2">
      <c r="A455" s="43">
        <f>IF(C455="","",SUBTOTAL(3,$C$14:C455))</f>
        <v>442</v>
      </c>
      <c r="B455" s="44">
        <v>442</v>
      </c>
      <c r="C455" s="45" t="s">
        <v>17</v>
      </c>
      <c r="D455" s="43">
        <v>11</v>
      </c>
      <c r="E455" s="46">
        <v>3</v>
      </c>
      <c r="F455" s="45">
        <v>1</v>
      </c>
      <c r="G455" s="47"/>
      <c r="I455">
        <f t="shared" si="6"/>
        <v>659</v>
      </c>
    </row>
    <row r="456" spans="1:9" ht="20.25" x14ac:dyDescent="0.2">
      <c r="A456" s="43">
        <f>IF(C456="","",SUBTOTAL(3,$C$14:C456))</f>
        <v>443</v>
      </c>
      <c r="B456" s="44">
        <v>443</v>
      </c>
      <c r="C456" s="45" t="s">
        <v>17</v>
      </c>
      <c r="D456" s="43">
        <v>5</v>
      </c>
      <c r="E456" s="46">
        <v>16</v>
      </c>
      <c r="F456" s="45">
        <v>3</v>
      </c>
      <c r="G456" s="47">
        <v>28112231200451</v>
      </c>
      <c r="I456">
        <f t="shared" si="6"/>
        <v>2117</v>
      </c>
    </row>
    <row r="457" spans="1:9" ht="20.25" x14ac:dyDescent="0.2">
      <c r="A457" s="43">
        <f>IF(C457="","",SUBTOTAL(3,$C$14:C457))</f>
        <v>444</v>
      </c>
      <c r="B457" s="44">
        <v>444</v>
      </c>
      <c r="C457" s="45" t="s">
        <v>17</v>
      </c>
      <c r="D457" s="43">
        <v>18</v>
      </c>
      <c r="E457" s="46">
        <v>7</v>
      </c>
      <c r="F457" s="45">
        <v>9</v>
      </c>
      <c r="G457" s="47">
        <v>27103171203037</v>
      </c>
      <c r="I457">
        <f t="shared" si="6"/>
        <v>5370</v>
      </c>
    </row>
    <row r="458" spans="1:9" ht="20.25" x14ac:dyDescent="0.2">
      <c r="A458" s="43">
        <f>IF(C458="","",SUBTOTAL(3,$C$14:C458))</f>
        <v>445</v>
      </c>
      <c r="B458" s="44">
        <v>445</v>
      </c>
      <c r="C458" s="45" t="s">
        <v>17</v>
      </c>
      <c r="D458" s="43">
        <v>4</v>
      </c>
      <c r="E458" s="46">
        <v>22</v>
      </c>
      <c r="F458" s="45">
        <v>2</v>
      </c>
      <c r="G458" s="47">
        <v>26207111301397</v>
      </c>
      <c r="I458">
        <f t="shared" si="6"/>
        <v>1684</v>
      </c>
    </row>
    <row r="459" spans="1:9" ht="20.25" x14ac:dyDescent="0.2">
      <c r="A459" s="43">
        <f>IF(C459="","",SUBTOTAL(3,$C$14:C459))</f>
        <v>446</v>
      </c>
      <c r="B459" s="44">
        <v>446</v>
      </c>
      <c r="C459" s="45" t="s">
        <v>17</v>
      </c>
      <c r="D459" s="43">
        <v>13</v>
      </c>
      <c r="E459" s="46">
        <v>2</v>
      </c>
      <c r="F459" s="45">
        <v>5</v>
      </c>
      <c r="G459" s="47">
        <v>23602051200494</v>
      </c>
      <c r="I459">
        <f t="shared" si="6"/>
        <v>2941</v>
      </c>
    </row>
    <row r="460" spans="1:9" ht="20.25" x14ac:dyDescent="0.2">
      <c r="A460" s="43">
        <f>IF(C460="","",SUBTOTAL(3,$C$14:C460))</f>
        <v>447</v>
      </c>
      <c r="B460" s="44">
        <v>447</v>
      </c>
      <c r="C460" s="45" t="s">
        <v>17</v>
      </c>
      <c r="D460" s="43">
        <v>23</v>
      </c>
      <c r="E460" s="46">
        <v>14</v>
      </c>
      <c r="F460" s="45">
        <v>0</v>
      </c>
      <c r="G460" s="47"/>
      <c r="I460">
        <f t="shared" si="6"/>
        <v>359</v>
      </c>
    </row>
    <row r="461" spans="1:9" ht="20.25" x14ac:dyDescent="0.2">
      <c r="A461" s="43">
        <f>IF(C461="","",SUBTOTAL(3,$C$14:C461))</f>
        <v>448</v>
      </c>
      <c r="B461" s="44">
        <v>448</v>
      </c>
      <c r="C461" s="45" t="s">
        <v>17</v>
      </c>
      <c r="D461" s="43">
        <v>15</v>
      </c>
      <c r="E461" s="46">
        <v>14</v>
      </c>
      <c r="F461" s="45">
        <v>0</v>
      </c>
      <c r="G461" s="47"/>
      <c r="I461">
        <f t="shared" si="6"/>
        <v>351</v>
      </c>
    </row>
    <row r="462" spans="1:9" ht="20.25" x14ac:dyDescent="0.2">
      <c r="A462" s="43">
        <f>IF(C462="","",SUBTOTAL(3,$C$14:C462))</f>
        <v>449</v>
      </c>
      <c r="B462" s="44">
        <v>449</v>
      </c>
      <c r="C462" s="45" t="s">
        <v>17</v>
      </c>
      <c r="D462" s="43">
        <v>15</v>
      </c>
      <c r="E462" s="46">
        <v>2</v>
      </c>
      <c r="F462" s="45">
        <v>5</v>
      </c>
      <c r="G462" s="47"/>
      <c r="I462">
        <f t="shared" si="6"/>
        <v>2943</v>
      </c>
    </row>
    <row r="463" spans="1:9" ht="20.25" x14ac:dyDescent="0.2">
      <c r="A463" s="43">
        <f>IF(C463="","",SUBTOTAL(3,$C$14:C463))</f>
        <v>450</v>
      </c>
      <c r="B463" s="44">
        <v>450</v>
      </c>
      <c r="C463" s="45" t="s">
        <v>17</v>
      </c>
      <c r="D463" s="43">
        <v>18</v>
      </c>
      <c r="E463" s="46">
        <v>10</v>
      </c>
      <c r="F463" s="45">
        <v>1</v>
      </c>
      <c r="G463" s="47">
        <v>28901011225198</v>
      </c>
      <c r="I463">
        <f t="shared" ref="I463:I526" si="7">(F463*576)+(E463*24)+D463</f>
        <v>834</v>
      </c>
    </row>
    <row r="464" spans="1:9" ht="20.25" x14ac:dyDescent="0.2">
      <c r="A464" s="43">
        <f>IF(C464="","",SUBTOTAL(3,$C$14:C464))</f>
        <v>451</v>
      </c>
      <c r="B464" s="44">
        <v>451</v>
      </c>
      <c r="C464" s="45" t="s">
        <v>17</v>
      </c>
      <c r="D464" s="43">
        <v>18</v>
      </c>
      <c r="E464" s="46">
        <v>18</v>
      </c>
      <c r="F464" s="45">
        <v>1</v>
      </c>
      <c r="G464" s="47">
        <v>25102201200697</v>
      </c>
      <c r="I464">
        <f t="shared" si="7"/>
        <v>1026</v>
      </c>
    </row>
    <row r="465" spans="1:9" ht="20.25" x14ac:dyDescent="0.2">
      <c r="A465" s="43">
        <f>IF(C465="","",SUBTOTAL(3,$C$14:C465))</f>
        <v>452</v>
      </c>
      <c r="B465" s="44">
        <v>452</v>
      </c>
      <c r="C465" s="45" t="s">
        <v>17</v>
      </c>
      <c r="D465" s="43">
        <v>5</v>
      </c>
      <c r="E465" s="46">
        <v>2</v>
      </c>
      <c r="F465" s="45">
        <v>3</v>
      </c>
      <c r="G465" s="47">
        <v>29103191300214</v>
      </c>
      <c r="I465">
        <f t="shared" si="7"/>
        <v>1781</v>
      </c>
    </row>
    <row r="466" spans="1:9" ht="20.25" x14ac:dyDescent="0.2">
      <c r="A466" s="43">
        <f>IF(C466="","",SUBTOTAL(3,$C$14:C466))</f>
        <v>453</v>
      </c>
      <c r="B466" s="44">
        <v>453</v>
      </c>
      <c r="C466" s="45" t="s">
        <v>17</v>
      </c>
      <c r="D466" s="43">
        <v>12</v>
      </c>
      <c r="E466" s="46">
        <v>9</v>
      </c>
      <c r="F466" s="45">
        <v>1</v>
      </c>
      <c r="G466" s="47">
        <v>27710041200595</v>
      </c>
      <c r="I466">
        <f t="shared" si="7"/>
        <v>804</v>
      </c>
    </row>
    <row r="467" spans="1:9" ht="20.25" x14ac:dyDescent="0.2">
      <c r="A467" s="43">
        <f>IF(C467="","",SUBTOTAL(3,$C$14:C467))</f>
        <v>454</v>
      </c>
      <c r="B467" s="44">
        <v>454</v>
      </c>
      <c r="C467" s="45" t="s">
        <v>17</v>
      </c>
      <c r="D467" s="43">
        <v>0</v>
      </c>
      <c r="E467" s="46">
        <v>11</v>
      </c>
      <c r="F467" s="45">
        <v>1</v>
      </c>
      <c r="G467" s="47">
        <v>26502231302011</v>
      </c>
      <c r="I467">
        <f t="shared" si="7"/>
        <v>840</v>
      </c>
    </row>
    <row r="468" spans="1:9" ht="20.25" x14ac:dyDescent="0.2">
      <c r="A468" s="43">
        <f>IF(C468="","",SUBTOTAL(3,$C$14:C468))</f>
        <v>455</v>
      </c>
      <c r="B468" s="44">
        <v>455</v>
      </c>
      <c r="C468" s="45" t="s">
        <v>17</v>
      </c>
      <c r="D468" s="43">
        <v>4</v>
      </c>
      <c r="E468" s="46">
        <v>9</v>
      </c>
      <c r="F468" s="45">
        <v>1</v>
      </c>
      <c r="G468" s="47"/>
      <c r="I468">
        <f t="shared" si="7"/>
        <v>796</v>
      </c>
    </row>
    <row r="469" spans="1:9" ht="20.25" x14ac:dyDescent="0.2">
      <c r="A469" s="43">
        <f>IF(C469="","",SUBTOTAL(3,$C$14:C469))</f>
        <v>456</v>
      </c>
      <c r="B469" s="44">
        <v>456</v>
      </c>
      <c r="C469" s="45" t="s">
        <v>17</v>
      </c>
      <c r="D469" s="43">
        <v>7</v>
      </c>
      <c r="E469" s="46">
        <v>12</v>
      </c>
      <c r="F469" s="45">
        <v>5</v>
      </c>
      <c r="G469" s="47"/>
      <c r="I469">
        <f t="shared" si="7"/>
        <v>3175</v>
      </c>
    </row>
    <row r="470" spans="1:9" ht="20.25" x14ac:dyDescent="0.2">
      <c r="A470" s="43">
        <f>IF(C470="","",SUBTOTAL(3,$C$14:C470))</f>
        <v>457</v>
      </c>
      <c r="B470" s="44">
        <v>457</v>
      </c>
      <c r="C470" s="45" t="s">
        <v>17</v>
      </c>
      <c r="D470" s="43">
        <v>0</v>
      </c>
      <c r="E470" s="46"/>
      <c r="F470" s="45"/>
      <c r="G470" s="47"/>
      <c r="I470">
        <f t="shared" si="7"/>
        <v>0</v>
      </c>
    </row>
    <row r="471" spans="1:9" ht="20.25" x14ac:dyDescent="0.2">
      <c r="A471" s="43">
        <f>IF(C471="","",SUBTOTAL(3,$C$14:C471))</f>
        <v>458</v>
      </c>
      <c r="B471" s="44">
        <v>458</v>
      </c>
      <c r="C471" s="45" t="s">
        <v>17</v>
      </c>
      <c r="D471" s="43">
        <v>3</v>
      </c>
      <c r="E471" s="46">
        <v>20</v>
      </c>
      <c r="F471" s="45">
        <v>1</v>
      </c>
      <c r="G471" s="47">
        <v>28301181200311</v>
      </c>
      <c r="I471">
        <f t="shared" si="7"/>
        <v>1059</v>
      </c>
    </row>
    <row r="472" spans="1:9" ht="20.25" x14ac:dyDescent="0.2">
      <c r="A472" s="43">
        <f>IF(C472="","",SUBTOTAL(3,$C$14:C472))</f>
        <v>459</v>
      </c>
      <c r="B472" s="44">
        <v>459</v>
      </c>
      <c r="C472" s="45" t="s">
        <v>17</v>
      </c>
      <c r="D472" s="43">
        <v>18</v>
      </c>
      <c r="E472" s="46">
        <v>3</v>
      </c>
      <c r="F472" s="45">
        <v>1</v>
      </c>
      <c r="G472" s="47">
        <v>26601041202736</v>
      </c>
      <c r="I472">
        <f t="shared" si="7"/>
        <v>666</v>
      </c>
    </row>
    <row r="473" spans="1:9" ht="20.25" x14ac:dyDescent="0.2">
      <c r="A473" s="43">
        <f>IF(C473="","",SUBTOTAL(3,$C$14:C473))</f>
        <v>460</v>
      </c>
      <c r="B473" s="44">
        <v>460</v>
      </c>
      <c r="C473" s="45" t="s">
        <v>17</v>
      </c>
      <c r="D473" s="43">
        <v>20</v>
      </c>
      <c r="E473" s="46">
        <v>16</v>
      </c>
      <c r="F473" s="45">
        <v>0</v>
      </c>
      <c r="G473" s="47"/>
      <c r="I473">
        <f t="shared" si="7"/>
        <v>404</v>
      </c>
    </row>
    <row r="474" spans="1:9" ht="20.25" x14ac:dyDescent="0.2">
      <c r="A474" s="43">
        <f>IF(C474="","",SUBTOTAL(3,$C$14:C474))</f>
        <v>461</v>
      </c>
      <c r="B474" s="44">
        <v>461</v>
      </c>
      <c r="C474" s="45" t="s">
        <v>17</v>
      </c>
      <c r="D474" s="43">
        <v>16</v>
      </c>
      <c r="E474" s="46">
        <v>8</v>
      </c>
      <c r="F474" s="45">
        <v>1</v>
      </c>
      <c r="G474" s="47">
        <v>26702061203187</v>
      </c>
      <c r="I474">
        <f t="shared" si="7"/>
        <v>784</v>
      </c>
    </row>
    <row r="475" spans="1:9" ht="20.25" x14ac:dyDescent="0.2">
      <c r="A475" s="43">
        <f>IF(C475="","",SUBTOTAL(3,$C$14:C475))</f>
        <v>462</v>
      </c>
      <c r="B475" s="44">
        <v>462</v>
      </c>
      <c r="C475" s="45" t="s">
        <v>17</v>
      </c>
      <c r="D475" s="43">
        <v>7</v>
      </c>
      <c r="E475" s="46">
        <v>3</v>
      </c>
      <c r="F475" s="45">
        <v>3</v>
      </c>
      <c r="G475" s="47">
        <v>25111291200533</v>
      </c>
      <c r="I475">
        <f t="shared" si="7"/>
        <v>1807</v>
      </c>
    </row>
    <row r="476" spans="1:9" ht="20.25" x14ac:dyDescent="0.2">
      <c r="A476" s="43">
        <f>IF(C476="","",SUBTOTAL(3,$C$14:C476))</f>
        <v>463</v>
      </c>
      <c r="B476" s="44">
        <v>463</v>
      </c>
      <c r="C476" s="45" t="s">
        <v>17</v>
      </c>
      <c r="D476" s="43">
        <v>0</v>
      </c>
      <c r="E476" s="46">
        <v>1</v>
      </c>
      <c r="F476" s="45">
        <v>4</v>
      </c>
      <c r="G476" s="47">
        <v>26302161202511</v>
      </c>
      <c r="I476">
        <f t="shared" si="7"/>
        <v>2328</v>
      </c>
    </row>
    <row r="477" spans="1:9" ht="20.25" x14ac:dyDescent="0.2">
      <c r="A477" s="43">
        <f>IF(C477="","",SUBTOTAL(3,$C$14:C477))</f>
        <v>464</v>
      </c>
      <c r="B477" s="44">
        <v>464</v>
      </c>
      <c r="C477" s="45" t="s">
        <v>17</v>
      </c>
      <c r="D477" s="43">
        <v>18</v>
      </c>
      <c r="E477" s="46">
        <v>4</v>
      </c>
      <c r="F477" s="45">
        <v>2</v>
      </c>
      <c r="G477" s="47"/>
      <c r="I477">
        <f t="shared" si="7"/>
        <v>1266</v>
      </c>
    </row>
    <row r="478" spans="1:9" ht="20.25" x14ac:dyDescent="0.2">
      <c r="A478" s="43">
        <f>IF(C478="","",SUBTOTAL(3,$C$14:C478))</f>
        <v>465</v>
      </c>
      <c r="B478" s="44">
        <v>465</v>
      </c>
      <c r="C478" s="45" t="s">
        <v>17</v>
      </c>
      <c r="D478" s="43">
        <v>5</v>
      </c>
      <c r="E478" s="46">
        <v>1</v>
      </c>
      <c r="F478" s="45">
        <v>0</v>
      </c>
      <c r="G478" s="47"/>
      <c r="I478">
        <f t="shared" si="7"/>
        <v>29</v>
      </c>
    </row>
    <row r="479" spans="1:9" ht="20.25" x14ac:dyDescent="0.2">
      <c r="A479" s="43">
        <f>IF(C479="","",SUBTOTAL(3,$C$14:C479))</f>
        <v>466</v>
      </c>
      <c r="B479" s="44">
        <v>466</v>
      </c>
      <c r="C479" s="45" t="s">
        <v>17</v>
      </c>
      <c r="D479" s="43">
        <v>4</v>
      </c>
      <c r="E479" s="46">
        <v>11</v>
      </c>
      <c r="F479" s="45">
        <v>5</v>
      </c>
      <c r="G479" s="47">
        <v>25306051200451</v>
      </c>
      <c r="I479">
        <f t="shared" si="7"/>
        <v>3148</v>
      </c>
    </row>
    <row r="480" spans="1:9" ht="20.25" x14ac:dyDescent="0.2">
      <c r="A480" s="43">
        <f>IF(C480="","",SUBTOTAL(3,$C$14:C480))</f>
        <v>467</v>
      </c>
      <c r="B480" s="44">
        <v>467</v>
      </c>
      <c r="C480" s="45" t="s">
        <v>17</v>
      </c>
      <c r="D480" s="43">
        <v>17</v>
      </c>
      <c r="E480" s="46">
        <v>20</v>
      </c>
      <c r="F480" s="45">
        <v>2</v>
      </c>
      <c r="G480" s="47"/>
      <c r="I480">
        <f t="shared" si="7"/>
        <v>1649</v>
      </c>
    </row>
    <row r="481" spans="1:9" ht="20.25" x14ac:dyDescent="0.2">
      <c r="A481" s="43">
        <f>IF(C481="","",SUBTOTAL(3,$C$14:C481))</f>
        <v>468</v>
      </c>
      <c r="B481" s="44">
        <v>468</v>
      </c>
      <c r="C481" s="45" t="s">
        <v>17</v>
      </c>
      <c r="D481" s="43">
        <v>19</v>
      </c>
      <c r="E481" s="46">
        <v>7</v>
      </c>
      <c r="F481" s="45">
        <v>6</v>
      </c>
      <c r="G481" s="47"/>
      <c r="I481">
        <f t="shared" si="7"/>
        <v>3643</v>
      </c>
    </row>
    <row r="482" spans="1:9" ht="20.25" x14ac:dyDescent="0.2">
      <c r="A482" s="43">
        <f>IF(C482="","",SUBTOTAL(3,$C$14:C482))</f>
        <v>469</v>
      </c>
      <c r="B482" s="44">
        <v>469</v>
      </c>
      <c r="C482" s="45" t="s">
        <v>17</v>
      </c>
      <c r="D482" s="43">
        <v>9</v>
      </c>
      <c r="E482" s="46">
        <v>16</v>
      </c>
      <c r="F482" s="45">
        <v>1</v>
      </c>
      <c r="G482" s="47"/>
      <c r="I482">
        <f t="shared" si="7"/>
        <v>969</v>
      </c>
    </row>
    <row r="483" spans="1:9" ht="20.25" x14ac:dyDescent="0.2">
      <c r="A483" s="43">
        <f>IF(C483="","",SUBTOTAL(3,$C$14:C483))</f>
        <v>470</v>
      </c>
      <c r="B483" s="44">
        <v>470</v>
      </c>
      <c r="C483" s="45" t="s">
        <v>17</v>
      </c>
      <c r="D483" s="43">
        <v>10</v>
      </c>
      <c r="E483" s="46">
        <v>13</v>
      </c>
      <c r="F483" s="45">
        <v>4</v>
      </c>
      <c r="G483" s="47"/>
      <c r="I483">
        <f t="shared" si="7"/>
        <v>2626</v>
      </c>
    </row>
    <row r="484" spans="1:9" ht="20.25" x14ac:dyDescent="0.2">
      <c r="A484" s="43">
        <f>IF(C484="","",SUBTOTAL(3,$C$14:C484))</f>
        <v>471</v>
      </c>
      <c r="B484" s="44">
        <v>471</v>
      </c>
      <c r="C484" s="45" t="s">
        <v>17</v>
      </c>
      <c r="D484" s="43">
        <v>4</v>
      </c>
      <c r="E484" s="46">
        <v>15</v>
      </c>
      <c r="F484" s="45">
        <v>0</v>
      </c>
      <c r="G484" s="47"/>
      <c r="I484">
        <f t="shared" si="7"/>
        <v>364</v>
      </c>
    </row>
    <row r="485" spans="1:9" ht="20.25" x14ac:dyDescent="0.2">
      <c r="A485" s="43">
        <f>IF(C485="","",SUBTOTAL(3,$C$14:C485))</f>
        <v>472</v>
      </c>
      <c r="B485" s="44">
        <v>472</v>
      </c>
      <c r="C485" s="45" t="s">
        <v>17</v>
      </c>
      <c r="D485" s="43">
        <v>0</v>
      </c>
      <c r="E485" s="46">
        <v>2</v>
      </c>
      <c r="F485" s="45">
        <v>5</v>
      </c>
      <c r="G485" s="47"/>
      <c r="I485">
        <f t="shared" si="7"/>
        <v>2928</v>
      </c>
    </row>
    <row r="486" spans="1:9" ht="20.25" x14ac:dyDescent="0.2">
      <c r="A486" s="43">
        <f>IF(C486="","",SUBTOTAL(3,$C$14:C486))</f>
        <v>473</v>
      </c>
      <c r="B486" s="44">
        <v>473</v>
      </c>
      <c r="C486" s="45" t="s">
        <v>17</v>
      </c>
      <c r="D486" s="43">
        <v>22</v>
      </c>
      <c r="E486" s="46">
        <v>11</v>
      </c>
      <c r="F486" s="45">
        <v>5</v>
      </c>
      <c r="G486" s="47">
        <v>25903051204195</v>
      </c>
      <c r="I486">
        <f t="shared" si="7"/>
        <v>3166</v>
      </c>
    </row>
    <row r="487" spans="1:9" ht="20.25" x14ac:dyDescent="0.2">
      <c r="A487" s="43">
        <f>IF(C487="","",SUBTOTAL(3,$C$14:C487))</f>
        <v>474</v>
      </c>
      <c r="B487" s="44">
        <v>474</v>
      </c>
      <c r="C487" s="45" t="s">
        <v>17</v>
      </c>
      <c r="D487" s="43">
        <v>16</v>
      </c>
      <c r="E487" s="46">
        <v>0</v>
      </c>
      <c r="F487" s="45">
        <v>2</v>
      </c>
      <c r="G487" s="47">
        <v>29012011204292</v>
      </c>
      <c r="I487">
        <f t="shared" si="7"/>
        <v>1168</v>
      </c>
    </row>
    <row r="488" spans="1:9" ht="20.25" x14ac:dyDescent="0.2">
      <c r="A488" s="43">
        <f>IF(C488="","",SUBTOTAL(3,$C$14:C488))</f>
        <v>475</v>
      </c>
      <c r="B488" s="44">
        <v>475</v>
      </c>
      <c r="C488" s="45" t="s">
        <v>17</v>
      </c>
      <c r="D488" s="43">
        <v>16</v>
      </c>
      <c r="E488" s="46">
        <v>11</v>
      </c>
      <c r="F488" s="45">
        <v>1</v>
      </c>
      <c r="G488" s="47">
        <v>28108111200276</v>
      </c>
      <c r="I488">
        <f t="shared" si="7"/>
        <v>856</v>
      </c>
    </row>
    <row r="489" spans="1:9" ht="20.25" x14ac:dyDescent="0.2">
      <c r="A489" s="43">
        <f>IF(C489="","",SUBTOTAL(3,$C$14:C489))</f>
        <v>476</v>
      </c>
      <c r="B489" s="44">
        <v>476</v>
      </c>
      <c r="C489" s="45" t="s">
        <v>17</v>
      </c>
      <c r="D489" s="43">
        <v>0</v>
      </c>
      <c r="E489" s="46">
        <v>20</v>
      </c>
      <c r="F489" s="45">
        <v>0</v>
      </c>
      <c r="G489" s="47"/>
      <c r="I489">
        <f t="shared" si="7"/>
        <v>480</v>
      </c>
    </row>
    <row r="490" spans="1:9" ht="20.25" x14ac:dyDescent="0.2">
      <c r="A490" s="43">
        <f>IF(C490="","",SUBTOTAL(3,$C$14:C490))</f>
        <v>477</v>
      </c>
      <c r="B490" s="44">
        <v>477</v>
      </c>
      <c r="C490" s="45" t="s">
        <v>17</v>
      </c>
      <c r="D490" s="43">
        <v>0</v>
      </c>
      <c r="E490" s="46">
        <v>20</v>
      </c>
      <c r="F490" s="45">
        <v>9</v>
      </c>
      <c r="G490" s="47">
        <v>28502011201891</v>
      </c>
      <c r="I490">
        <f t="shared" si="7"/>
        <v>5664</v>
      </c>
    </row>
    <row r="491" spans="1:9" ht="20.25" x14ac:dyDescent="0.2">
      <c r="A491" s="43">
        <f>IF(C491="","",SUBTOTAL(3,$C$14:C491))</f>
        <v>478</v>
      </c>
      <c r="B491" s="44">
        <v>478</v>
      </c>
      <c r="C491" s="45" t="s">
        <v>17</v>
      </c>
      <c r="D491" s="43">
        <v>20</v>
      </c>
      <c r="E491" s="46">
        <v>1</v>
      </c>
      <c r="F491" s="45">
        <v>2</v>
      </c>
      <c r="G491" s="47"/>
      <c r="I491">
        <f t="shared" si="7"/>
        <v>1196</v>
      </c>
    </row>
    <row r="492" spans="1:9" ht="20.25" x14ac:dyDescent="0.2">
      <c r="A492" s="43">
        <f>IF(C492="","",SUBTOTAL(3,$C$14:C492))</f>
        <v>479</v>
      </c>
      <c r="B492" s="44">
        <v>479</v>
      </c>
      <c r="C492" s="45" t="s">
        <v>17</v>
      </c>
      <c r="D492" s="43">
        <v>14</v>
      </c>
      <c r="E492" s="46">
        <v>8</v>
      </c>
      <c r="F492" s="45">
        <v>3</v>
      </c>
      <c r="G492" s="47">
        <v>28309011205719</v>
      </c>
      <c r="I492">
        <f t="shared" si="7"/>
        <v>1934</v>
      </c>
    </row>
    <row r="493" spans="1:9" ht="20.25" x14ac:dyDescent="0.2">
      <c r="A493" s="43">
        <f>IF(C493="","",SUBTOTAL(3,$C$14:C493))</f>
        <v>480</v>
      </c>
      <c r="B493" s="44">
        <v>480</v>
      </c>
      <c r="C493" s="45" t="s">
        <v>17</v>
      </c>
      <c r="D493" s="43">
        <v>19</v>
      </c>
      <c r="E493" s="46">
        <v>0</v>
      </c>
      <c r="F493" s="45">
        <v>1</v>
      </c>
      <c r="G493" s="47"/>
      <c r="I493">
        <f t="shared" si="7"/>
        <v>595</v>
      </c>
    </row>
    <row r="494" spans="1:9" ht="20.25" x14ac:dyDescent="0.2">
      <c r="A494" s="43">
        <f>IF(C494="","",SUBTOTAL(3,$C$14:C494))</f>
        <v>481</v>
      </c>
      <c r="B494" s="44">
        <v>481</v>
      </c>
      <c r="C494" s="45" t="s">
        <v>17</v>
      </c>
      <c r="D494" s="43">
        <v>23</v>
      </c>
      <c r="E494" s="46">
        <v>22</v>
      </c>
      <c r="F494" s="45">
        <v>4</v>
      </c>
      <c r="G494" s="47">
        <v>27706231200993</v>
      </c>
      <c r="I494">
        <f t="shared" si="7"/>
        <v>2855</v>
      </c>
    </row>
    <row r="495" spans="1:9" ht="20.25" x14ac:dyDescent="0.2">
      <c r="A495" s="43">
        <f>IF(C495="","",SUBTOTAL(3,$C$14:C495))</f>
        <v>482</v>
      </c>
      <c r="B495" s="44">
        <v>482</v>
      </c>
      <c r="C495" s="45" t="s">
        <v>17</v>
      </c>
      <c r="D495" s="43">
        <v>13</v>
      </c>
      <c r="E495" s="46">
        <v>7</v>
      </c>
      <c r="F495" s="45">
        <v>9</v>
      </c>
      <c r="G495" s="47"/>
      <c r="I495">
        <f t="shared" si="7"/>
        <v>5365</v>
      </c>
    </row>
    <row r="496" spans="1:9" ht="20.25" x14ac:dyDescent="0.2">
      <c r="A496" s="43">
        <f>IF(C496="","",SUBTOTAL(3,$C$14:C496))</f>
        <v>483</v>
      </c>
      <c r="B496" s="44">
        <v>483</v>
      </c>
      <c r="C496" s="45" t="s">
        <v>17</v>
      </c>
      <c r="D496" s="43">
        <v>12</v>
      </c>
      <c r="E496" s="46">
        <v>3</v>
      </c>
      <c r="F496" s="45">
        <v>4</v>
      </c>
      <c r="G496" s="47">
        <v>26609031302393</v>
      </c>
      <c r="I496">
        <f t="shared" si="7"/>
        <v>2388</v>
      </c>
    </row>
    <row r="497" spans="1:9" ht="20.25" x14ac:dyDescent="0.2">
      <c r="A497" s="43">
        <f>IF(C497="","",SUBTOTAL(3,$C$14:C497))</f>
        <v>484</v>
      </c>
      <c r="B497" s="44">
        <v>484</v>
      </c>
      <c r="C497" s="45" t="s">
        <v>17</v>
      </c>
      <c r="D497" s="43">
        <v>15</v>
      </c>
      <c r="E497" s="46">
        <v>13</v>
      </c>
      <c r="F497" s="45">
        <v>1</v>
      </c>
      <c r="G497" s="47">
        <v>27410241200979</v>
      </c>
      <c r="I497">
        <f t="shared" si="7"/>
        <v>903</v>
      </c>
    </row>
    <row r="498" spans="1:9" ht="20.25" x14ac:dyDescent="0.2">
      <c r="A498" s="43">
        <f>IF(C498="","",SUBTOTAL(3,$C$14:C498))</f>
        <v>485</v>
      </c>
      <c r="B498" s="44">
        <v>485</v>
      </c>
      <c r="C498" s="45" t="s">
        <v>17</v>
      </c>
      <c r="D498" s="43">
        <v>1</v>
      </c>
      <c r="E498" s="46">
        <v>3</v>
      </c>
      <c r="F498" s="45">
        <v>3</v>
      </c>
      <c r="G498" s="47">
        <v>26611101300291</v>
      </c>
      <c r="I498">
        <f t="shared" si="7"/>
        <v>1801</v>
      </c>
    </row>
    <row r="499" spans="1:9" ht="20.25" x14ac:dyDescent="0.2">
      <c r="A499" s="43">
        <f>IF(C499="","",SUBTOTAL(3,$C$14:C499))</f>
        <v>486</v>
      </c>
      <c r="B499" s="44">
        <v>486</v>
      </c>
      <c r="C499" s="45" t="s">
        <v>17</v>
      </c>
      <c r="D499" s="43">
        <v>20</v>
      </c>
      <c r="E499" s="46">
        <v>2</v>
      </c>
      <c r="F499" s="45">
        <v>0</v>
      </c>
      <c r="G499" s="47">
        <v>25809151200115</v>
      </c>
      <c r="I499">
        <f t="shared" si="7"/>
        <v>68</v>
      </c>
    </row>
    <row r="500" spans="1:9" ht="20.25" x14ac:dyDescent="0.2">
      <c r="A500" s="43">
        <f>IF(C500="","",SUBTOTAL(3,$C$14:C500))</f>
        <v>487</v>
      </c>
      <c r="B500" s="44">
        <v>487</v>
      </c>
      <c r="C500" s="45" t="s">
        <v>17</v>
      </c>
      <c r="D500" s="43">
        <v>12</v>
      </c>
      <c r="E500" s="46">
        <v>17</v>
      </c>
      <c r="F500" s="45">
        <v>0</v>
      </c>
      <c r="G500" s="47"/>
      <c r="I500">
        <f t="shared" si="7"/>
        <v>420</v>
      </c>
    </row>
    <row r="501" spans="1:9" ht="20.25" x14ac:dyDescent="0.2">
      <c r="A501" s="43">
        <f>IF(C501="","",SUBTOTAL(3,$C$14:C501))</f>
        <v>488</v>
      </c>
      <c r="B501" s="44">
        <v>488</v>
      </c>
      <c r="C501" s="45" t="s">
        <v>17</v>
      </c>
      <c r="D501" s="43">
        <v>16</v>
      </c>
      <c r="E501" s="46">
        <v>8</v>
      </c>
      <c r="F501" s="45">
        <v>1</v>
      </c>
      <c r="G501" s="47">
        <v>26309171202514</v>
      </c>
      <c r="I501">
        <f t="shared" si="7"/>
        <v>784</v>
      </c>
    </row>
    <row r="502" spans="1:9" ht="20.25" x14ac:dyDescent="0.2">
      <c r="A502" s="43">
        <f>IF(C502="","",SUBTOTAL(3,$C$14:C502))</f>
        <v>489</v>
      </c>
      <c r="B502" s="44">
        <v>489</v>
      </c>
      <c r="C502" s="45" t="s">
        <v>17</v>
      </c>
      <c r="D502" s="43">
        <v>19</v>
      </c>
      <c r="E502" s="46">
        <v>23</v>
      </c>
      <c r="F502" s="45">
        <v>5</v>
      </c>
      <c r="G502" s="47">
        <v>26312131304757</v>
      </c>
      <c r="I502">
        <f t="shared" si="7"/>
        <v>3451</v>
      </c>
    </row>
    <row r="503" spans="1:9" ht="20.25" x14ac:dyDescent="0.2">
      <c r="A503" s="43">
        <f>IF(C503="","",SUBTOTAL(3,$C$14:C503))</f>
        <v>490</v>
      </c>
      <c r="B503" s="44">
        <v>490</v>
      </c>
      <c r="C503" s="45" t="s">
        <v>17</v>
      </c>
      <c r="D503" s="43">
        <v>1</v>
      </c>
      <c r="E503" s="46">
        <v>23</v>
      </c>
      <c r="F503" s="45">
        <v>3</v>
      </c>
      <c r="G503" s="47">
        <v>26110131301233</v>
      </c>
      <c r="I503">
        <f t="shared" si="7"/>
        <v>2281</v>
      </c>
    </row>
    <row r="504" spans="1:9" ht="20.25" x14ac:dyDescent="0.2">
      <c r="A504" s="43">
        <f>IF(C504="","",SUBTOTAL(3,$C$14:C504))</f>
        <v>491</v>
      </c>
      <c r="B504" s="44">
        <v>491</v>
      </c>
      <c r="C504" s="45" t="s">
        <v>17</v>
      </c>
      <c r="D504" s="43">
        <v>0</v>
      </c>
      <c r="E504" s="46">
        <v>23</v>
      </c>
      <c r="F504" s="45">
        <v>1</v>
      </c>
      <c r="G504" s="47">
        <v>26401231200552</v>
      </c>
      <c r="I504">
        <f t="shared" si="7"/>
        <v>1128</v>
      </c>
    </row>
    <row r="505" spans="1:9" ht="20.25" x14ac:dyDescent="0.2">
      <c r="A505" s="43">
        <f>IF(C505="","",SUBTOTAL(3,$C$14:C505))</f>
        <v>492</v>
      </c>
      <c r="B505" s="44">
        <v>492</v>
      </c>
      <c r="C505" s="45" t="s">
        <v>17</v>
      </c>
      <c r="D505" s="43">
        <v>5</v>
      </c>
      <c r="E505" s="46">
        <v>13</v>
      </c>
      <c r="F505" s="45">
        <v>1</v>
      </c>
      <c r="G505" s="47">
        <v>25508161100453</v>
      </c>
      <c r="I505">
        <f t="shared" si="7"/>
        <v>893</v>
      </c>
    </row>
    <row r="506" spans="1:9" ht="20.25" x14ac:dyDescent="0.2">
      <c r="A506" s="43">
        <f>IF(C506="","",SUBTOTAL(3,$C$14:C506))</f>
        <v>493</v>
      </c>
      <c r="B506" s="44">
        <v>493</v>
      </c>
      <c r="C506" s="45" t="s">
        <v>17</v>
      </c>
      <c r="D506" s="43">
        <v>0</v>
      </c>
      <c r="E506" s="46">
        <v>11</v>
      </c>
      <c r="F506" s="45">
        <v>1</v>
      </c>
      <c r="G506" s="47">
        <v>28803011205195</v>
      </c>
      <c r="I506">
        <f t="shared" si="7"/>
        <v>840</v>
      </c>
    </row>
    <row r="507" spans="1:9" ht="20.25" x14ac:dyDescent="0.2">
      <c r="A507" s="43">
        <f>IF(C507="","",SUBTOTAL(3,$C$14:C507))</f>
        <v>494</v>
      </c>
      <c r="B507" s="44">
        <v>494</v>
      </c>
      <c r="C507" s="45" t="s">
        <v>17</v>
      </c>
      <c r="D507" s="43">
        <v>0</v>
      </c>
      <c r="E507" s="46">
        <v>12</v>
      </c>
      <c r="F507" s="45">
        <v>0</v>
      </c>
      <c r="G507" s="47">
        <v>27405141300204</v>
      </c>
      <c r="I507">
        <f t="shared" si="7"/>
        <v>288</v>
      </c>
    </row>
    <row r="508" spans="1:9" ht="20.25" x14ac:dyDescent="0.2">
      <c r="A508" s="43">
        <f>IF(C508="","",SUBTOTAL(3,$C$14:C508))</f>
        <v>495</v>
      </c>
      <c r="B508" s="44">
        <v>495</v>
      </c>
      <c r="C508" s="45" t="s">
        <v>17</v>
      </c>
      <c r="D508" s="43">
        <v>2</v>
      </c>
      <c r="E508" s="46">
        <v>8</v>
      </c>
      <c r="F508" s="45">
        <v>1</v>
      </c>
      <c r="G508" s="47">
        <v>23508301200341</v>
      </c>
      <c r="I508">
        <f t="shared" si="7"/>
        <v>770</v>
      </c>
    </row>
    <row r="509" spans="1:9" ht="20.25" x14ac:dyDescent="0.2">
      <c r="A509" s="43">
        <f>IF(C509="","",SUBTOTAL(3,$C$14:C509))</f>
        <v>496</v>
      </c>
      <c r="B509" s="44">
        <v>496</v>
      </c>
      <c r="C509" s="45" t="s">
        <v>17</v>
      </c>
      <c r="D509" s="43">
        <v>16</v>
      </c>
      <c r="E509" s="46">
        <v>0</v>
      </c>
      <c r="F509" s="45">
        <v>2</v>
      </c>
      <c r="G509" s="47">
        <v>27006261201763</v>
      </c>
      <c r="I509">
        <f t="shared" si="7"/>
        <v>1168</v>
      </c>
    </row>
    <row r="510" spans="1:9" ht="20.25" x14ac:dyDescent="0.2">
      <c r="A510" s="43">
        <f>IF(C510="","",SUBTOTAL(3,$C$14:C510))</f>
        <v>497</v>
      </c>
      <c r="B510" s="44">
        <v>497</v>
      </c>
      <c r="C510" s="45" t="s">
        <v>17</v>
      </c>
      <c r="D510" s="43">
        <v>4</v>
      </c>
      <c r="E510" s="46">
        <v>12</v>
      </c>
      <c r="F510" s="45">
        <v>1</v>
      </c>
      <c r="G510" s="47">
        <v>26704151200651</v>
      </c>
      <c r="I510">
        <f t="shared" si="7"/>
        <v>868</v>
      </c>
    </row>
    <row r="511" spans="1:9" ht="20.25" x14ac:dyDescent="0.2">
      <c r="A511" s="43">
        <f>IF(C511="","",SUBTOTAL(3,$C$14:C511))</f>
        <v>498</v>
      </c>
      <c r="B511" s="44">
        <v>498</v>
      </c>
      <c r="C511" s="45" t="s">
        <v>17</v>
      </c>
      <c r="D511" s="43">
        <v>2</v>
      </c>
      <c r="E511" s="46">
        <v>12</v>
      </c>
      <c r="F511" s="45">
        <v>8</v>
      </c>
      <c r="G511" s="47">
        <v>26211201200899</v>
      </c>
      <c r="I511">
        <f t="shared" si="7"/>
        <v>4898</v>
      </c>
    </row>
    <row r="512" spans="1:9" ht="20.25" x14ac:dyDescent="0.2">
      <c r="A512" s="43">
        <f>IF(C512="","",SUBTOTAL(3,$C$14:C512))</f>
        <v>499</v>
      </c>
      <c r="B512" s="44">
        <v>499</v>
      </c>
      <c r="C512" s="45" t="s">
        <v>17</v>
      </c>
      <c r="D512" s="43">
        <v>8</v>
      </c>
      <c r="E512" s="46">
        <v>3</v>
      </c>
      <c r="F512" s="45">
        <v>1</v>
      </c>
      <c r="G512" s="47">
        <v>26509091302312</v>
      </c>
      <c r="I512">
        <f t="shared" si="7"/>
        <v>656</v>
      </c>
    </row>
    <row r="513" spans="1:9" ht="20.25" x14ac:dyDescent="0.2">
      <c r="A513" s="43">
        <f>IF(C513="","",SUBTOTAL(3,$C$14:C513))</f>
        <v>500</v>
      </c>
      <c r="B513" s="44">
        <v>500</v>
      </c>
      <c r="C513" s="45" t="s">
        <v>17</v>
      </c>
      <c r="D513" s="43">
        <v>6</v>
      </c>
      <c r="E513" s="46">
        <v>11</v>
      </c>
      <c r="F513" s="45">
        <v>1</v>
      </c>
      <c r="G513" s="47">
        <v>27212241200531</v>
      </c>
      <c r="I513">
        <f t="shared" si="7"/>
        <v>846</v>
      </c>
    </row>
    <row r="514" spans="1:9" ht="20.25" x14ac:dyDescent="0.2">
      <c r="A514" s="43">
        <f>IF(C514="","",SUBTOTAL(3,$C$14:C514))</f>
        <v>501</v>
      </c>
      <c r="B514" s="44">
        <v>501</v>
      </c>
      <c r="C514" s="45" t="s">
        <v>17</v>
      </c>
      <c r="D514" s="43">
        <v>15</v>
      </c>
      <c r="E514" s="46">
        <v>14</v>
      </c>
      <c r="F514" s="45">
        <v>1</v>
      </c>
      <c r="G514" s="47">
        <v>26711191200634</v>
      </c>
      <c r="I514">
        <f t="shared" si="7"/>
        <v>927</v>
      </c>
    </row>
    <row r="515" spans="1:9" ht="20.25" x14ac:dyDescent="0.2">
      <c r="A515" s="43">
        <f>IF(C515="","",SUBTOTAL(3,$C$14:C515))</f>
        <v>502</v>
      </c>
      <c r="B515" s="44">
        <v>502</v>
      </c>
      <c r="C515" s="45" t="s">
        <v>17</v>
      </c>
      <c r="D515" s="43">
        <v>15</v>
      </c>
      <c r="E515" s="46">
        <v>18</v>
      </c>
      <c r="F515" s="45">
        <v>1</v>
      </c>
      <c r="G515" s="47">
        <v>27506011201698</v>
      </c>
      <c r="I515">
        <f t="shared" si="7"/>
        <v>1023</v>
      </c>
    </row>
    <row r="516" spans="1:9" ht="20.25" x14ac:dyDescent="0.2">
      <c r="A516" s="43">
        <f>IF(C516="","",SUBTOTAL(3,$C$14:C516))</f>
        <v>503</v>
      </c>
      <c r="B516" s="44">
        <v>503</v>
      </c>
      <c r="C516" s="45" t="s">
        <v>17</v>
      </c>
      <c r="D516" s="43">
        <v>19</v>
      </c>
      <c r="E516" s="46">
        <v>12</v>
      </c>
      <c r="F516" s="45">
        <v>1</v>
      </c>
      <c r="G516" s="47">
        <v>26112081200379</v>
      </c>
      <c r="I516">
        <f t="shared" si="7"/>
        <v>883</v>
      </c>
    </row>
    <row r="517" spans="1:9" ht="20.25" x14ac:dyDescent="0.2">
      <c r="A517" s="43">
        <f>IF(C517="","",SUBTOTAL(3,$C$14:C517))</f>
        <v>504</v>
      </c>
      <c r="B517" s="44">
        <v>504</v>
      </c>
      <c r="C517" s="45" t="s">
        <v>17</v>
      </c>
      <c r="D517" s="43">
        <v>2</v>
      </c>
      <c r="E517" s="46">
        <v>19</v>
      </c>
      <c r="F517" s="45">
        <v>0</v>
      </c>
      <c r="G517" s="47">
        <v>26711061201434</v>
      </c>
      <c r="I517">
        <f t="shared" si="7"/>
        <v>458</v>
      </c>
    </row>
    <row r="518" spans="1:9" ht="20.25" x14ac:dyDescent="0.2">
      <c r="A518" s="43">
        <f>IF(C518="","",SUBTOTAL(3,$C$14:C518))</f>
        <v>505</v>
      </c>
      <c r="B518" s="44">
        <v>505</v>
      </c>
      <c r="C518" s="45" t="s">
        <v>17</v>
      </c>
      <c r="D518" s="43">
        <v>8</v>
      </c>
      <c r="E518" s="46">
        <v>12</v>
      </c>
      <c r="F518" s="45">
        <v>0</v>
      </c>
      <c r="G518" s="47">
        <v>25008151203014</v>
      </c>
      <c r="I518">
        <f t="shared" si="7"/>
        <v>296</v>
      </c>
    </row>
    <row r="519" spans="1:9" ht="20.25" x14ac:dyDescent="0.2">
      <c r="A519" s="43">
        <f>IF(C519="","",SUBTOTAL(3,$C$14:C519))</f>
        <v>506</v>
      </c>
      <c r="B519" s="44">
        <v>506</v>
      </c>
      <c r="C519" s="45" t="s">
        <v>17</v>
      </c>
      <c r="D519" s="43">
        <v>4</v>
      </c>
      <c r="E519" s="46">
        <v>1</v>
      </c>
      <c r="F519" s="45">
        <v>3</v>
      </c>
      <c r="G519" s="47">
        <v>25308011204456</v>
      </c>
      <c r="I519">
        <f t="shared" si="7"/>
        <v>1756</v>
      </c>
    </row>
    <row r="520" spans="1:9" ht="20.25" x14ac:dyDescent="0.2">
      <c r="A520" s="43">
        <f>IF(C520="","",SUBTOTAL(3,$C$14:C520))</f>
        <v>507</v>
      </c>
      <c r="B520" s="44">
        <v>507</v>
      </c>
      <c r="C520" s="45" t="s">
        <v>17</v>
      </c>
      <c r="D520" s="43">
        <v>7</v>
      </c>
      <c r="E520" s="46">
        <v>19</v>
      </c>
      <c r="F520" s="45">
        <v>4</v>
      </c>
      <c r="G520" s="47">
        <v>26003021202352</v>
      </c>
      <c r="I520">
        <f t="shared" si="7"/>
        <v>2767</v>
      </c>
    </row>
    <row r="521" spans="1:9" ht="20.25" x14ac:dyDescent="0.2">
      <c r="A521" s="43">
        <f>IF(C521="","",SUBTOTAL(3,$C$14:C521))</f>
        <v>508</v>
      </c>
      <c r="B521" s="44">
        <v>508</v>
      </c>
      <c r="C521" s="45" t="s">
        <v>17</v>
      </c>
      <c r="D521" s="43">
        <v>0</v>
      </c>
      <c r="E521" s="46">
        <v>23</v>
      </c>
      <c r="F521" s="45">
        <v>2</v>
      </c>
      <c r="G521" s="47">
        <v>25701301201594</v>
      </c>
      <c r="I521">
        <f t="shared" si="7"/>
        <v>1704</v>
      </c>
    </row>
    <row r="522" spans="1:9" ht="20.25" x14ac:dyDescent="0.2">
      <c r="A522" s="43">
        <f>IF(C522="","",SUBTOTAL(3,$C$14:C522))</f>
        <v>509</v>
      </c>
      <c r="B522" s="44">
        <v>509</v>
      </c>
      <c r="C522" s="45" t="s">
        <v>17</v>
      </c>
      <c r="D522" s="43">
        <v>18</v>
      </c>
      <c r="E522" s="46">
        <v>23</v>
      </c>
      <c r="F522" s="45">
        <v>0</v>
      </c>
      <c r="G522" s="47">
        <v>28204101202011</v>
      </c>
      <c r="I522">
        <f t="shared" si="7"/>
        <v>570</v>
      </c>
    </row>
    <row r="523" spans="1:9" ht="20.25" x14ac:dyDescent="0.2">
      <c r="A523" s="43">
        <f>IF(C523="","",SUBTOTAL(3,$C$14:C523))</f>
        <v>510</v>
      </c>
      <c r="B523" s="44">
        <v>510</v>
      </c>
      <c r="C523" s="45" t="s">
        <v>17</v>
      </c>
      <c r="D523" s="43">
        <v>6</v>
      </c>
      <c r="E523" s="46">
        <v>17</v>
      </c>
      <c r="F523" s="45">
        <v>0</v>
      </c>
      <c r="G523" s="47"/>
      <c r="I523">
        <f t="shared" si="7"/>
        <v>414</v>
      </c>
    </row>
    <row r="524" spans="1:9" ht="20.25" x14ac:dyDescent="0.2">
      <c r="A524" s="43">
        <f>IF(C524="","",SUBTOTAL(3,$C$14:C524))</f>
        <v>511</v>
      </c>
      <c r="B524" s="44">
        <v>511</v>
      </c>
      <c r="C524" s="45" t="s">
        <v>17</v>
      </c>
      <c r="D524" s="43">
        <v>12</v>
      </c>
      <c r="E524" s="46">
        <v>21</v>
      </c>
      <c r="F524" s="45"/>
      <c r="G524" s="47">
        <v>26812081203132</v>
      </c>
      <c r="I524">
        <f t="shared" si="7"/>
        <v>516</v>
      </c>
    </row>
    <row r="525" spans="1:9" ht="20.25" x14ac:dyDescent="0.2">
      <c r="A525" s="43">
        <f>IF(C525="","",SUBTOTAL(3,$C$14:C525))</f>
        <v>512</v>
      </c>
      <c r="B525" s="44">
        <v>512</v>
      </c>
      <c r="C525" s="45" t="s">
        <v>17</v>
      </c>
      <c r="D525" s="43">
        <v>20</v>
      </c>
      <c r="E525" s="46">
        <v>19</v>
      </c>
      <c r="F525" s="45">
        <v>4</v>
      </c>
      <c r="G525" s="47">
        <v>24711301201936</v>
      </c>
      <c r="I525">
        <f t="shared" si="7"/>
        <v>2780</v>
      </c>
    </row>
    <row r="526" spans="1:9" ht="20.25" x14ac:dyDescent="0.2">
      <c r="A526" s="43">
        <f>IF(C526="","",SUBTOTAL(3,$C$14:C526))</f>
        <v>513</v>
      </c>
      <c r="B526" s="44">
        <v>513</v>
      </c>
      <c r="C526" s="45" t="s">
        <v>17</v>
      </c>
      <c r="D526" s="43">
        <v>20</v>
      </c>
      <c r="E526" s="46">
        <v>2</v>
      </c>
      <c r="F526" s="45">
        <v>18</v>
      </c>
      <c r="G526" s="47">
        <v>25112031100337</v>
      </c>
      <c r="I526">
        <f t="shared" si="7"/>
        <v>10436</v>
      </c>
    </row>
    <row r="527" spans="1:9" ht="20.25" x14ac:dyDescent="0.2">
      <c r="A527" s="43">
        <f>IF(C527="","",SUBTOTAL(3,$C$14:C527))</f>
        <v>514</v>
      </c>
      <c r="B527" s="44">
        <v>514</v>
      </c>
      <c r="C527" s="45" t="s">
        <v>17</v>
      </c>
      <c r="D527" s="43">
        <v>0</v>
      </c>
      <c r="E527" s="46">
        <v>6</v>
      </c>
      <c r="F527" s="45">
        <v>1</v>
      </c>
      <c r="G527" s="47">
        <v>24608131200357</v>
      </c>
      <c r="I527">
        <f t="shared" ref="I527:I590" si="8">(F527*576)+(E527*24)+D527</f>
        <v>720</v>
      </c>
    </row>
    <row r="528" spans="1:9" ht="20.25" x14ac:dyDescent="0.2">
      <c r="A528" s="43">
        <f>IF(C528="","",SUBTOTAL(3,$C$14:C528))</f>
        <v>515</v>
      </c>
      <c r="B528" s="44">
        <v>515</v>
      </c>
      <c r="C528" s="45" t="s">
        <v>17</v>
      </c>
      <c r="D528" s="43">
        <v>14</v>
      </c>
      <c r="E528" s="46">
        <v>13</v>
      </c>
      <c r="F528" s="45">
        <v>1</v>
      </c>
      <c r="G528" s="47">
        <v>26808021300051</v>
      </c>
      <c r="I528">
        <f t="shared" si="8"/>
        <v>902</v>
      </c>
    </row>
    <row r="529" spans="1:9" ht="20.25" x14ac:dyDescent="0.2">
      <c r="A529" s="43">
        <f>IF(C529="","",SUBTOTAL(3,$C$14:C529))</f>
        <v>516</v>
      </c>
      <c r="B529" s="44">
        <v>516</v>
      </c>
      <c r="C529" s="45" t="s">
        <v>17</v>
      </c>
      <c r="D529" s="43">
        <v>9</v>
      </c>
      <c r="E529" s="46">
        <v>6</v>
      </c>
      <c r="F529" s="45">
        <v>1</v>
      </c>
      <c r="G529" s="47"/>
      <c r="I529">
        <f t="shared" si="8"/>
        <v>729</v>
      </c>
    </row>
    <row r="530" spans="1:9" ht="20.25" x14ac:dyDescent="0.2">
      <c r="A530" s="43">
        <f>IF(C530="","",SUBTOTAL(3,$C$14:C530))</f>
        <v>517</v>
      </c>
      <c r="B530" s="44">
        <v>517</v>
      </c>
      <c r="C530" s="45" t="s">
        <v>17</v>
      </c>
      <c r="D530" s="43">
        <v>0</v>
      </c>
      <c r="E530" s="46">
        <v>21</v>
      </c>
      <c r="F530" s="45">
        <v>3</v>
      </c>
      <c r="G530" s="47"/>
      <c r="I530">
        <f t="shared" si="8"/>
        <v>2232</v>
      </c>
    </row>
    <row r="531" spans="1:9" ht="20.25" x14ac:dyDescent="0.2">
      <c r="A531" s="43">
        <f>IF(C531="","",SUBTOTAL(3,$C$14:C531))</f>
        <v>518</v>
      </c>
      <c r="B531" s="44">
        <v>518</v>
      </c>
      <c r="C531" s="45" t="s">
        <v>17</v>
      </c>
      <c r="D531" s="43">
        <v>21</v>
      </c>
      <c r="E531" s="46">
        <v>4</v>
      </c>
      <c r="F531" s="45">
        <v>6</v>
      </c>
      <c r="G531" s="47">
        <v>25305051203496</v>
      </c>
      <c r="I531">
        <f t="shared" si="8"/>
        <v>3573</v>
      </c>
    </row>
    <row r="532" spans="1:9" ht="20.25" x14ac:dyDescent="0.2">
      <c r="A532" s="43">
        <f>IF(C532="","",SUBTOTAL(3,$C$14:C532))</f>
        <v>519</v>
      </c>
      <c r="B532" s="44">
        <v>519</v>
      </c>
      <c r="C532" s="45" t="s">
        <v>17</v>
      </c>
      <c r="D532" s="43">
        <v>6</v>
      </c>
      <c r="E532" s="46">
        <v>16</v>
      </c>
      <c r="F532" s="45">
        <v>0</v>
      </c>
      <c r="G532" s="47"/>
      <c r="I532">
        <f t="shared" si="8"/>
        <v>390</v>
      </c>
    </row>
    <row r="533" spans="1:9" ht="20.25" x14ac:dyDescent="0.2">
      <c r="A533" s="43">
        <f>IF(C533="","",SUBTOTAL(3,$C$14:C533))</f>
        <v>520</v>
      </c>
      <c r="B533" s="44">
        <v>520</v>
      </c>
      <c r="C533" s="45" t="s">
        <v>17</v>
      </c>
      <c r="D533" s="43">
        <v>12</v>
      </c>
      <c r="E533" s="46">
        <v>4</v>
      </c>
      <c r="F533" s="45">
        <v>6</v>
      </c>
      <c r="G533" s="47">
        <v>27001171204974</v>
      </c>
      <c r="I533">
        <f t="shared" si="8"/>
        <v>3564</v>
      </c>
    </row>
    <row r="534" spans="1:9" ht="20.25" x14ac:dyDescent="0.2">
      <c r="A534" s="43">
        <f>IF(C534="","",SUBTOTAL(3,$C$14:C534))</f>
        <v>521</v>
      </c>
      <c r="B534" s="44">
        <v>521</v>
      </c>
      <c r="C534" s="45" t="s">
        <v>17</v>
      </c>
      <c r="D534" s="43">
        <v>0</v>
      </c>
      <c r="E534" s="46">
        <v>18</v>
      </c>
      <c r="F534" s="45">
        <v>0</v>
      </c>
      <c r="G534" s="47">
        <v>27503271200793</v>
      </c>
      <c r="I534">
        <f t="shared" si="8"/>
        <v>432</v>
      </c>
    </row>
    <row r="535" spans="1:9" ht="20.25" x14ac:dyDescent="0.2">
      <c r="A535" s="43">
        <f>IF(C535="","",SUBTOTAL(3,$C$14:C535))</f>
        <v>522</v>
      </c>
      <c r="B535" s="44">
        <v>522</v>
      </c>
      <c r="C535" s="45" t="s">
        <v>17</v>
      </c>
      <c r="D535" s="43">
        <v>15</v>
      </c>
      <c r="E535" s="46">
        <v>1</v>
      </c>
      <c r="F535" s="45">
        <v>1</v>
      </c>
      <c r="G535" s="47"/>
      <c r="I535">
        <f t="shared" si="8"/>
        <v>615</v>
      </c>
    </row>
    <row r="536" spans="1:9" ht="20.25" x14ac:dyDescent="0.2">
      <c r="A536" s="43">
        <f>IF(C536="","",SUBTOTAL(3,$C$14:C536))</f>
        <v>523</v>
      </c>
      <c r="B536" s="44">
        <v>523</v>
      </c>
      <c r="C536" s="45" t="s">
        <v>17</v>
      </c>
      <c r="D536" s="43">
        <v>0</v>
      </c>
      <c r="E536" s="46">
        <v>8</v>
      </c>
      <c r="F536" s="45">
        <v>1</v>
      </c>
      <c r="G536" s="47">
        <v>27111171301911</v>
      </c>
      <c r="I536">
        <f t="shared" si="8"/>
        <v>768</v>
      </c>
    </row>
    <row r="537" spans="1:9" ht="20.25" x14ac:dyDescent="0.2">
      <c r="A537" s="43">
        <f>IF(C537="","",SUBTOTAL(3,$C$14:C537))</f>
        <v>524</v>
      </c>
      <c r="B537" s="44">
        <v>524</v>
      </c>
      <c r="C537" s="45" t="s">
        <v>17</v>
      </c>
      <c r="D537" s="43">
        <v>0</v>
      </c>
      <c r="E537" s="46">
        <v>13</v>
      </c>
      <c r="F537" s="45">
        <v>0</v>
      </c>
      <c r="G537" s="47">
        <v>28109091201213</v>
      </c>
      <c r="I537">
        <f t="shared" si="8"/>
        <v>312</v>
      </c>
    </row>
    <row r="538" spans="1:9" ht="20.25" x14ac:dyDescent="0.2">
      <c r="A538" s="43">
        <f>IF(C538="","",SUBTOTAL(3,$C$14:C538))</f>
        <v>525</v>
      </c>
      <c r="B538" s="44">
        <v>525</v>
      </c>
      <c r="C538" s="45" t="s">
        <v>17</v>
      </c>
      <c r="D538" s="43">
        <v>9</v>
      </c>
      <c r="E538" s="46">
        <v>20</v>
      </c>
      <c r="F538" s="45">
        <v>3</v>
      </c>
      <c r="G538" s="47">
        <v>26904211202771</v>
      </c>
      <c r="I538">
        <f t="shared" si="8"/>
        <v>2217</v>
      </c>
    </row>
    <row r="539" spans="1:9" ht="20.25" x14ac:dyDescent="0.2">
      <c r="A539" s="43">
        <f>IF(C539="","",SUBTOTAL(3,$C$14:C539))</f>
        <v>526</v>
      </c>
      <c r="B539" s="44">
        <v>526</v>
      </c>
      <c r="C539" s="45" t="s">
        <v>17</v>
      </c>
      <c r="D539" s="43">
        <v>22</v>
      </c>
      <c r="E539" s="46">
        <v>21</v>
      </c>
      <c r="F539" s="45">
        <v>2</v>
      </c>
      <c r="G539" s="47">
        <v>24012151202976</v>
      </c>
      <c r="I539">
        <f t="shared" si="8"/>
        <v>1678</v>
      </c>
    </row>
    <row r="540" spans="1:9" ht="20.25" x14ac:dyDescent="0.2">
      <c r="A540" s="43">
        <f>IF(C540="","",SUBTOTAL(3,$C$14:C540))</f>
        <v>527</v>
      </c>
      <c r="B540" s="44">
        <v>527</v>
      </c>
      <c r="C540" s="45" t="s">
        <v>17</v>
      </c>
      <c r="D540" s="43">
        <v>0</v>
      </c>
      <c r="E540" s="46">
        <v>23</v>
      </c>
      <c r="F540" s="45">
        <v>2</v>
      </c>
      <c r="G540" s="47">
        <v>25412031200599</v>
      </c>
      <c r="I540">
        <f t="shared" si="8"/>
        <v>1704</v>
      </c>
    </row>
    <row r="541" spans="1:9" ht="20.25" x14ac:dyDescent="0.2">
      <c r="A541" s="43">
        <f>IF(C541="","",SUBTOTAL(3,$C$14:C541))</f>
        <v>528</v>
      </c>
      <c r="B541" s="44">
        <v>528</v>
      </c>
      <c r="C541" s="45" t="s">
        <v>17</v>
      </c>
      <c r="D541" s="43">
        <v>18</v>
      </c>
      <c r="E541" s="46">
        <v>12</v>
      </c>
      <c r="F541" s="45">
        <v>4</v>
      </c>
      <c r="G541" s="47">
        <v>28107251201051</v>
      </c>
      <c r="I541">
        <f t="shared" si="8"/>
        <v>2610</v>
      </c>
    </row>
    <row r="542" spans="1:9" ht="20.25" x14ac:dyDescent="0.2">
      <c r="A542" s="43">
        <f>IF(C542="","",SUBTOTAL(3,$C$14:C542))</f>
        <v>529</v>
      </c>
      <c r="B542" s="44">
        <v>529</v>
      </c>
      <c r="C542" s="45" t="s">
        <v>17</v>
      </c>
      <c r="D542" s="43">
        <v>0</v>
      </c>
      <c r="E542" s="46">
        <v>19</v>
      </c>
      <c r="F542" s="45">
        <v>0</v>
      </c>
      <c r="G542" s="47">
        <v>28308081300518</v>
      </c>
      <c r="I542">
        <f t="shared" si="8"/>
        <v>456</v>
      </c>
    </row>
    <row r="543" spans="1:9" ht="20.25" x14ac:dyDescent="0.2">
      <c r="A543" s="43">
        <f>IF(C543="","",SUBTOTAL(3,$C$14:C543))</f>
        <v>530</v>
      </c>
      <c r="B543" s="44">
        <v>530</v>
      </c>
      <c r="C543" s="45" t="s">
        <v>17</v>
      </c>
      <c r="D543" s="43">
        <v>0</v>
      </c>
      <c r="E543" s="46">
        <v>6</v>
      </c>
      <c r="F543" s="45">
        <v>1</v>
      </c>
      <c r="G543" s="47">
        <v>27902101303531</v>
      </c>
      <c r="I543">
        <f t="shared" si="8"/>
        <v>720</v>
      </c>
    </row>
    <row r="544" spans="1:9" ht="20.25" x14ac:dyDescent="0.2">
      <c r="A544" s="43">
        <f>IF(C544="","",SUBTOTAL(3,$C$14:C544))</f>
        <v>531</v>
      </c>
      <c r="B544" s="44">
        <v>531</v>
      </c>
      <c r="C544" s="45" t="s">
        <v>17</v>
      </c>
      <c r="D544" s="43">
        <v>0</v>
      </c>
      <c r="E544" s="46">
        <v>0</v>
      </c>
      <c r="F544" s="45">
        <v>12</v>
      </c>
      <c r="G544" s="47">
        <v>26706101201251</v>
      </c>
      <c r="I544">
        <f t="shared" si="8"/>
        <v>6912</v>
      </c>
    </row>
    <row r="545" spans="1:9" ht="20.25" x14ac:dyDescent="0.2">
      <c r="A545" s="43">
        <f>IF(C545="","",SUBTOTAL(3,$C$14:C545))</f>
        <v>532</v>
      </c>
      <c r="B545" s="44">
        <v>532</v>
      </c>
      <c r="C545" s="45" t="s">
        <v>17</v>
      </c>
      <c r="D545" s="43">
        <v>7</v>
      </c>
      <c r="E545" s="46">
        <v>5</v>
      </c>
      <c r="F545" s="45">
        <v>2</v>
      </c>
      <c r="G545" s="47">
        <v>27601191205036</v>
      </c>
      <c r="I545">
        <f t="shared" si="8"/>
        <v>1279</v>
      </c>
    </row>
    <row r="546" spans="1:9" ht="20.25" x14ac:dyDescent="0.2">
      <c r="A546" s="43">
        <f>IF(C546="","",SUBTOTAL(3,$C$14:C546))</f>
        <v>533</v>
      </c>
      <c r="B546" s="44">
        <v>533</v>
      </c>
      <c r="C546" s="45" t="s">
        <v>17</v>
      </c>
      <c r="D546" s="43">
        <v>10</v>
      </c>
      <c r="E546" s="46">
        <v>7</v>
      </c>
      <c r="F546" s="45">
        <v>0</v>
      </c>
      <c r="G546" s="47">
        <v>28301231304733</v>
      </c>
      <c r="I546">
        <f t="shared" si="8"/>
        <v>178</v>
      </c>
    </row>
    <row r="547" spans="1:9" ht="20.25" x14ac:dyDescent="0.2">
      <c r="A547" s="43">
        <f>IF(C547="","",SUBTOTAL(3,$C$14:C547))</f>
        <v>534</v>
      </c>
      <c r="B547" s="44">
        <v>534</v>
      </c>
      <c r="C547" s="45" t="s">
        <v>17</v>
      </c>
      <c r="D547" s="43">
        <v>0</v>
      </c>
      <c r="E547" s="46">
        <v>2</v>
      </c>
      <c r="F547" s="45">
        <v>1</v>
      </c>
      <c r="G547" s="47">
        <v>27411201203297</v>
      </c>
      <c r="I547">
        <f t="shared" si="8"/>
        <v>624</v>
      </c>
    </row>
    <row r="548" spans="1:9" ht="20.25" x14ac:dyDescent="0.2">
      <c r="A548" s="43">
        <f>IF(C548="","",SUBTOTAL(3,$C$14:C548))</f>
        <v>535</v>
      </c>
      <c r="B548" s="44">
        <v>535</v>
      </c>
      <c r="C548" s="45" t="s">
        <v>17</v>
      </c>
      <c r="D548" s="43">
        <v>14</v>
      </c>
      <c r="E548" s="46">
        <v>19</v>
      </c>
      <c r="F548" s="45">
        <v>0</v>
      </c>
      <c r="G548" s="47">
        <v>28401011225632</v>
      </c>
      <c r="I548">
        <f t="shared" si="8"/>
        <v>470</v>
      </c>
    </row>
    <row r="549" spans="1:9" ht="20.25" x14ac:dyDescent="0.2">
      <c r="A549" s="43">
        <f>IF(C549="","",SUBTOTAL(3,$C$14:C549))</f>
        <v>536</v>
      </c>
      <c r="B549" s="44">
        <v>536</v>
      </c>
      <c r="C549" s="45" t="s">
        <v>17</v>
      </c>
      <c r="D549" s="43">
        <v>0</v>
      </c>
      <c r="E549" s="46">
        <v>12</v>
      </c>
      <c r="F549" s="45">
        <v>0</v>
      </c>
      <c r="G549" s="47">
        <v>26903191201394</v>
      </c>
      <c r="I549">
        <f t="shared" si="8"/>
        <v>288</v>
      </c>
    </row>
    <row r="550" spans="1:9" ht="20.25" x14ac:dyDescent="0.2">
      <c r="A550" s="43">
        <f>IF(C550="","",SUBTOTAL(3,$C$14:C550))</f>
        <v>537</v>
      </c>
      <c r="B550" s="44">
        <v>537</v>
      </c>
      <c r="C550" s="45" t="s">
        <v>17</v>
      </c>
      <c r="D550" s="43">
        <v>7</v>
      </c>
      <c r="E550" s="46">
        <v>17</v>
      </c>
      <c r="F550" s="45">
        <v>0</v>
      </c>
      <c r="G550" s="47">
        <v>27707201200839</v>
      </c>
      <c r="I550">
        <f t="shared" si="8"/>
        <v>415</v>
      </c>
    </row>
    <row r="551" spans="1:9" ht="20.25" x14ac:dyDescent="0.2">
      <c r="A551" s="43">
        <f>IF(C551="","",SUBTOTAL(3,$C$14:C551))</f>
        <v>538</v>
      </c>
      <c r="B551" s="44">
        <v>538</v>
      </c>
      <c r="C551" s="45" t="s">
        <v>17</v>
      </c>
      <c r="D551" s="43">
        <v>8</v>
      </c>
      <c r="E551" s="46">
        <v>11</v>
      </c>
      <c r="F551" s="45">
        <v>3</v>
      </c>
      <c r="G551" s="47">
        <v>27601061207576</v>
      </c>
      <c r="I551">
        <f t="shared" si="8"/>
        <v>2000</v>
      </c>
    </row>
    <row r="552" spans="1:9" ht="20.25" x14ac:dyDescent="0.2">
      <c r="A552" s="43">
        <f>IF(C552="","",SUBTOTAL(3,$C$14:C552))</f>
        <v>539</v>
      </c>
      <c r="B552" s="44">
        <v>539</v>
      </c>
      <c r="C552" s="45" t="s">
        <v>17</v>
      </c>
      <c r="D552" s="43">
        <v>5</v>
      </c>
      <c r="E552" s="46">
        <v>14</v>
      </c>
      <c r="F552" s="45">
        <v>1</v>
      </c>
      <c r="G552" s="47">
        <v>25911201203055</v>
      </c>
      <c r="I552">
        <f t="shared" si="8"/>
        <v>917</v>
      </c>
    </row>
    <row r="553" spans="1:9" ht="20.25" x14ac:dyDescent="0.2">
      <c r="A553" s="43">
        <f>IF(C553="","",SUBTOTAL(3,$C$14:C553))</f>
        <v>540</v>
      </c>
      <c r="B553" s="44">
        <v>540</v>
      </c>
      <c r="C553" s="45" t="s">
        <v>17</v>
      </c>
      <c r="D553" s="43">
        <v>16</v>
      </c>
      <c r="E553" s="46">
        <v>5</v>
      </c>
      <c r="F553" s="45">
        <v>2</v>
      </c>
      <c r="G553" s="47">
        <v>25501071202236</v>
      </c>
      <c r="I553">
        <f t="shared" si="8"/>
        <v>1288</v>
      </c>
    </row>
    <row r="554" spans="1:9" ht="20.25" x14ac:dyDescent="0.2">
      <c r="A554" s="43">
        <f>IF(C554="","",SUBTOTAL(3,$C$14:C554))</f>
        <v>541</v>
      </c>
      <c r="B554" s="44">
        <v>541</v>
      </c>
      <c r="C554" s="45" t="s">
        <v>17</v>
      </c>
      <c r="D554" s="43">
        <v>7</v>
      </c>
      <c r="E554" s="46">
        <v>16</v>
      </c>
      <c r="F554" s="45">
        <v>1</v>
      </c>
      <c r="G554" s="47">
        <v>26412161303938</v>
      </c>
      <c r="I554">
        <f t="shared" si="8"/>
        <v>967</v>
      </c>
    </row>
    <row r="555" spans="1:9" ht="20.25" x14ac:dyDescent="0.2">
      <c r="A555" s="43">
        <f>IF(C555="","",SUBTOTAL(3,$C$14:C555))</f>
        <v>542</v>
      </c>
      <c r="B555" s="44">
        <v>542</v>
      </c>
      <c r="C555" s="45" t="s">
        <v>17</v>
      </c>
      <c r="D555" s="43">
        <v>21</v>
      </c>
      <c r="E555" s="46">
        <v>16</v>
      </c>
      <c r="F555" s="45">
        <v>3</v>
      </c>
      <c r="G555" s="47">
        <v>27402241303392</v>
      </c>
      <c r="I555">
        <f t="shared" si="8"/>
        <v>2133</v>
      </c>
    </row>
    <row r="556" spans="1:9" ht="20.25" x14ac:dyDescent="0.2">
      <c r="A556" s="43">
        <f>IF(C556="","",SUBTOTAL(3,$C$14:C556))</f>
        <v>543</v>
      </c>
      <c r="B556" s="44">
        <v>543</v>
      </c>
      <c r="C556" s="45" t="s">
        <v>17</v>
      </c>
      <c r="D556" s="43">
        <v>2</v>
      </c>
      <c r="E556" s="46">
        <v>14</v>
      </c>
      <c r="F556" s="45">
        <v>10</v>
      </c>
      <c r="G556" s="47">
        <v>27010171204337</v>
      </c>
      <c r="I556">
        <f t="shared" si="8"/>
        <v>6098</v>
      </c>
    </row>
    <row r="557" spans="1:9" ht="20.25" x14ac:dyDescent="0.2">
      <c r="A557" s="43">
        <f>IF(C557="","",SUBTOTAL(3,$C$14:C557))</f>
        <v>544</v>
      </c>
      <c r="B557" s="44">
        <v>544</v>
      </c>
      <c r="C557" s="45" t="s">
        <v>17</v>
      </c>
      <c r="D557" s="43"/>
      <c r="E557" s="46"/>
      <c r="F557" s="45"/>
      <c r="G557" s="47"/>
      <c r="I557">
        <f t="shared" si="8"/>
        <v>0</v>
      </c>
    </row>
    <row r="558" spans="1:9" ht="20.25" x14ac:dyDescent="0.2">
      <c r="A558" s="43">
        <f>IF(C558="","",SUBTOTAL(3,$C$14:C558))</f>
        <v>545</v>
      </c>
      <c r="B558" s="44">
        <v>545</v>
      </c>
      <c r="C558" s="45" t="s">
        <v>17</v>
      </c>
      <c r="D558" s="43">
        <v>0</v>
      </c>
      <c r="E558" s="46">
        <v>8</v>
      </c>
      <c r="F558" s="45">
        <v>3</v>
      </c>
      <c r="G558" s="47">
        <v>24608071200298</v>
      </c>
      <c r="I558">
        <f t="shared" si="8"/>
        <v>1920</v>
      </c>
    </row>
    <row r="559" spans="1:9" ht="20.25" x14ac:dyDescent="0.2">
      <c r="A559" s="43">
        <f>IF(C559="","",SUBTOTAL(3,$C$14:C559))</f>
        <v>546</v>
      </c>
      <c r="B559" s="44">
        <v>546</v>
      </c>
      <c r="C559" s="45" t="s">
        <v>17</v>
      </c>
      <c r="D559" s="43">
        <v>20</v>
      </c>
      <c r="E559" s="46">
        <v>19</v>
      </c>
      <c r="F559" s="45">
        <v>0</v>
      </c>
      <c r="G559" s="47">
        <v>27309011202694</v>
      </c>
      <c r="I559">
        <f t="shared" si="8"/>
        <v>476</v>
      </c>
    </row>
    <row r="560" spans="1:9" ht="20.25" x14ac:dyDescent="0.2">
      <c r="A560" s="43">
        <f>IF(C560="","",SUBTOTAL(3,$C$14:C560))</f>
        <v>547</v>
      </c>
      <c r="B560" s="44">
        <v>547</v>
      </c>
      <c r="C560" s="45" t="s">
        <v>17</v>
      </c>
      <c r="D560" s="43">
        <v>20</v>
      </c>
      <c r="E560" s="46">
        <v>19</v>
      </c>
      <c r="F560" s="45">
        <v>0</v>
      </c>
      <c r="G560" s="47">
        <v>27508051201154</v>
      </c>
      <c r="I560">
        <f t="shared" si="8"/>
        <v>476</v>
      </c>
    </row>
    <row r="561" spans="1:9" ht="20.25" x14ac:dyDescent="0.2">
      <c r="A561" s="43">
        <f>IF(C561="","",SUBTOTAL(3,$C$14:C561))</f>
        <v>548</v>
      </c>
      <c r="B561" s="44">
        <v>548</v>
      </c>
      <c r="C561" s="45" t="s">
        <v>17</v>
      </c>
      <c r="D561" s="43">
        <v>20</v>
      </c>
      <c r="E561" s="46">
        <v>19</v>
      </c>
      <c r="F561" s="45">
        <v>0</v>
      </c>
      <c r="G561" s="47">
        <v>27708161200934</v>
      </c>
      <c r="I561">
        <f t="shared" si="8"/>
        <v>476</v>
      </c>
    </row>
    <row r="562" spans="1:9" ht="20.25" x14ac:dyDescent="0.2">
      <c r="A562" s="43">
        <f>IF(C562="","",SUBTOTAL(3,$C$14:C562))</f>
        <v>549</v>
      </c>
      <c r="B562" s="44">
        <v>549</v>
      </c>
      <c r="C562" s="45" t="s">
        <v>17</v>
      </c>
      <c r="D562" s="43">
        <v>20</v>
      </c>
      <c r="E562" s="46">
        <v>19</v>
      </c>
      <c r="F562" s="45">
        <v>0</v>
      </c>
      <c r="G562" s="47">
        <v>27601251204573</v>
      </c>
      <c r="I562">
        <f t="shared" si="8"/>
        <v>476</v>
      </c>
    </row>
    <row r="563" spans="1:9" ht="20.25" x14ac:dyDescent="0.2">
      <c r="A563" s="43">
        <f>IF(C563="","",SUBTOTAL(3,$C$14:C563))</f>
        <v>550</v>
      </c>
      <c r="B563" s="44">
        <v>550</v>
      </c>
      <c r="C563" s="45" t="s">
        <v>17</v>
      </c>
      <c r="D563" s="43">
        <v>20</v>
      </c>
      <c r="E563" s="46">
        <v>19</v>
      </c>
      <c r="F563" s="45">
        <v>0</v>
      </c>
      <c r="G563" s="47">
        <v>28109091201272</v>
      </c>
      <c r="I563">
        <f t="shared" si="8"/>
        <v>476</v>
      </c>
    </row>
    <row r="564" spans="1:9" ht="20.25" x14ac:dyDescent="0.2">
      <c r="A564" s="43">
        <f>IF(C564="","",SUBTOTAL(3,$C$14:C564))</f>
        <v>551</v>
      </c>
      <c r="B564" s="44">
        <v>551</v>
      </c>
      <c r="C564" s="45" t="s">
        <v>17</v>
      </c>
      <c r="D564" s="43">
        <v>0</v>
      </c>
      <c r="E564" s="46">
        <v>19</v>
      </c>
      <c r="F564" s="45">
        <v>0</v>
      </c>
      <c r="G564" s="47">
        <v>25510231300859</v>
      </c>
      <c r="I564">
        <f t="shared" si="8"/>
        <v>456</v>
      </c>
    </row>
    <row r="565" spans="1:9" ht="20.25" x14ac:dyDescent="0.2">
      <c r="A565" s="43">
        <f>IF(C565="","",SUBTOTAL(3,$C$14:C565))</f>
        <v>552</v>
      </c>
      <c r="B565" s="44">
        <v>552</v>
      </c>
      <c r="C565" s="45" t="s">
        <v>17</v>
      </c>
      <c r="D565" s="43">
        <v>3</v>
      </c>
      <c r="E565" s="46">
        <v>5</v>
      </c>
      <c r="F565" s="45">
        <v>2</v>
      </c>
      <c r="G565" s="47">
        <v>28105061200918</v>
      </c>
      <c r="I565">
        <f t="shared" si="8"/>
        <v>1275</v>
      </c>
    </row>
    <row r="566" spans="1:9" ht="20.25" x14ac:dyDescent="0.2">
      <c r="A566" s="43">
        <f>IF(C566="","",SUBTOTAL(3,$C$14:C566))</f>
        <v>553</v>
      </c>
      <c r="B566" s="44">
        <v>553</v>
      </c>
      <c r="C566" s="45" t="s">
        <v>17</v>
      </c>
      <c r="D566" s="43">
        <v>20</v>
      </c>
      <c r="E566" s="46">
        <v>4</v>
      </c>
      <c r="F566" s="45">
        <v>4</v>
      </c>
      <c r="G566" s="47">
        <v>27410051201073</v>
      </c>
      <c r="I566">
        <f t="shared" si="8"/>
        <v>2420</v>
      </c>
    </row>
    <row r="567" spans="1:9" ht="20.25" x14ac:dyDescent="0.2">
      <c r="A567" s="43">
        <f>IF(C567="","",SUBTOTAL(3,$C$14:C567))</f>
        <v>554</v>
      </c>
      <c r="B567" s="44">
        <v>554</v>
      </c>
      <c r="C567" s="45" t="s">
        <v>17</v>
      </c>
      <c r="D567" s="43">
        <v>0</v>
      </c>
      <c r="E567" s="46">
        <v>8</v>
      </c>
      <c r="F567" s="45">
        <v>1</v>
      </c>
      <c r="G567" s="47">
        <v>28303171300353</v>
      </c>
      <c r="I567">
        <f t="shared" si="8"/>
        <v>768</v>
      </c>
    </row>
    <row r="568" spans="1:9" ht="20.25" x14ac:dyDescent="0.2">
      <c r="A568" s="43">
        <f>IF(C568="","",SUBTOTAL(3,$C$14:C568))</f>
        <v>555</v>
      </c>
      <c r="B568" s="44">
        <v>555</v>
      </c>
      <c r="C568" s="45" t="s">
        <v>17</v>
      </c>
      <c r="D568" s="43">
        <v>16</v>
      </c>
      <c r="E568" s="46">
        <v>17</v>
      </c>
      <c r="F568" s="45">
        <v>1</v>
      </c>
      <c r="G568" s="47">
        <v>26804031302897</v>
      </c>
      <c r="I568">
        <f t="shared" si="8"/>
        <v>1000</v>
      </c>
    </row>
    <row r="569" spans="1:9" ht="20.25" x14ac:dyDescent="0.2">
      <c r="A569" s="43">
        <f>IF(C569="","",SUBTOTAL(3,$C$14:C569))</f>
        <v>556</v>
      </c>
      <c r="B569" s="44">
        <v>556</v>
      </c>
      <c r="C569" s="45" t="s">
        <v>17</v>
      </c>
      <c r="D569" s="43">
        <v>0</v>
      </c>
      <c r="E569" s="46">
        <v>13</v>
      </c>
      <c r="F569" s="45">
        <v>0</v>
      </c>
      <c r="G569" s="47">
        <v>25508021302692</v>
      </c>
      <c r="I569">
        <f t="shared" si="8"/>
        <v>312</v>
      </c>
    </row>
    <row r="570" spans="1:9" ht="20.25" x14ac:dyDescent="0.2">
      <c r="A570" s="43">
        <f>IF(C570="","",SUBTOTAL(3,$C$14:C570))</f>
        <v>557</v>
      </c>
      <c r="B570" s="44">
        <v>557</v>
      </c>
      <c r="C570" s="45" t="s">
        <v>17</v>
      </c>
      <c r="D570" s="43">
        <v>2</v>
      </c>
      <c r="E570" s="46">
        <v>12</v>
      </c>
      <c r="F570" s="45">
        <v>1</v>
      </c>
      <c r="G570" s="47">
        <v>25211141202028</v>
      </c>
      <c r="I570">
        <f t="shared" si="8"/>
        <v>866</v>
      </c>
    </row>
    <row r="571" spans="1:9" ht="20.25" x14ac:dyDescent="0.2">
      <c r="A571" s="43">
        <f>IF(C571="","",SUBTOTAL(3,$C$14:C571))</f>
        <v>558</v>
      </c>
      <c r="B571" s="44">
        <v>558</v>
      </c>
      <c r="C571" s="45" t="s">
        <v>17</v>
      </c>
      <c r="D571" s="43">
        <v>14</v>
      </c>
      <c r="E571" s="46">
        <v>14</v>
      </c>
      <c r="F571" s="45">
        <v>0</v>
      </c>
      <c r="G571" s="47">
        <v>28702241300374</v>
      </c>
      <c r="I571">
        <f t="shared" si="8"/>
        <v>350</v>
      </c>
    </row>
    <row r="572" spans="1:9" ht="20.25" x14ac:dyDescent="0.2">
      <c r="A572" s="43">
        <f>IF(C572="","",SUBTOTAL(3,$C$14:C572))</f>
        <v>559</v>
      </c>
      <c r="B572" s="44">
        <v>559</v>
      </c>
      <c r="C572" s="45" t="s">
        <v>17</v>
      </c>
      <c r="D572" s="43">
        <v>20</v>
      </c>
      <c r="E572" s="46">
        <v>10</v>
      </c>
      <c r="F572" s="45">
        <v>2</v>
      </c>
      <c r="G572" s="47">
        <v>26011221202597</v>
      </c>
      <c r="I572">
        <f t="shared" si="8"/>
        <v>1412</v>
      </c>
    </row>
    <row r="573" spans="1:9" ht="20.25" x14ac:dyDescent="0.2">
      <c r="A573" s="43">
        <f>IF(C573="","",SUBTOTAL(3,$C$14:C573))</f>
        <v>560</v>
      </c>
      <c r="B573" s="44">
        <v>560</v>
      </c>
      <c r="C573" s="45" t="s">
        <v>17</v>
      </c>
      <c r="D573" s="43">
        <v>0</v>
      </c>
      <c r="E573" s="46">
        <v>18</v>
      </c>
      <c r="F573" s="45">
        <v>1</v>
      </c>
      <c r="G573" s="47">
        <v>27508041201211</v>
      </c>
      <c r="I573">
        <f t="shared" si="8"/>
        <v>1008</v>
      </c>
    </row>
    <row r="574" spans="1:9" ht="20.25" x14ac:dyDescent="0.2">
      <c r="A574" s="43">
        <f>IF(C574="","",SUBTOTAL(3,$C$14:C574))</f>
        <v>561</v>
      </c>
      <c r="B574" s="44">
        <v>561</v>
      </c>
      <c r="C574" s="45" t="s">
        <v>17</v>
      </c>
      <c r="D574" s="43">
        <v>0</v>
      </c>
      <c r="E574" s="46">
        <v>15</v>
      </c>
      <c r="F574" s="45">
        <v>0</v>
      </c>
      <c r="G574" s="47"/>
      <c r="I574">
        <f t="shared" si="8"/>
        <v>360</v>
      </c>
    </row>
    <row r="575" spans="1:9" ht="20.25" x14ac:dyDescent="0.2">
      <c r="A575" s="43">
        <f>IF(C575="","",SUBTOTAL(3,$C$14:C575))</f>
        <v>562</v>
      </c>
      <c r="B575" s="44">
        <v>562</v>
      </c>
      <c r="C575" s="45" t="s">
        <v>17</v>
      </c>
      <c r="D575" s="43">
        <v>0</v>
      </c>
      <c r="E575" s="46">
        <v>20</v>
      </c>
      <c r="F575" s="45">
        <v>0</v>
      </c>
      <c r="G575" s="47">
        <v>25305251301298</v>
      </c>
      <c r="I575">
        <f t="shared" si="8"/>
        <v>480</v>
      </c>
    </row>
    <row r="576" spans="1:9" ht="20.25" x14ac:dyDescent="0.2">
      <c r="A576" s="43">
        <f>IF(C576="","",SUBTOTAL(3,$C$14:C576))</f>
        <v>563</v>
      </c>
      <c r="B576" s="44">
        <v>563</v>
      </c>
      <c r="C576" s="45" t="s">
        <v>17</v>
      </c>
      <c r="D576" s="43">
        <v>10</v>
      </c>
      <c r="E576" s="46">
        <v>18</v>
      </c>
      <c r="F576" s="45">
        <v>0</v>
      </c>
      <c r="G576" s="47">
        <v>25203271202094</v>
      </c>
      <c r="I576">
        <f t="shared" si="8"/>
        <v>442</v>
      </c>
    </row>
    <row r="577" spans="1:9" ht="20.25" x14ac:dyDescent="0.2">
      <c r="A577" s="43">
        <f>IF(C577="","",SUBTOTAL(3,$C$14:C577))</f>
        <v>564</v>
      </c>
      <c r="B577" s="44">
        <v>564</v>
      </c>
      <c r="C577" s="45" t="s">
        <v>17</v>
      </c>
      <c r="D577" s="43">
        <v>13</v>
      </c>
      <c r="E577" s="46">
        <v>12</v>
      </c>
      <c r="F577" s="45">
        <v>1</v>
      </c>
      <c r="G577" s="47">
        <v>29109151202358</v>
      </c>
      <c r="I577">
        <f t="shared" si="8"/>
        <v>877</v>
      </c>
    </row>
    <row r="578" spans="1:9" ht="20.25" x14ac:dyDescent="0.2">
      <c r="A578" s="43">
        <f>IF(C578="","",SUBTOTAL(3,$C$14:C578))</f>
        <v>565</v>
      </c>
      <c r="B578" s="44">
        <v>565</v>
      </c>
      <c r="C578" s="45" t="s">
        <v>17</v>
      </c>
      <c r="D578" s="43">
        <v>14</v>
      </c>
      <c r="E578" s="46">
        <v>14</v>
      </c>
      <c r="F578" s="45"/>
      <c r="G578" s="47"/>
      <c r="I578">
        <f t="shared" si="8"/>
        <v>350</v>
      </c>
    </row>
    <row r="579" spans="1:9" ht="20.25" x14ac:dyDescent="0.2">
      <c r="A579" s="43">
        <f>IF(C579="","",SUBTOTAL(3,$C$14:C579))</f>
        <v>566</v>
      </c>
      <c r="B579" s="44">
        <v>566</v>
      </c>
      <c r="C579" s="45" t="s">
        <v>17</v>
      </c>
      <c r="D579" s="43">
        <v>1.5</v>
      </c>
      <c r="E579" s="46">
        <v>12</v>
      </c>
      <c r="F579" s="45">
        <v>1</v>
      </c>
      <c r="G579" s="47">
        <v>27304071203698</v>
      </c>
      <c r="I579">
        <f t="shared" si="8"/>
        <v>865.5</v>
      </c>
    </row>
    <row r="580" spans="1:9" ht="20.25" x14ac:dyDescent="0.2">
      <c r="A580" s="43">
        <f>IF(C580="","",SUBTOTAL(3,$C$14:C580))</f>
        <v>567</v>
      </c>
      <c r="B580" s="44">
        <v>567</v>
      </c>
      <c r="C580" s="45" t="s">
        <v>17</v>
      </c>
      <c r="D580" s="43">
        <v>17.5</v>
      </c>
      <c r="E580" s="46">
        <v>7</v>
      </c>
      <c r="F580" s="45">
        <v>2</v>
      </c>
      <c r="G580" s="47">
        <v>27703291201591</v>
      </c>
      <c r="I580">
        <f t="shared" si="8"/>
        <v>1337.5</v>
      </c>
    </row>
    <row r="581" spans="1:9" ht="20.25" x14ac:dyDescent="0.2">
      <c r="A581" s="43">
        <f>IF(C581="","",SUBTOTAL(3,$C$14:C581))</f>
        <v>568</v>
      </c>
      <c r="B581" s="44">
        <v>568</v>
      </c>
      <c r="C581" s="45" t="s">
        <v>17</v>
      </c>
      <c r="D581" s="43">
        <v>3</v>
      </c>
      <c r="E581" s="46">
        <v>23</v>
      </c>
      <c r="F581" s="45">
        <v>0</v>
      </c>
      <c r="G581" s="47">
        <v>26205311201475</v>
      </c>
      <c r="I581">
        <f t="shared" si="8"/>
        <v>555</v>
      </c>
    </row>
    <row r="582" spans="1:9" ht="20.25" x14ac:dyDescent="0.2">
      <c r="A582" s="43">
        <f>IF(C582="","",SUBTOTAL(3,$C$14:C582))</f>
        <v>569</v>
      </c>
      <c r="B582" s="44">
        <v>569</v>
      </c>
      <c r="C582" s="45" t="s">
        <v>17</v>
      </c>
      <c r="D582" s="43">
        <v>4</v>
      </c>
      <c r="E582" s="46">
        <v>14</v>
      </c>
      <c r="F582" s="45">
        <v>0</v>
      </c>
      <c r="G582" s="47"/>
      <c r="I582">
        <f t="shared" si="8"/>
        <v>340</v>
      </c>
    </row>
    <row r="583" spans="1:9" ht="20.25" x14ac:dyDescent="0.2">
      <c r="A583" s="43">
        <f>IF(C583="","",SUBTOTAL(3,$C$14:C583))</f>
        <v>570</v>
      </c>
      <c r="B583" s="44">
        <v>570</v>
      </c>
      <c r="C583" s="45" t="s">
        <v>17</v>
      </c>
      <c r="D583" s="43">
        <v>17</v>
      </c>
      <c r="E583" s="46">
        <v>4</v>
      </c>
      <c r="F583" s="45">
        <v>2</v>
      </c>
      <c r="G583" s="47">
        <v>26607301202377</v>
      </c>
      <c r="I583">
        <f t="shared" si="8"/>
        <v>1265</v>
      </c>
    </row>
    <row r="584" spans="1:9" ht="20.25" x14ac:dyDescent="0.2">
      <c r="A584" s="43">
        <f>IF(C584="","",SUBTOTAL(3,$C$14:C584))</f>
        <v>571</v>
      </c>
      <c r="B584" s="44">
        <v>571</v>
      </c>
      <c r="C584" s="45" t="s">
        <v>17</v>
      </c>
      <c r="D584" s="43">
        <v>0</v>
      </c>
      <c r="E584" s="46">
        <v>12</v>
      </c>
      <c r="F584" s="45">
        <v>1</v>
      </c>
      <c r="G584" s="47">
        <v>25912231203374</v>
      </c>
      <c r="I584">
        <f t="shared" si="8"/>
        <v>864</v>
      </c>
    </row>
    <row r="585" spans="1:9" ht="20.25" x14ac:dyDescent="0.2">
      <c r="A585" s="43">
        <f>IF(C585="","",SUBTOTAL(3,$C$14:C585))</f>
        <v>572</v>
      </c>
      <c r="B585" s="44">
        <v>572</v>
      </c>
      <c r="C585" s="45" t="s">
        <v>17</v>
      </c>
      <c r="D585" s="43">
        <v>0</v>
      </c>
      <c r="E585" s="46">
        <v>1</v>
      </c>
      <c r="F585" s="45">
        <v>6</v>
      </c>
      <c r="G585" s="47">
        <v>27611141201558</v>
      </c>
      <c r="I585">
        <f t="shared" si="8"/>
        <v>3480</v>
      </c>
    </row>
    <row r="586" spans="1:9" ht="20.25" x14ac:dyDescent="0.2">
      <c r="A586" s="43">
        <f>IF(C586="","",SUBTOTAL(3,$C$14:C586))</f>
        <v>573</v>
      </c>
      <c r="B586" s="44">
        <v>573</v>
      </c>
      <c r="C586" s="45" t="s">
        <v>17</v>
      </c>
      <c r="D586" s="43">
        <v>5</v>
      </c>
      <c r="E586" s="46">
        <v>20</v>
      </c>
      <c r="F586" s="45">
        <v>0</v>
      </c>
      <c r="G586" s="47">
        <v>25706281300118</v>
      </c>
      <c r="I586">
        <f t="shared" si="8"/>
        <v>485</v>
      </c>
    </row>
    <row r="587" spans="1:9" ht="20.25" x14ac:dyDescent="0.2">
      <c r="A587" s="43">
        <f>IF(C587="","",SUBTOTAL(3,$C$14:C587))</f>
        <v>574</v>
      </c>
      <c r="B587" s="44">
        <v>574</v>
      </c>
      <c r="C587" s="45" t="s">
        <v>17</v>
      </c>
      <c r="D587" s="43">
        <v>22</v>
      </c>
      <c r="E587" s="46">
        <v>17</v>
      </c>
      <c r="F587" s="45">
        <v>4</v>
      </c>
      <c r="G587" s="47">
        <v>28408221300356</v>
      </c>
      <c r="I587">
        <f t="shared" si="8"/>
        <v>2734</v>
      </c>
    </row>
    <row r="588" spans="1:9" ht="20.25" x14ac:dyDescent="0.2">
      <c r="A588" s="43">
        <f>IF(C588="","",SUBTOTAL(3,$C$14:C588))</f>
        <v>575</v>
      </c>
      <c r="B588" s="44">
        <v>575</v>
      </c>
      <c r="C588" s="45" t="s">
        <v>17</v>
      </c>
      <c r="D588" s="43">
        <v>13</v>
      </c>
      <c r="E588" s="46">
        <v>15</v>
      </c>
      <c r="F588" s="45">
        <v>1</v>
      </c>
      <c r="G588" s="47">
        <v>27410291302373</v>
      </c>
      <c r="I588">
        <f t="shared" si="8"/>
        <v>949</v>
      </c>
    </row>
    <row r="589" spans="1:9" ht="20.25" x14ac:dyDescent="0.2">
      <c r="A589" s="43">
        <f>IF(C589="","",SUBTOTAL(3,$C$14:C589))</f>
        <v>576</v>
      </c>
      <c r="B589" s="44">
        <v>576</v>
      </c>
      <c r="C589" s="45" t="s">
        <v>17</v>
      </c>
      <c r="D589" s="43">
        <v>20</v>
      </c>
      <c r="E589" s="46">
        <v>8</v>
      </c>
      <c r="F589" s="45">
        <v>1</v>
      </c>
      <c r="G589" s="47">
        <v>28412171300114</v>
      </c>
      <c r="I589">
        <f t="shared" si="8"/>
        <v>788</v>
      </c>
    </row>
    <row r="590" spans="1:9" ht="20.25" x14ac:dyDescent="0.2">
      <c r="A590" s="43">
        <f>IF(C590="","",SUBTOTAL(3,$C$14:C590))</f>
        <v>577</v>
      </c>
      <c r="B590" s="44">
        <v>577</v>
      </c>
      <c r="C590" s="45" t="s">
        <v>17</v>
      </c>
      <c r="D590" s="43">
        <v>15</v>
      </c>
      <c r="E590" s="46">
        <v>21</v>
      </c>
      <c r="F590" s="45">
        <v>0</v>
      </c>
      <c r="G590" s="47">
        <v>26802201302495</v>
      </c>
      <c r="I590">
        <f t="shared" si="8"/>
        <v>519</v>
      </c>
    </row>
    <row r="591" spans="1:9" ht="20.25" x14ac:dyDescent="0.2">
      <c r="A591" s="43">
        <f>IF(C591="","",SUBTOTAL(3,$C$14:C591))</f>
        <v>578</v>
      </c>
      <c r="B591" s="44">
        <v>578</v>
      </c>
      <c r="C591" s="45" t="s">
        <v>17</v>
      </c>
      <c r="D591" s="43">
        <v>15</v>
      </c>
      <c r="E591" s="46">
        <v>3</v>
      </c>
      <c r="F591" s="45">
        <v>1</v>
      </c>
      <c r="G591" s="47">
        <v>28412171300331</v>
      </c>
      <c r="I591">
        <f t="shared" ref="I591:I654" si="9">(F591*576)+(E591*24)+D591</f>
        <v>663</v>
      </c>
    </row>
    <row r="592" spans="1:9" ht="20.25" x14ac:dyDescent="0.2">
      <c r="A592" s="43">
        <f>IF(C592="","",SUBTOTAL(3,$C$14:C592))</f>
        <v>579</v>
      </c>
      <c r="B592" s="44">
        <v>579</v>
      </c>
      <c r="C592" s="45" t="s">
        <v>17</v>
      </c>
      <c r="D592" s="43">
        <v>4</v>
      </c>
      <c r="E592" s="46">
        <v>19</v>
      </c>
      <c r="F592" s="45">
        <v>0</v>
      </c>
      <c r="G592" s="47">
        <v>27906261302773</v>
      </c>
      <c r="I592">
        <f t="shared" si="9"/>
        <v>460</v>
      </c>
    </row>
    <row r="593" spans="1:9" ht="20.25" x14ac:dyDescent="0.2">
      <c r="A593" s="43">
        <f>IF(C593="","",SUBTOTAL(3,$C$14:C593))</f>
        <v>580</v>
      </c>
      <c r="B593" s="44">
        <v>580</v>
      </c>
      <c r="C593" s="45" t="s">
        <v>17</v>
      </c>
      <c r="D593" s="43">
        <v>2</v>
      </c>
      <c r="E593" s="46">
        <v>19</v>
      </c>
      <c r="F593" s="45">
        <v>0</v>
      </c>
      <c r="G593" s="47">
        <v>26604071303218</v>
      </c>
      <c r="I593">
        <f t="shared" si="9"/>
        <v>458</v>
      </c>
    </row>
    <row r="594" spans="1:9" ht="20.25" x14ac:dyDescent="0.2">
      <c r="A594" s="43">
        <f>IF(C594="","",SUBTOTAL(3,$C$14:C594))</f>
        <v>581</v>
      </c>
      <c r="B594" s="44">
        <v>581</v>
      </c>
      <c r="C594" s="45" t="s">
        <v>17</v>
      </c>
      <c r="D594" s="43">
        <v>19</v>
      </c>
      <c r="E594" s="46">
        <v>1</v>
      </c>
      <c r="F594" s="45">
        <v>5</v>
      </c>
      <c r="G594" s="47">
        <v>26005081300895</v>
      </c>
      <c r="I594">
        <f t="shared" si="9"/>
        <v>2923</v>
      </c>
    </row>
    <row r="595" spans="1:9" ht="20.25" x14ac:dyDescent="0.2">
      <c r="A595" s="43">
        <f>IF(C595="","",SUBTOTAL(3,$C$14:C595))</f>
        <v>582</v>
      </c>
      <c r="B595" s="44">
        <v>582</v>
      </c>
      <c r="C595" s="45" t="s">
        <v>17</v>
      </c>
      <c r="D595" s="43">
        <v>0</v>
      </c>
      <c r="E595" s="46">
        <v>12</v>
      </c>
      <c r="F595" s="45">
        <v>1</v>
      </c>
      <c r="G595" s="47">
        <v>26512111203333</v>
      </c>
      <c r="I595">
        <f t="shared" si="9"/>
        <v>864</v>
      </c>
    </row>
    <row r="596" spans="1:9" ht="20.25" x14ac:dyDescent="0.2">
      <c r="A596" s="43">
        <f>IF(C596="","",SUBTOTAL(3,$C$14:C596))</f>
        <v>583</v>
      </c>
      <c r="B596" s="44">
        <v>583</v>
      </c>
      <c r="C596" s="45" t="s">
        <v>17</v>
      </c>
      <c r="D596" s="43">
        <v>15</v>
      </c>
      <c r="E596" s="46">
        <v>11</v>
      </c>
      <c r="F596" s="45">
        <v>7</v>
      </c>
      <c r="G596" s="47">
        <v>35808231200357</v>
      </c>
      <c r="I596">
        <f t="shared" si="9"/>
        <v>4311</v>
      </c>
    </row>
    <row r="597" spans="1:9" ht="20.25" x14ac:dyDescent="0.2">
      <c r="A597" s="43">
        <f>IF(C597="","",SUBTOTAL(3,$C$14:C597))</f>
        <v>584</v>
      </c>
      <c r="B597" s="44">
        <v>584</v>
      </c>
      <c r="C597" s="45" t="s">
        <v>17</v>
      </c>
      <c r="D597" s="43">
        <v>4</v>
      </c>
      <c r="E597" s="46">
        <v>14</v>
      </c>
      <c r="F597" s="45">
        <v>3</v>
      </c>
      <c r="G597" s="47">
        <v>26810171201616</v>
      </c>
      <c r="I597">
        <f t="shared" si="9"/>
        <v>2068</v>
      </c>
    </row>
    <row r="598" spans="1:9" ht="20.25" x14ac:dyDescent="0.2">
      <c r="A598" s="43">
        <f>IF(C598="","",SUBTOTAL(3,$C$14:C598))</f>
        <v>585</v>
      </c>
      <c r="B598" s="44">
        <v>585</v>
      </c>
      <c r="C598" s="45" t="s">
        <v>17</v>
      </c>
      <c r="D598" s="43">
        <v>8</v>
      </c>
      <c r="E598" s="46">
        <v>23</v>
      </c>
      <c r="F598" s="45">
        <v>0</v>
      </c>
      <c r="G598" s="47">
        <v>27610121201296</v>
      </c>
      <c r="I598">
        <f t="shared" si="9"/>
        <v>560</v>
      </c>
    </row>
    <row r="599" spans="1:9" ht="20.25" x14ac:dyDescent="0.2">
      <c r="A599" s="43">
        <f>IF(C599="","",SUBTOTAL(3,$C$14:C599))</f>
        <v>586</v>
      </c>
      <c r="B599" s="44">
        <v>586</v>
      </c>
      <c r="C599" s="45" t="s">
        <v>17</v>
      </c>
      <c r="D599" s="43"/>
      <c r="E599" s="46"/>
      <c r="F599" s="45"/>
      <c r="G599" s="47"/>
      <c r="I599">
        <f t="shared" si="9"/>
        <v>0</v>
      </c>
    </row>
    <row r="600" spans="1:9" ht="20.25" x14ac:dyDescent="0.2">
      <c r="A600" s="43">
        <f>IF(C600="","",SUBTOTAL(3,$C$14:C600))</f>
        <v>587</v>
      </c>
      <c r="B600" s="44">
        <v>587</v>
      </c>
      <c r="C600" s="45" t="s">
        <v>17</v>
      </c>
      <c r="D600" s="43">
        <v>0</v>
      </c>
      <c r="E600" s="46">
        <v>12</v>
      </c>
      <c r="F600" s="45">
        <v>0</v>
      </c>
      <c r="G600" s="47">
        <v>27401201201914</v>
      </c>
      <c r="I600">
        <f t="shared" si="9"/>
        <v>288</v>
      </c>
    </row>
    <row r="601" spans="1:9" ht="20.25" x14ac:dyDescent="0.2">
      <c r="A601" s="43">
        <f>IF(C601="","",SUBTOTAL(3,$C$14:C601))</f>
        <v>588</v>
      </c>
      <c r="B601" s="44">
        <v>588</v>
      </c>
      <c r="C601" s="45" t="s">
        <v>17</v>
      </c>
      <c r="D601" s="43">
        <v>3</v>
      </c>
      <c r="E601" s="46">
        <v>11</v>
      </c>
      <c r="F601" s="45">
        <v>4</v>
      </c>
      <c r="G601" s="47">
        <v>27808291200418</v>
      </c>
      <c r="I601">
        <f t="shared" si="9"/>
        <v>2571</v>
      </c>
    </row>
    <row r="602" spans="1:9" ht="20.25" x14ac:dyDescent="0.2">
      <c r="A602" s="43">
        <f>IF(C602="","",SUBTOTAL(3,$C$14:C602))</f>
        <v>589</v>
      </c>
      <c r="B602" s="44">
        <v>589</v>
      </c>
      <c r="C602" s="45" t="s">
        <v>17</v>
      </c>
      <c r="D602" s="43">
        <v>8</v>
      </c>
      <c r="E602" s="46">
        <v>21</v>
      </c>
      <c r="F602" s="45">
        <v>0</v>
      </c>
      <c r="G602" s="47">
        <v>27004041201671</v>
      </c>
      <c r="I602">
        <f t="shared" si="9"/>
        <v>512</v>
      </c>
    </row>
    <row r="603" spans="1:9" ht="20.25" x14ac:dyDescent="0.2">
      <c r="A603" s="43">
        <f>IF(C603="","",SUBTOTAL(3,$C$14:C603))</f>
        <v>590</v>
      </c>
      <c r="B603" s="44">
        <v>590</v>
      </c>
      <c r="C603" s="45" t="s">
        <v>17</v>
      </c>
      <c r="D603" s="43">
        <v>18</v>
      </c>
      <c r="E603" s="46">
        <v>19</v>
      </c>
      <c r="F603" s="45">
        <v>2</v>
      </c>
      <c r="G603" s="47">
        <v>27402131204372</v>
      </c>
      <c r="I603">
        <f t="shared" si="9"/>
        <v>1626</v>
      </c>
    </row>
    <row r="604" spans="1:9" ht="20.25" x14ac:dyDescent="0.2">
      <c r="A604" s="43">
        <f>IF(C604="","",SUBTOTAL(3,$C$14:C604))</f>
        <v>591</v>
      </c>
      <c r="B604" s="44">
        <v>591</v>
      </c>
      <c r="C604" s="45" t="s">
        <v>17</v>
      </c>
      <c r="D604" s="43">
        <v>23</v>
      </c>
      <c r="E604" s="46">
        <v>2</v>
      </c>
      <c r="F604" s="45">
        <v>3</v>
      </c>
      <c r="G604" s="47">
        <v>26512161201811</v>
      </c>
      <c r="I604">
        <f t="shared" si="9"/>
        <v>1799</v>
      </c>
    </row>
    <row r="605" spans="1:9" ht="20.25" x14ac:dyDescent="0.2">
      <c r="A605" s="43">
        <f>IF(C605="","",SUBTOTAL(3,$C$14:C605))</f>
        <v>592</v>
      </c>
      <c r="B605" s="44">
        <v>592</v>
      </c>
      <c r="C605" s="45" t="s">
        <v>17</v>
      </c>
      <c r="D605" s="43">
        <v>8</v>
      </c>
      <c r="E605" s="46">
        <v>8</v>
      </c>
      <c r="F605" s="45">
        <v>1</v>
      </c>
      <c r="G605" s="47">
        <v>27109051202477</v>
      </c>
      <c r="I605">
        <f t="shared" si="9"/>
        <v>776</v>
      </c>
    </row>
    <row r="606" spans="1:9" ht="20.25" x14ac:dyDescent="0.2">
      <c r="A606" s="43">
        <f>IF(C606="","",SUBTOTAL(3,$C$14:C606))</f>
        <v>593</v>
      </c>
      <c r="B606" s="44">
        <v>593</v>
      </c>
      <c r="C606" s="45" t="s">
        <v>17</v>
      </c>
      <c r="D606" s="43">
        <v>15</v>
      </c>
      <c r="E606" s="46">
        <v>3</v>
      </c>
      <c r="F606" s="45">
        <v>1</v>
      </c>
      <c r="G606" s="47">
        <v>26702241203258</v>
      </c>
      <c r="I606">
        <f t="shared" si="9"/>
        <v>663</v>
      </c>
    </row>
    <row r="607" spans="1:9" ht="20.25" x14ac:dyDescent="0.2">
      <c r="A607" s="43">
        <f>IF(C607="","",SUBTOTAL(3,$C$14:C607))</f>
        <v>594</v>
      </c>
      <c r="B607" s="44">
        <v>594</v>
      </c>
      <c r="C607" s="45" t="s">
        <v>17</v>
      </c>
      <c r="D607" s="43">
        <v>12</v>
      </c>
      <c r="E607" s="46">
        <v>4</v>
      </c>
      <c r="F607" s="45">
        <v>1</v>
      </c>
      <c r="G607" s="47">
        <v>27502201201231</v>
      </c>
      <c r="I607">
        <f t="shared" si="9"/>
        <v>684</v>
      </c>
    </row>
    <row r="608" spans="1:9" ht="20.25" x14ac:dyDescent="0.2">
      <c r="A608" s="43">
        <f>IF(C608="","",SUBTOTAL(3,$C$14:C608))</f>
        <v>595</v>
      </c>
      <c r="B608" s="44">
        <v>595</v>
      </c>
      <c r="C608" s="45" t="s">
        <v>17</v>
      </c>
      <c r="D608" s="43">
        <v>5</v>
      </c>
      <c r="E608" s="46">
        <v>7</v>
      </c>
      <c r="F608" s="45">
        <v>1</v>
      </c>
      <c r="G608" s="47">
        <v>28201301201398</v>
      </c>
      <c r="I608">
        <f t="shared" si="9"/>
        <v>749</v>
      </c>
    </row>
    <row r="609" spans="1:9" ht="20.25" x14ac:dyDescent="0.2">
      <c r="A609" s="43">
        <f>IF(C609="","",SUBTOTAL(3,$C$14:C609))</f>
        <v>596</v>
      </c>
      <c r="B609" s="44">
        <v>596</v>
      </c>
      <c r="C609" s="45" t="s">
        <v>17</v>
      </c>
      <c r="D609" s="43">
        <v>0</v>
      </c>
      <c r="E609" s="46">
        <v>6</v>
      </c>
      <c r="F609" s="45">
        <v>3</v>
      </c>
      <c r="G609" s="47">
        <v>26509191202536</v>
      </c>
      <c r="I609">
        <f t="shared" si="9"/>
        <v>1872</v>
      </c>
    </row>
    <row r="610" spans="1:9" ht="20.25" x14ac:dyDescent="0.2">
      <c r="A610" s="43">
        <f>IF(C610="","",SUBTOTAL(3,$C$14:C610))</f>
        <v>597</v>
      </c>
      <c r="B610" s="44">
        <v>597</v>
      </c>
      <c r="C610" s="45" t="s">
        <v>17</v>
      </c>
      <c r="D610" s="43">
        <v>0</v>
      </c>
      <c r="E610" s="46">
        <v>7</v>
      </c>
      <c r="F610" s="45">
        <v>4</v>
      </c>
      <c r="G610" s="47">
        <v>26808221201154</v>
      </c>
      <c r="I610">
        <f t="shared" si="9"/>
        <v>2472</v>
      </c>
    </row>
    <row r="611" spans="1:9" ht="20.25" x14ac:dyDescent="0.2">
      <c r="A611" s="43">
        <f>IF(C611="","",SUBTOTAL(3,$C$14:C611))</f>
        <v>598</v>
      </c>
      <c r="B611" s="44">
        <v>598</v>
      </c>
      <c r="C611" s="45" t="s">
        <v>17</v>
      </c>
      <c r="D611" s="43">
        <v>10</v>
      </c>
      <c r="E611" s="46">
        <v>8</v>
      </c>
      <c r="F611" s="45"/>
      <c r="G611" s="47">
        <v>27310151203192</v>
      </c>
      <c r="I611">
        <f t="shared" si="9"/>
        <v>202</v>
      </c>
    </row>
    <row r="612" spans="1:9" ht="20.25" x14ac:dyDescent="0.2">
      <c r="A612" s="43">
        <f>IF(C612="","",SUBTOTAL(3,$C$14:C612))</f>
        <v>599</v>
      </c>
      <c r="B612" s="44">
        <v>599</v>
      </c>
      <c r="C612" s="45" t="s">
        <v>17</v>
      </c>
      <c r="D612" s="43">
        <v>5</v>
      </c>
      <c r="E612" s="46">
        <v>3</v>
      </c>
      <c r="F612" s="45">
        <v>0</v>
      </c>
      <c r="G612" s="50">
        <v>27207061200491</v>
      </c>
      <c r="I612">
        <f t="shared" si="9"/>
        <v>77</v>
      </c>
    </row>
    <row r="613" spans="1:9" ht="20.25" x14ac:dyDescent="0.2">
      <c r="A613" s="43">
        <f>IF(C613="","",SUBTOTAL(3,$C$14:C613))</f>
        <v>600</v>
      </c>
      <c r="B613" s="44">
        <v>600</v>
      </c>
      <c r="C613" s="45" t="s">
        <v>17</v>
      </c>
      <c r="D613" s="43">
        <v>0</v>
      </c>
      <c r="E613" s="46">
        <v>12</v>
      </c>
      <c r="F613" s="45">
        <v>0</v>
      </c>
      <c r="G613" s="50">
        <v>28601011270092</v>
      </c>
      <c r="I613">
        <f t="shared" si="9"/>
        <v>288</v>
      </c>
    </row>
    <row r="614" spans="1:9" ht="20.25" x14ac:dyDescent="0.2">
      <c r="A614" s="43">
        <f>IF(C614="","",SUBTOTAL(3,$C$14:C614))</f>
        <v>601</v>
      </c>
      <c r="B614" s="44">
        <v>601</v>
      </c>
      <c r="C614" s="45" t="s">
        <v>17</v>
      </c>
      <c r="D614" s="43">
        <v>0</v>
      </c>
      <c r="E614" s="46">
        <v>20</v>
      </c>
      <c r="F614" s="45">
        <v>0</v>
      </c>
      <c r="G614" s="50">
        <v>28101291300371</v>
      </c>
      <c r="I614">
        <f t="shared" si="9"/>
        <v>480</v>
      </c>
    </row>
    <row r="615" spans="1:9" ht="20.25" x14ac:dyDescent="0.2">
      <c r="A615" s="43">
        <f>IF(C615="","",SUBTOTAL(3,$C$14:C615))</f>
        <v>602</v>
      </c>
      <c r="B615" s="44">
        <v>602</v>
      </c>
      <c r="C615" s="45" t="s">
        <v>17</v>
      </c>
      <c r="D615" s="43">
        <v>0</v>
      </c>
      <c r="E615" s="46">
        <v>0</v>
      </c>
      <c r="F615" s="45">
        <v>3</v>
      </c>
      <c r="G615" s="50">
        <v>26312051201213</v>
      </c>
      <c r="I615">
        <f t="shared" si="9"/>
        <v>1728</v>
      </c>
    </row>
    <row r="616" spans="1:9" ht="20.25" x14ac:dyDescent="0.2">
      <c r="A616" s="43">
        <f>IF(C616="","",SUBTOTAL(3,$C$14:C616))</f>
        <v>603</v>
      </c>
      <c r="B616" s="44">
        <v>603</v>
      </c>
      <c r="C616" s="45" t="s">
        <v>17</v>
      </c>
      <c r="D616" s="43">
        <v>8</v>
      </c>
      <c r="E616" s="46">
        <v>4</v>
      </c>
      <c r="F616" s="45">
        <v>1</v>
      </c>
      <c r="G616" s="50">
        <v>26909011201411</v>
      </c>
      <c r="I616">
        <f t="shared" si="9"/>
        <v>680</v>
      </c>
    </row>
    <row r="617" spans="1:9" ht="20.25" x14ac:dyDescent="0.2">
      <c r="A617" s="43">
        <f>IF(C617="","",SUBTOTAL(3,$C$14:C617))</f>
        <v>604</v>
      </c>
      <c r="B617" s="44">
        <v>604</v>
      </c>
      <c r="C617" s="45" t="s">
        <v>17</v>
      </c>
      <c r="D617" s="43">
        <v>14</v>
      </c>
      <c r="E617" s="46">
        <v>7</v>
      </c>
      <c r="F617" s="45">
        <v>3</v>
      </c>
      <c r="G617" s="50">
        <v>27408191301397</v>
      </c>
      <c r="I617">
        <f t="shared" si="9"/>
        <v>1910</v>
      </c>
    </row>
    <row r="618" spans="1:9" ht="20.25" x14ac:dyDescent="0.2">
      <c r="A618" s="43">
        <f>IF(C618="","",SUBTOTAL(3,$C$14:C618))</f>
        <v>605</v>
      </c>
      <c r="B618" s="44">
        <v>605</v>
      </c>
      <c r="C618" s="45" t="s">
        <v>17</v>
      </c>
      <c r="D618" s="43">
        <v>12</v>
      </c>
      <c r="E618" s="46">
        <v>11</v>
      </c>
      <c r="F618" s="45">
        <v>0</v>
      </c>
      <c r="G618" s="50">
        <v>26801291201203</v>
      </c>
      <c r="I618">
        <f t="shared" si="9"/>
        <v>276</v>
      </c>
    </row>
    <row r="619" spans="1:9" ht="20.25" x14ac:dyDescent="0.2">
      <c r="A619" s="43">
        <f>IF(C619="","",SUBTOTAL(3,$C$14:C619))</f>
        <v>606</v>
      </c>
      <c r="B619" s="44">
        <v>606</v>
      </c>
      <c r="C619" s="45" t="s">
        <v>17</v>
      </c>
      <c r="D619" s="43">
        <v>0</v>
      </c>
      <c r="E619" s="46">
        <v>10</v>
      </c>
      <c r="F619" s="45">
        <v>0</v>
      </c>
      <c r="G619" s="50">
        <v>26011251302219</v>
      </c>
      <c r="I619">
        <f t="shared" si="9"/>
        <v>240</v>
      </c>
    </row>
    <row r="620" spans="1:9" ht="20.25" x14ac:dyDescent="0.2">
      <c r="A620" s="43">
        <f>IF(C620="","",SUBTOTAL(3,$C$14:C620))</f>
        <v>607</v>
      </c>
      <c r="B620" s="44">
        <v>607</v>
      </c>
      <c r="C620" s="45" t="s">
        <v>17</v>
      </c>
      <c r="D620" s="43">
        <v>6</v>
      </c>
      <c r="E620" s="46">
        <v>14</v>
      </c>
      <c r="F620" s="45">
        <v>3</v>
      </c>
      <c r="G620" s="50"/>
      <c r="I620">
        <f t="shared" si="9"/>
        <v>2070</v>
      </c>
    </row>
    <row r="621" spans="1:9" ht="20.25" x14ac:dyDescent="0.2">
      <c r="A621" s="43">
        <f>IF(C621="","",SUBTOTAL(3,$C$14:C621))</f>
        <v>608</v>
      </c>
      <c r="B621" s="44">
        <v>608</v>
      </c>
      <c r="C621" s="45" t="s">
        <v>17</v>
      </c>
      <c r="D621" s="43">
        <v>12</v>
      </c>
      <c r="E621" s="46">
        <v>3</v>
      </c>
      <c r="F621" s="45">
        <v>2</v>
      </c>
      <c r="G621" s="50">
        <v>28512151201497</v>
      </c>
      <c r="I621">
        <f t="shared" si="9"/>
        <v>1236</v>
      </c>
    </row>
    <row r="622" spans="1:9" ht="20.25" x14ac:dyDescent="0.2">
      <c r="A622" s="43">
        <f>IF(C622="","",SUBTOTAL(3,$C$14:C622))</f>
        <v>609</v>
      </c>
      <c r="B622" s="44">
        <v>609</v>
      </c>
      <c r="C622" s="45" t="s">
        <v>17</v>
      </c>
      <c r="D622" s="43">
        <v>8</v>
      </c>
      <c r="E622" s="46">
        <v>1</v>
      </c>
      <c r="F622" s="45">
        <v>5</v>
      </c>
      <c r="G622" s="50"/>
      <c r="I622">
        <f t="shared" si="9"/>
        <v>2912</v>
      </c>
    </row>
    <row r="623" spans="1:9" ht="20.25" x14ac:dyDescent="0.2">
      <c r="A623" s="43">
        <f>IF(C623="","",SUBTOTAL(3,$C$14:C623))</f>
        <v>610</v>
      </c>
      <c r="B623" s="44">
        <v>610</v>
      </c>
      <c r="C623" s="45" t="s">
        <v>17</v>
      </c>
      <c r="D623" s="43">
        <v>4</v>
      </c>
      <c r="E623" s="46">
        <v>4</v>
      </c>
      <c r="F623" s="45">
        <v>1</v>
      </c>
      <c r="G623" s="50"/>
      <c r="I623">
        <f t="shared" si="9"/>
        <v>676</v>
      </c>
    </row>
    <row r="624" spans="1:9" ht="20.25" x14ac:dyDescent="0.2">
      <c r="A624" s="43">
        <f>IF(C624="","",SUBTOTAL(3,$C$14:C624))</f>
        <v>611</v>
      </c>
      <c r="B624" s="44">
        <v>611</v>
      </c>
      <c r="C624" s="45" t="s">
        <v>17</v>
      </c>
      <c r="D624" s="43">
        <v>0</v>
      </c>
      <c r="E624" s="46">
        <v>12</v>
      </c>
      <c r="F624" s="45">
        <v>0</v>
      </c>
      <c r="G624" s="50">
        <v>26512201303787</v>
      </c>
      <c r="I624">
        <f t="shared" si="9"/>
        <v>288</v>
      </c>
    </row>
    <row r="625" spans="1:9" ht="20.25" x14ac:dyDescent="0.2">
      <c r="A625" s="43">
        <f>IF(C625="","",SUBTOTAL(3,$C$14:C625))</f>
        <v>612</v>
      </c>
      <c r="B625" s="44">
        <v>612</v>
      </c>
      <c r="C625" s="45" t="s">
        <v>17</v>
      </c>
      <c r="D625" s="43">
        <v>0</v>
      </c>
      <c r="E625" s="46">
        <v>22</v>
      </c>
      <c r="F625" s="45">
        <v>0</v>
      </c>
      <c r="G625" s="47"/>
      <c r="I625">
        <f t="shared" si="9"/>
        <v>528</v>
      </c>
    </row>
    <row r="626" spans="1:9" ht="20.25" x14ac:dyDescent="0.2">
      <c r="A626" s="43">
        <f>IF(C626="","",SUBTOTAL(3,$C$14:C626))</f>
        <v>613</v>
      </c>
      <c r="B626" s="44">
        <v>613</v>
      </c>
      <c r="C626" s="45" t="s">
        <v>17</v>
      </c>
      <c r="D626" s="43">
        <v>0</v>
      </c>
      <c r="E626" s="46">
        <v>15</v>
      </c>
      <c r="F626" s="45">
        <v>0</v>
      </c>
      <c r="G626" s="50">
        <v>27112011306564</v>
      </c>
      <c r="I626">
        <f t="shared" si="9"/>
        <v>360</v>
      </c>
    </row>
    <row r="627" spans="1:9" ht="20.25" x14ac:dyDescent="0.2">
      <c r="A627" s="43">
        <f>IF(C627="","",SUBTOTAL(3,$C$14:C627))</f>
        <v>614</v>
      </c>
      <c r="B627" s="44">
        <v>614</v>
      </c>
      <c r="C627" s="45" t="s">
        <v>17</v>
      </c>
      <c r="D627" s="43">
        <v>0</v>
      </c>
      <c r="E627" s="46">
        <v>11</v>
      </c>
      <c r="F627" s="45">
        <v>0</v>
      </c>
      <c r="G627" s="47">
        <v>27603121300123</v>
      </c>
      <c r="I627">
        <f t="shared" si="9"/>
        <v>264</v>
      </c>
    </row>
    <row r="628" spans="1:9" ht="20.25" x14ac:dyDescent="0.2">
      <c r="A628" s="43">
        <f>IF(C628="","",SUBTOTAL(3,$C$14:C628))</f>
        <v>615</v>
      </c>
      <c r="B628" s="44">
        <v>615</v>
      </c>
      <c r="C628" s="45" t="s">
        <v>17</v>
      </c>
      <c r="D628" s="43">
        <v>0</v>
      </c>
      <c r="E628" s="46">
        <v>19</v>
      </c>
      <c r="F628" s="45">
        <v>0</v>
      </c>
      <c r="G628" s="47">
        <v>27208281300247</v>
      </c>
      <c r="I628">
        <f t="shared" si="9"/>
        <v>456</v>
      </c>
    </row>
    <row r="629" spans="1:9" ht="20.25" x14ac:dyDescent="0.2">
      <c r="A629" s="43">
        <f>IF(C629="","",SUBTOTAL(3,$C$14:C629))</f>
        <v>616</v>
      </c>
      <c r="B629" s="44">
        <v>616</v>
      </c>
      <c r="C629" s="45" t="s">
        <v>17</v>
      </c>
      <c r="D629" s="43">
        <v>0</v>
      </c>
      <c r="E629" s="46">
        <v>8</v>
      </c>
      <c r="F629" s="45">
        <v>1</v>
      </c>
      <c r="G629" s="47">
        <v>26504161202998</v>
      </c>
      <c r="I629">
        <f t="shared" si="9"/>
        <v>768</v>
      </c>
    </row>
    <row r="630" spans="1:9" ht="20.25" x14ac:dyDescent="0.2">
      <c r="A630" s="43">
        <f>IF(C630="","",SUBTOTAL(3,$C$14:C630))</f>
        <v>617</v>
      </c>
      <c r="B630" s="44">
        <v>617</v>
      </c>
      <c r="C630" s="45" t="s">
        <v>17</v>
      </c>
      <c r="D630" s="43">
        <v>6</v>
      </c>
      <c r="E630" s="46">
        <v>13</v>
      </c>
      <c r="F630" s="45">
        <v>7</v>
      </c>
      <c r="G630" s="47">
        <v>28606101201199</v>
      </c>
      <c r="I630">
        <f t="shared" si="9"/>
        <v>4350</v>
      </c>
    </row>
    <row r="631" spans="1:9" ht="20.25" x14ac:dyDescent="0.2">
      <c r="A631" s="43">
        <f>IF(C631="","",SUBTOTAL(3,$C$14:C631))</f>
        <v>618</v>
      </c>
      <c r="B631" s="44">
        <v>618</v>
      </c>
      <c r="C631" s="45" t="s">
        <v>17</v>
      </c>
      <c r="D631" s="43">
        <v>14</v>
      </c>
      <c r="E631" s="46">
        <v>20</v>
      </c>
      <c r="F631" s="45">
        <v>0</v>
      </c>
      <c r="G631" s="47">
        <v>28906251303759</v>
      </c>
      <c r="I631">
        <f t="shared" si="9"/>
        <v>494</v>
      </c>
    </row>
    <row r="632" spans="1:9" ht="20.25" x14ac:dyDescent="0.2">
      <c r="A632" s="43">
        <f>IF(C632="","",SUBTOTAL(3,$C$14:C632))</f>
        <v>619</v>
      </c>
      <c r="B632" s="44">
        <v>619</v>
      </c>
      <c r="C632" s="45" t="s">
        <v>17</v>
      </c>
      <c r="D632" s="43">
        <v>6</v>
      </c>
      <c r="E632" s="46">
        <v>17</v>
      </c>
      <c r="F632" s="45">
        <v>0</v>
      </c>
      <c r="G632" s="47"/>
      <c r="I632">
        <f t="shared" si="9"/>
        <v>414</v>
      </c>
    </row>
    <row r="633" spans="1:9" ht="20.25" x14ac:dyDescent="0.2">
      <c r="A633" s="43">
        <f>IF(C633="","",SUBTOTAL(3,$C$14:C633))</f>
        <v>620</v>
      </c>
      <c r="B633" s="44">
        <v>620</v>
      </c>
      <c r="C633" s="45" t="s">
        <v>17</v>
      </c>
      <c r="D633" s="43">
        <v>2</v>
      </c>
      <c r="E633" s="46">
        <v>10</v>
      </c>
      <c r="F633" s="45">
        <v>2</v>
      </c>
      <c r="G633" s="47">
        <v>26612091200892</v>
      </c>
      <c r="I633">
        <f t="shared" si="9"/>
        <v>1394</v>
      </c>
    </row>
    <row r="634" spans="1:9" ht="20.25" x14ac:dyDescent="0.2">
      <c r="A634" s="43">
        <f>IF(C634="","",SUBTOTAL(3,$C$14:C634))</f>
        <v>621</v>
      </c>
      <c r="B634" s="44">
        <v>621</v>
      </c>
      <c r="C634" s="45" t="s">
        <v>17</v>
      </c>
      <c r="D634" s="43">
        <v>0</v>
      </c>
      <c r="E634" s="46">
        <v>11</v>
      </c>
      <c r="F634" s="45">
        <v>0</v>
      </c>
      <c r="G634" s="47">
        <v>28503161300532</v>
      </c>
      <c r="I634">
        <f t="shared" si="9"/>
        <v>264</v>
      </c>
    </row>
    <row r="635" spans="1:9" ht="20.25" x14ac:dyDescent="0.2">
      <c r="A635" s="43">
        <f>IF(C635="","",SUBTOTAL(3,$C$14:C635))</f>
        <v>622</v>
      </c>
      <c r="B635" s="44">
        <v>622</v>
      </c>
      <c r="C635" s="45" t="s">
        <v>17</v>
      </c>
      <c r="D635" s="43">
        <v>12</v>
      </c>
      <c r="E635" s="46">
        <v>10</v>
      </c>
      <c r="F635" s="45">
        <v>3</v>
      </c>
      <c r="G635" s="47">
        <v>26907021202677</v>
      </c>
      <c r="I635">
        <f t="shared" si="9"/>
        <v>1980</v>
      </c>
    </row>
    <row r="636" spans="1:9" ht="20.25" x14ac:dyDescent="0.2">
      <c r="A636" s="43">
        <f>IF(C636="","",SUBTOTAL(3,$C$14:C636))</f>
        <v>623</v>
      </c>
      <c r="B636" s="44">
        <v>623</v>
      </c>
      <c r="C636" s="45" t="s">
        <v>17</v>
      </c>
      <c r="D636" s="43">
        <v>0</v>
      </c>
      <c r="E636" s="46">
        <v>0</v>
      </c>
      <c r="F636" s="45">
        <v>1</v>
      </c>
      <c r="G636" s="47">
        <v>28102101201913</v>
      </c>
      <c r="I636">
        <f t="shared" si="9"/>
        <v>576</v>
      </c>
    </row>
    <row r="637" spans="1:9" ht="20.25" x14ac:dyDescent="0.2">
      <c r="A637" s="43">
        <f>IF(C637="","",SUBTOTAL(3,$C$14:C637))</f>
        <v>624</v>
      </c>
      <c r="B637" s="44">
        <v>624</v>
      </c>
      <c r="C637" s="45" t="s">
        <v>17</v>
      </c>
      <c r="D637" s="43">
        <v>10</v>
      </c>
      <c r="E637" s="46">
        <v>10</v>
      </c>
      <c r="F637" s="45">
        <v>9</v>
      </c>
      <c r="G637" s="47">
        <v>24101171201871</v>
      </c>
      <c r="I637">
        <f t="shared" si="9"/>
        <v>5434</v>
      </c>
    </row>
    <row r="638" spans="1:9" ht="20.25" x14ac:dyDescent="0.2">
      <c r="A638" s="43">
        <f>IF(C638="","",SUBTOTAL(3,$C$14:C638))</f>
        <v>625</v>
      </c>
      <c r="B638" s="44">
        <v>625</v>
      </c>
      <c r="C638" s="45" t="s">
        <v>17</v>
      </c>
      <c r="D638" s="43">
        <v>1</v>
      </c>
      <c r="E638" s="46">
        <v>19</v>
      </c>
      <c r="F638" s="45">
        <v>0</v>
      </c>
      <c r="G638" s="50">
        <v>25710041200393</v>
      </c>
      <c r="I638">
        <f t="shared" si="9"/>
        <v>457</v>
      </c>
    </row>
    <row r="639" spans="1:9" ht="20.25" x14ac:dyDescent="0.2">
      <c r="A639" s="43">
        <f>IF(C639="","",SUBTOTAL(3,$C$14:C639))</f>
        <v>626</v>
      </c>
      <c r="B639" s="44">
        <v>626</v>
      </c>
      <c r="C639" s="45" t="s">
        <v>17</v>
      </c>
      <c r="D639" s="43">
        <v>0</v>
      </c>
      <c r="E639" s="46">
        <v>6</v>
      </c>
      <c r="F639" s="45">
        <v>1</v>
      </c>
      <c r="G639" s="47">
        <v>27505181200606</v>
      </c>
      <c r="I639">
        <f t="shared" si="9"/>
        <v>720</v>
      </c>
    </row>
    <row r="640" spans="1:9" ht="20.25" x14ac:dyDescent="0.2">
      <c r="A640" s="43">
        <f>IF(C640="","",SUBTOTAL(3,$C$14:C640))</f>
        <v>627</v>
      </c>
      <c r="B640" s="44">
        <v>627</v>
      </c>
      <c r="C640" s="45" t="s">
        <v>17</v>
      </c>
      <c r="D640" s="43">
        <v>21</v>
      </c>
      <c r="E640" s="46">
        <v>0</v>
      </c>
      <c r="F640" s="45">
        <v>2</v>
      </c>
      <c r="G640" s="47">
        <v>26309141301313</v>
      </c>
      <c r="I640">
        <f t="shared" si="9"/>
        <v>1173</v>
      </c>
    </row>
    <row r="641" spans="1:9" ht="20.25" x14ac:dyDescent="0.2">
      <c r="A641" s="43">
        <f>IF(C641="","",SUBTOTAL(3,$C$14:C641))</f>
        <v>628</v>
      </c>
      <c r="B641" s="44">
        <v>628</v>
      </c>
      <c r="C641" s="45" t="s">
        <v>17</v>
      </c>
      <c r="D641" s="43">
        <v>19</v>
      </c>
      <c r="E641" s="46">
        <v>18</v>
      </c>
      <c r="F641" s="45">
        <v>0</v>
      </c>
      <c r="G641" s="47"/>
      <c r="I641">
        <f t="shared" si="9"/>
        <v>451</v>
      </c>
    </row>
    <row r="642" spans="1:9" ht="20.25" x14ac:dyDescent="0.2">
      <c r="A642" s="43">
        <f>IF(C642="","",SUBTOTAL(3,$C$14:C642))</f>
        <v>629</v>
      </c>
      <c r="B642" s="44">
        <v>629</v>
      </c>
      <c r="C642" s="45" t="s">
        <v>17</v>
      </c>
      <c r="D642" s="43">
        <v>12</v>
      </c>
      <c r="E642" s="46">
        <v>8</v>
      </c>
      <c r="F642" s="45">
        <v>0</v>
      </c>
      <c r="G642" s="47">
        <v>26804011303021</v>
      </c>
      <c r="I642">
        <f t="shared" si="9"/>
        <v>204</v>
      </c>
    </row>
    <row r="643" spans="1:9" ht="20.25" x14ac:dyDescent="0.2">
      <c r="A643" s="43">
        <f>IF(C643="","",SUBTOTAL(3,$C$14:C643))</f>
        <v>630</v>
      </c>
      <c r="B643" s="44">
        <v>630</v>
      </c>
      <c r="C643" s="45" t="s">
        <v>17</v>
      </c>
      <c r="D643" s="43">
        <v>6</v>
      </c>
      <c r="E643" s="46">
        <v>16</v>
      </c>
      <c r="F643" s="45">
        <v>0</v>
      </c>
      <c r="G643" s="47">
        <v>27403141300295</v>
      </c>
      <c r="I643">
        <f t="shared" si="9"/>
        <v>390</v>
      </c>
    </row>
    <row r="644" spans="1:9" ht="20.25" x14ac:dyDescent="0.2">
      <c r="A644" s="43">
        <f>IF(C644="","",SUBTOTAL(3,$C$14:C644))</f>
        <v>631</v>
      </c>
      <c r="B644" s="44">
        <v>631</v>
      </c>
      <c r="C644" s="45" t="s">
        <v>17</v>
      </c>
      <c r="D644" s="43">
        <v>19</v>
      </c>
      <c r="E644" s="46">
        <v>9</v>
      </c>
      <c r="F644" s="45">
        <v>0</v>
      </c>
      <c r="G644" s="47">
        <v>27604041200884</v>
      </c>
      <c r="I644">
        <f t="shared" si="9"/>
        <v>235</v>
      </c>
    </row>
    <row r="645" spans="1:9" ht="20.25" x14ac:dyDescent="0.2">
      <c r="A645" s="43">
        <f>IF(C645="","",SUBTOTAL(3,$C$14:C645))</f>
        <v>632</v>
      </c>
      <c r="B645" s="44">
        <v>632</v>
      </c>
      <c r="C645" s="45" t="s">
        <v>17</v>
      </c>
      <c r="D645" s="43">
        <v>18</v>
      </c>
      <c r="E645" s="46">
        <v>12</v>
      </c>
      <c r="F645" s="45">
        <v>2</v>
      </c>
      <c r="G645" s="47">
        <v>27703211201072</v>
      </c>
      <c r="I645">
        <f t="shared" si="9"/>
        <v>1458</v>
      </c>
    </row>
    <row r="646" spans="1:9" ht="20.25" x14ac:dyDescent="0.2">
      <c r="A646" s="43">
        <f>IF(C646="","",SUBTOTAL(3,$C$14:C646))</f>
        <v>633</v>
      </c>
      <c r="B646" s="44">
        <v>633</v>
      </c>
      <c r="C646" s="45" t="s">
        <v>17</v>
      </c>
      <c r="D646" s="43">
        <v>0</v>
      </c>
      <c r="E646" s="46">
        <v>16</v>
      </c>
      <c r="F646" s="45">
        <v>0</v>
      </c>
      <c r="G646" s="47">
        <v>27703211201072</v>
      </c>
      <c r="I646">
        <f t="shared" si="9"/>
        <v>384</v>
      </c>
    </row>
    <row r="647" spans="1:9" ht="20.25" x14ac:dyDescent="0.2">
      <c r="A647" s="43">
        <f>IF(C647="","",SUBTOTAL(3,$C$14:C647))</f>
        <v>634</v>
      </c>
      <c r="B647" s="44">
        <v>634</v>
      </c>
      <c r="C647" s="45" t="s">
        <v>17</v>
      </c>
      <c r="D647" s="43">
        <v>0</v>
      </c>
      <c r="E647" s="46">
        <v>18</v>
      </c>
      <c r="F647" s="45">
        <v>0</v>
      </c>
      <c r="G647" s="47">
        <v>28508011203514</v>
      </c>
      <c r="I647">
        <f t="shared" si="9"/>
        <v>432</v>
      </c>
    </row>
    <row r="648" spans="1:9" ht="20.25" x14ac:dyDescent="0.2">
      <c r="A648" s="43">
        <f>IF(C648="","",SUBTOTAL(3,$C$14:C648))</f>
        <v>635</v>
      </c>
      <c r="B648" s="44">
        <v>635</v>
      </c>
      <c r="C648" s="45" t="s">
        <v>17</v>
      </c>
      <c r="D648" s="43">
        <v>0</v>
      </c>
      <c r="E648" s="46">
        <v>18</v>
      </c>
      <c r="F648" s="45">
        <v>0</v>
      </c>
      <c r="G648" s="47">
        <v>27409171200633</v>
      </c>
      <c r="I648">
        <f t="shared" si="9"/>
        <v>432</v>
      </c>
    </row>
    <row r="649" spans="1:9" ht="20.25" x14ac:dyDescent="0.2">
      <c r="A649" s="43">
        <f>IF(C649="","",SUBTOTAL(3,$C$14:C649))</f>
        <v>636</v>
      </c>
      <c r="B649" s="44">
        <v>636</v>
      </c>
      <c r="C649" s="45" t="s">
        <v>17</v>
      </c>
      <c r="D649" s="43">
        <v>8</v>
      </c>
      <c r="E649" s="46">
        <v>10</v>
      </c>
      <c r="F649" s="45">
        <v>0</v>
      </c>
      <c r="G649" s="47">
        <v>28606241200753</v>
      </c>
      <c r="I649">
        <f t="shared" si="9"/>
        <v>248</v>
      </c>
    </row>
    <row r="650" spans="1:9" ht="20.25" x14ac:dyDescent="0.2">
      <c r="A650" s="43">
        <f>IF(C650="","",SUBTOTAL(3,$C$14:C650))</f>
        <v>637</v>
      </c>
      <c r="B650" s="44">
        <v>637</v>
      </c>
      <c r="C650" s="45" t="s">
        <v>17</v>
      </c>
      <c r="D650" s="43">
        <v>8</v>
      </c>
      <c r="E650" s="46">
        <v>10</v>
      </c>
      <c r="F650" s="45">
        <v>0</v>
      </c>
      <c r="G650" s="47">
        <v>28904191200618</v>
      </c>
      <c r="I650">
        <f t="shared" si="9"/>
        <v>248</v>
      </c>
    </row>
    <row r="651" spans="1:9" ht="20.25" x14ac:dyDescent="0.2">
      <c r="A651" s="43">
        <f>IF(C651="","",SUBTOTAL(3,$C$14:C651))</f>
        <v>638</v>
      </c>
      <c r="B651" s="44">
        <v>638</v>
      </c>
      <c r="C651" s="45" t="s">
        <v>17</v>
      </c>
      <c r="D651" s="43">
        <v>8</v>
      </c>
      <c r="E651" s="46">
        <v>10</v>
      </c>
      <c r="F651" s="45">
        <v>0</v>
      </c>
      <c r="G651" s="47">
        <v>28402041201751</v>
      </c>
      <c r="I651">
        <f t="shared" si="9"/>
        <v>248</v>
      </c>
    </row>
    <row r="652" spans="1:9" ht="20.25" x14ac:dyDescent="0.2">
      <c r="A652" s="43">
        <f>IF(C652="","",SUBTOTAL(3,$C$14:C652))</f>
        <v>639</v>
      </c>
      <c r="B652" s="44">
        <v>639</v>
      </c>
      <c r="C652" s="45" t="s">
        <v>17</v>
      </c>
      <c r="D652" s="43">
        <v>9</v>
      </c>
      <c r="E652" s="46">
        <v>10</v>
      </c>
      <c r="F652" s="45">
        <v>0</v>
      </c>
      <c r="G652" s="47">
        <v>28108231200992</v>
      </c>
      <c r="I652">
        <f t="shared" si="9"/>
        <v>249</v>
      </c>
    </row>
    <row r="653" spans="1:9" ht="20.25" x14ac:dyDescent="0.2">
      <c r="A653" s="43">
        <f>IF(C653="","",SUBTOTAL(3,$C$14:C653))</f>
        <v>640</v>
      </c>
      <c r="B653" s="44">
        <v>640</v>
      </c>
      <c r="C653" s="45" t="s">
        <v>17</v>
      </c>
      <c r="D653" s="43">
        <v>0</v>
      </c>
      <c r="E653" s="46">
        <v>12</v>
      </c>
      <c r="F653" s="45">
        <v>0</v>
      </c>
      <c r="G653" s="47"/>
      <c r="I653">
        <f t="shared" si="9"/>
        <v>288</v>
      </c>
    </row>
    <row r="654" spans="1:9" ht="20.25" x14ac:dyDescent="0.2">
      <c r="A654" s="43">
        <f>IF(C654="","",SUBTOTAL(3,$C$14:C654))</f>
        <v>641</v>
      </c>
      <c r="B654" s="44">
        <v>641</v>
      </c>
      <c r="C654" s="45" t="s">
        <v>17</v>
      </c>
      <c r="D654" s="43"/>
      <c r="E654" s="46">
        <v>8</v>
      </c>
      <c r="F654" s="45">
        <v>0</v>
      </c>
      <c r="G654" s="47"/>
      <c r="I654">
        <f t="shared" si="9"/>
        <v>192</v>
      </c>
    </row>
    <row r="655" spans="1:9" ht="20.25" x14ac:dyDescent="0.2">
      <c r="A655" s="43">
        <f>IF(C655="","",SUBTOTAL(3,$C$14:C655))</f>
        <v>642</v>
      </c>
      <c r="B655" s="44">
        <v>642</v>
      </c>
      <c r="C655" s="45" t="s">
        <v>17</v>
      </c>
      <c r="D655" s="43">
        <v>12</v>
      </c>
      <c r="E655" s="46">
        <v>12</v>
      </c>
      <c r="F655" s="45">
        <v>1</v>
      </c>
      <c r="G655" s="47">
        <v>28107211300412</v>
      </c>
      <c r="I655">
        <f t="shared" ref="I655:I718" si="10">(F655*576)+(E655*24)+D655</f>
        <v>876</v>
      </c>
    </row>
    <row r="656" spans="1:9" ht="20.25" x14ac:dyDescent="0.2">
      <c r="A656" s="43">
        <f>IF(C656="","",SUBTOTAL(3,$C$14:C656))</f>
        <v>643</v>
      </c>
      <c r="B656" s="44">
        <v>643</v>
      </c>
      <c r="C656" s="45" t="s">
        <v>17</v>
      </c>
      <c r="D656" s="43">
        <v>0</v>
      </c>
      <c r="E656" s="46">
        <v>11</v>
      </c>
      <c r="F656" s="45">
        <v>1</v>
      </c>
      <c r="G656" s="47">
        <v>27612071300673</v>
      </c>
      <c r="I656">
        <f t="shared" si="10"/>
        <v>840</v>
      </c>
    </row>
    <row r="657" spans="1:9" ht="20.25" x14ac:dyDescent="0.2">
      <c r="A657" s="43">
        <f>IF(C657="","",SUBTOTAL(3,$C$14:C657))</f>
        <v>644</v>
      </c>
      <c r="B657" s="44">
        <v>644</v>
      </c>
      <c r="C657" s="45" t="s">
        <v>17</v>
      </c>
      <c r="D657" s="43">
        <v>0</v>
      </c>
      <c r="E657" s="46">
        <v>3</v>
      </c>
      <c r="F657" s="45">
        <v>2</v>
      </c>
      <c r="G657" s="47">
        <v>27501051204019</v>
      </c>
      <c r="I657">
        <f t="shared" si="10"/>
        <v>1224</v>
      </c>
    </row>
    <row r="658" spans="1:9" ht="20.25" x14ac:dyDescent="0.2">
      <c r="A658" s="43">
        <f>IF(C658="","",SUBTOTAL(3,$C$14:C658))</f>
        <v>645</v>
      </c>
      <c r="B658" s="44">
        <v>645</v>
      </c>
      <c r="C658" s="45" t="s">
        <v>17</v>
      </c>
      <c r="D658" s="43">
        <v>0</v>
      </c>
      <c r="E658" s="46">
        <v>22</v>
      </c>
      <c r="F658" s="45">
        <v>1</v>
      </c>
      <c r="G658" s="47">
        <v>27008161200835</v>
      </c>
      <c r="I658">
        <f t="shared" si="10"/>
        <v>1104</v>
      </c>
    </row>
    <row r="659" spans="1:9" ht="20.25" x14ac:dyDescent="0.2">
      <c r="A659" s="43">
        <f>IF(C659="","",SUBTOTAL(3,$C$14:C659))</f>
        <v>646</v>
      </c>
      <c r="B659" s="44">
        <v>646</v>
      </c>
      <c r="C659" s="45" t="s">
        <v>17</v>
      </c>
      <c r="D659" s="43">
        <v>0</v>
      </c>
      <c r="E659" s="46">
        <v>18</v>
      </c>
      <c r="F659" s="45">
        <v>1</v>
      </c>
      <c r="G659" s="47">
        <v>27301121300143</v>
      </c>
      <c r="I659">
        <f t="shared" si="10"/>
        <v>1008</v>
      </c>
    </row>
    <row r="660" spans="1:9" ht="20.25" x14ac:dyDescent="0.2">
      <c r="A660" s="43">
        <f>IF(C660="","",SUBTOTAL(3,$C$14:C660))</f>
        <v>647</v>
      </c>
      <c r="B660" s="44">
        <v>647</v>
      </c>
      <c r="C660" s="45" t="s">
        <v>17</v>
      </c>
      <c r="D660" s="43">
        <v>0</v>
      </c>
      <c r="E660" s="46">
        <v>12</v>
      </c>
      <c r="F660" s="45">
        <v>0</v>
      </c>
      <c r="G660" s="47">
        <v>26109071200426</v>
      </c>
      <c r="I660">
        <f t="shared" si="10"/>
        <v>288</v>
      </c>
    </row>
    <row r="661" spans="1:9" ht="20.25" x14ac:dyDescent="0.2">
      <c r="A661" s="43">
        <f>IF(C661="","",SUBTOTAL(3,$C$14:C661))</f>
        <v>648</v>
      </c>
      <c r="B661" s="44">
        <v>648</v>
      </c>
      <c r="C661" s="45" t="s">
        <v>17</v>
      </c>
      <c r="D661" s="43">
        <v>0</v>
      </c>
      <c r="E661" s="46">
        <v>0</v>
      </c>
      <c r="F661" s="45">
        <v>1</v>
      </c>
      <c r="G661" s="47">
        <v>26512051201964</v>
      </c>
      <c r="I661">
        <f t="shared" si="10"/>
        <v>576</v>
      </c>
    </row>
    <row r="662" spans="1:9" ht="20.25" x14ac:dyDescent="0.2">
      <c r="A662" s="43">
        <f>IF(C662="","",SUBTOTAL(3,$C$14:C662))</f>
        <v>649</v>
      </c>
      <c r="B662" s="44">
        <v>649</v>
      </c>
      <c r="C662" s="45" t="s">
        <v>17</v>
      </c>
      <c r="D662" s="43">
        <v>18</v>
      </c>
      <c r="E662" s="46">
        <v>15</v>
      </c>
      <c r="F662" s="45">
        <v>2</v>
      </c>
      <c r="G662" s="47">
        <v>27308251300212</v>
      </c>
      <c r="I662">
        <f t="shared" si="10"/>
        <v>1530</v>
      </c>
    </row>
    <row r="663" spans="1:9" ht="20.25" x14ac:dyDescent="0.2">
      <c r="A663" s="43">
        <f>IF(C663="","",SUBTOTAL(3,$C$14:C663))</f>
        <v>650</v>
      </c>
      <c r="B663" s="44">
        <v>650</v>
      </c>
      <c r="C663" s="45" t="s">
        <v>17</v>
      </c>
      <c r="D663" s="43">
        <v>18</v>
      </c>
      <c r="E663" s="46">
        <v>3</v>
      </c>
      <c r="F663" s="45">
        <v>3</v>
      </c>
      <c r="G663" s="47">
        <v>27912141300319</v>
      </c>
      <c r="I663">
        <f t="shared" si="10"/>
        <v>1818</v>
      </c>
    </row>
    <row r="664" spans="1:9" ht="20.25" x14ac:dyDescent="0.2">
      <c r="A664" s="43">
        <f>IF(C664="","",SUBTOTAL(3,$C$14:C664))</f>
        <v>651</v>
      </c>
      <c r="B664" s="44">
        <v>651</v>
      </c>
      <c r="C664" s="45" t="s">
        <v>17</v>
      </c>
      <c r="D664" s="43">
        <v>12</v>
      </c>
      <c r="E664" s="46">
        <v>19</v>
      </c>
      <c r="F664" s="45">
        <v>3</v>
      </c>
      <c r="G664" s="47">
        <v>28307311300184</v>
      </c>
      <c r="I664">
        <f t="shared" si="10"/>
        <v>2196</v>
      </c>
    </row>
    <row r="665" spans="1:9" ht="20.25" x14ac:dyDescent="0.2">
      <c r="A665" s="43">
        <f>IF(C665="","",SUBTOTAL(3,$C$14:C665))</f>
        <v>652</v>
      </c>
      <c r="B665" s="44">
        <v>652</v>
      </c>
      <c r="C665" s="45" t="s">
        <v>17</v>
      </c>
      <c r="D665" s="43">
        <v>22</v>
      </c>
      <c r="E665" s="46">
        <v>11</v>
      </c>
      <c r="F665" s="45">
        <v>0</v>
      </c>
      <c r="G665" s="47">
        <v>27210161200961</v>
      </c>
      <c r="I665">
        <f t="shared" si="10"/>
        <v>286</v>
      </c>
    </row>
    <row r="666" spans="1:9" ht="20.25" x14ac:dyDescent="0.2">
      <c r="A666" s="43">
        <f>IF(C666="","",SUBTOTAL(3,$C$14:C666))</f>
        <v>653</v>
      </c>
      <c r="B666" s="44">
        <v>653</v>
      </c>
      <c r="C666" s="45" t="s">
        <v>17</v>
      </c>
      <c r="D666" s="43">
        <v>21</v>
      </c>
      <c r="E666" s="46">
        <v>23</v>
      </c>
      <c r="F666" s="45">
        <v>1</v>
      </c>
      <c r="G666" s="47">
        <v>27405151201018</v>
      </c>
      <c r="I666">
        <f t="shared" si="10"/>
        <v>1149</v>
      </c>
    </row>
    <row r="667" spans="1:9" ht="20.25" x14ac:dyDescent="0.2">
      <c r="A667" s="43">
        <f>IF(C667="","",SUBTOTAL(3,$C$14:C667))</f>
        <v>654</v>
      </c>
      <c r="B667" s="44">
        <v>654</v>
      </c>
      <c r="C667" s="45" t="s">
        <v>17</v>
      </c>
      <c r="D667" s="43">
        <v>1</v>
      </c>
      <c r="E667" s="46">
        <v>9</v>
      </c>
      <c r="F667" s="45">
        <v>2</v>
      </c>
      <c r="G667" s="47">
        <v>27106301300217</v>
      </c>
      <c r="I667">
        <f t="shared" si="10"/>
        <v>1369</v>
      </c>
    </row>
    <row r="668" spans="1:9" ht="20.25" x14ac:dyDescent="0.2">
      <c r="A668" s="43">
        <f>IF(C668="","",SUBTOTAL(3,$C$14:C668))</f>
        <v>655</v>
      </c>
      <c r="B668" s="44">
        <v>655</v>
      </c>
      <c r="C668" s="45" t="s">
        <v>17</v>
      </c>
      <c r="D668" s="43">
        <v>0</v>
      </c>
      <c r="E668" s="46">
        <v>22</v>
      </c>
      <c r="F668" s="45">
        <v>0</v>
      </c>
      <c r="G668" s="47">
        <v>26512101204391</v>
      </c>
      <c r="I668">
        <f t="shared" si="10"/>
        <v>528</v>
      </c>
    </row>
    <row r="669" spans="1:9" ht="20.25" x14ac:dyDescent="0.2">
      <c r="A669" s="43">
        <f>IF(C669="","",SUBTOTAL(3,$C$14:C669))</f>
        <v>656</v>
      </c>
      <c r="B669" s="44">
        <v>656</v>
      </c>
      <c r="C669" s="45" t="s">
        <v>17</v>
      </c>
      <c r="D669" s="43">
        <v>12</v>
      </c>
      <c r="E669" s="46">
        <v>14</v>
      </c>
      <c r="F669" s="45">
        <v>0</v>
      </c>
      <c r="G669" s="47">
        <v>23708301200366</v>
      </c>
      <c r="I669">
        <f t="shared" si="10"/>
        <v>348</v>
      </c>
    </row>
    <row r="670" spans="1:9" ht="20.25" x14ac:dyDescent="0.2">
      <c r="A670" s="43">
        <f>IF(C670="","",SUBTOTAL(3,$C$14:C670))</f>
        <v>657</v>
      </c>
      <c r="B670" s="44">
        <v>657</v>
      </c>
      <c r="C670" s="45" t="s">
        <v>17</v>
      </c>
      <c r="D670" s="43">
        <v>18</v>
      </c>
      <c r="E670" s="46">
        <v>19</v>
      </c>
      <c r="F670" s="45">
        <v>0</v>
      </c>
      <c r="G670" s="47">
        <v>26212201303511</v>
      </c>
      <c r="I670">
        <f t="shared" si="10"/>
        <v>474</v>
      </c>
    </row>
    <row r="671" spans="1:9" ht="20.25" x14ac:dyDescent="0.2">
      <c r="A671" s="43">
        <f>IF(C671="","",SUBTOTAL(3,$C$14:C671))</f>
        <v>658</v>
      </c>
      <c r="B671" s="44">
        <v>658</v>
      </c>
      <c r="C671" s="45" t="s">
        <v>17</v>
      </c>
      <c r="D671" s="43">
        <v>14</v>
      </c>
      <c r="E671" s="46">
        <v>6</v>
      </c>
      <c r="F671" s="45">
        <v>0</v>
      </c>
      <c r="G671" s="47"/>
      <c r="I671">
        <f t="shared" si="10"/>
        <v>158</v>
      </c>
    </row>
    <row r="672" spans="1:9" ht="20.25" x14ac:dyDescent="0.2">
      <c r="A672" s="43">
        <f>IF(C672="","",SUBTOTAL(3,$C$14:C672))</f>
        <v>659</v>
      </c>
      <c r="B672" s="44">
        <v>659</v>
      </c>
      <c r="C672" s="45" t="s">
        <v>17</v>
      </c>
      <c r="D672" s="43">
        <v>12</v>
      </c>
      <c r="E672" s="46">
        <v>17</v>
      </c>
      <c r="F672" s="45">
        <v>0</v>
      </c>
      <c r="G672" s="47">
        <v>26509201303336</v>
      </c>
      <c r="I672">
        <f t="shared" si="10"/>
        <v>420</v>
      </c>
    </row>
    <row r="673" spans="1:9" ht="20.25" x14ac:dyDescent="0.2">
      <c r="A673" s="43">
        <f>IF(C673="","",SUBTOTAL(3,$C$14:C673))</f>
        <v>660</v>
      </c>
      <c r="B673" s="44">
        <v>660</v>
      </c>
      <c r="C673" s="45" t="s">
        <v>17</v>
      </c>
      <c r="D673" s="43">
        <v>18</v>
      </c>
      <c r="E673" s="46">
        <v>19</v>
      </c>
      <c r="F673" s="45">
        <v>0</v>
      </c>
      <c r="G673" s="47">
        <v>27201071302731</v>
      </c>
      <c r="I673">
        <f t="shared" si="10"/>
        <v>474</v>
      </c>
    </row>
    <row r="674" spans="1:9" ht="20.25" x14ac:dyDescent="0.2">
      <c r="A674" s="43">
        <f>IF(C674="","",SUBTOTAL(3,$C$14:C674))</f>
        <v>661</v>
      </c>
      <c r="B674" s="44">
        <v>661</v>
      </c>
      <c r="C674" s="45" t="s">
        <v>17</v>
      </c>
      <c r="D674" s="43">
        <v>0</v>
      </c>
      <c r="E674" s="46">
        <v>23</v>
      </c>
      <c r="F674" s="45">
        <v>0</v>
      </c>
      <c r="G674" s="47">
        <v>27409011304211</v>
      </c>
      <c r="I674">
        <f t="shared" si="10"/>
        <v>552</v>
      </c>
    </row>
    <row r="675" spans="1:9" ht="20.25" x14ac:dyDescent="0.2">
      <c r="A675" s="43">
        <f>IF(C675="","",SUBTOTAL(3,$C$14:C675))</f>
        <v>662</v>
      </c>
      <c r="B675" s="44">
        <v>662</v>
      </c>
      <c r="C675" s="45" t="s">
        <v>17</v>
      </c>
      <c r="D675" s="43">
        <v>20</v>
      </c>
      <c r="E675" s="46">
        <v>9</v>
      </c>
      <c r="F675" s="45">
        <v>0</v>
      </c>
      <c r="G675" s="47">
        <v>27801141305063</v>
      </c>
      <c r="I675">
        <f t="shared" si="10"/>
        <v>236</v>
      </c>
    </row>
    <row r="676" spans="1:9" ht="20.25" x14ac:dyDescent="0.2">
      <c r="A676" s="43">
        <f>IF(C676="","",SUBTOTAL(3,$C$14:C676))</f>
        <v>663</v>
      </c>
      <c r="B676" s="44">
        <v>663</v>
      </c>
      <c r="C676" s="45" t="s">
        <v>17</v>
      </c>
      <c r="D676" s="43">
        <v>0</v>
      </c>
      <c r="E676" s="46">
        <v>0</v>
      </c>
      <c r="F676" s="45">
        <v>4</v>
      </c>
      <c r="G676" s="47">
        <v>28605081300324</v>
      </c>
      <c r="I676">
        <f t="shared" si="10"/>
        <v>2304</v>
      </c>
    </row>
    <row r="677" spans="1:9" ht="20.25" x14ac:dyDescent="0.2">
      <c r="A677" s="43">
        <f>IF(C677="","",SUBTOTAL(3,$C$14:C677))</f>
        <v>664</v>
      </c>
      <c r="B677" s="44">
        <v>664</v>
      </c>
      <c r="C677" s="45" t="s">
        <v>17</v>
      </c>
      <c r="D677" s="43"/>
      <c r="E677" s="46"/>
      <c r="F677" s="45">
        <v>0</v>
      </c>
      <c r="G677" s="47"/>
      <c r="I677">
        <f t="shared" si="10"/>
        <v>0</v>
      </c>
    </row>
    <row r="678" spans="1:9" ht="20.25" x14ac:dyDescent="0.2">
      <c r="A678" s="43">
        <f>IF(C678="","",SUBTOTAL(3,$C$14:C678))</f>
        <v>665</v>
      </c>
      <c r="B678" s="44">
        <v>665</v>
      </c>
      <c r="C678" s="45" t="s">
        <v>17</v>
      </c>
      <c r="D678" s="43"/>
      <c r="E678" s="46"/>
      <c r="F678" s="45">
        <v>0</v>
      </c>
      <c r="G678" s="47"/>
      <c r="I678">
        <f t="shared" si="10"/>
        <v>0</v>
      </c>
    </row>
    <row r="679" spans="1:9" ht="20.25" x14ac:dyDescent="0.2">
      <c r="A679" s="43">
        <f>IF(C679="","",SUBTOTAL(3,$C$14:C679))</f>
        <v>666</v>
      </c>
      <c r="B679" s="44">
        <v>666</v>
      </c>
      <c r="C679" s="45" t="s">
        <v>17</v>
      </c>
      <c r="D679" s="43">
        <v>0</v>
      </c>
      <c r="E679" s="46">
        <v>18</v>
      </c>
      <c r="F679" s="45">
        <v>0</v>
      </c>
      <c r="G679" s="47">
        <v>27701261300231</v>
      </c>
      <c r="I679">
        <f t="shared" si="10"/>
        <v>432</v>
      </c>
    </row>
    <row r="680" spans="1:9" ht="20.25" x14ac:dyDescent="0.2">
      <c r="A680" s="43">
        <f>IF(C680="","",SUBTOTAL(3,$C$14:C680))</f>
        <v>667</v>
      </c>
      <c r="B680" s="44">
        <v>667</v>
      </c>
      <c r="C680" s="45" t="s">
        <v>17</v>
      </c>
      <c r="D680" s="43">
        <v>18</v>
      </c>
      <c r="E680" s="46">
        <v>22</v>
      </c>
      <c r="F680" s="45">
        <v>1</v>
      </c>
      <c r="G680" s="47">
        <v>26804031200784</v>
      </c>
      <c r="I680">
        <f t="shared" si="10"/>
        <v>1122</v>
      </c>
    </row>
    <row r="681" spans="1:9" ht="20.25" x14ac:dyDescent="0.2">
      <c r="A681" s="43">
        <f>IF(C681="","",SUBTOTAL(3,$C$14:C681))</f>
        <v>668</v>
      </c>
      <c r="B681" s="44">
        <v>668</v>
      </c>
      <c r="C681" s="45" t="s">
        <v>17</v>
      </c>
      <c r="D681" s="43">
        <v>12</v>
      </c>
      <c r="E681" s="46">
        <v>17</v>
      </c>
      <c r="F681" s="45">
        <v>0</v>
      </c>
      <c r="G681" s="47">
        <v>28304181300293</v>
      </c>
      <c r="I681">
        <f t="shared" si="10"/>
        <v>420</v>
      </c>
    </row>
    <row r="682" spans="1:9" ht="20.25" x14ac:dyDescent="0.2">
      <c r="A682" s="43">
        <f>IF(C682="","",SUBTOTAL(3,$C$14:C682))</f>
        <v>669</v>
      </c>
      <c r="B682" s="44">
        <v>669</v>
      </c>
      <c r="C682" s="45" t="s">
        <v>17</v>
      </c>
      <c r="D682" s="43">
        <v>0</v>
      </c>
      <c r="E682" s="46">
        <v>18</v>
      </c>
      <c r="F682" s="45">
        <v>0</v>
      </c>
      <c r="G682" s="47">
        <v>28009091300691</v>
      </c>
      <c r="I682">
        <f t="shared" si="10"/>
        <v>432</v>
      </c>
    </row>
    <row r="683" spans="1:9" ht="20.25" x14ac:dyDescent="0.2">
      <c r="A683" s="43">
        <f>IF(C683="","",SUBTOTAL(3,$C$14:C683))</f>
        <v>670</v>
      </c>
      <c r="B683" s="44">
        <v>670</v>
      </c>
      <c r="C683" s="45" t="s">
        <v>17</v>
      </c>
      <c r="D683" s="43">
        <v>12</v>
      </c>
      <c r="E683" s="46">
        <v>14</v>
      </c>
      <c r="F683" s="45">
        <v>0</v>
      </c>
      <c r="G683" s="47">
        <v>26010021302795</v>
      </c>
      <c r="I683">
        <f t="shared" si="10"/>
        <v>348</v>
      </c>
    </row>
    <row r="684" spans="1:9" ht="20.25" x14ac:dyDescent="0.2">
      <c r="A684" s="43">
        <f>IF(C684="","",SUBTOTAL(3,$C$14:C684))</f>
        <v>671</v>
      </c>
      <c r="B684" s="44">
        <v>671</v>
      </c>
      <c r="C684" s="45" t="s">
        <v>17</v>
      </c>
      <c r="D684" s="43">
        <v>18</v>
      </c>
      <c r="E684" s="46">
        <v>4</v>
      </c>
      <c r="F684" s="45">
        <v>0</v>
      </c>
      <c r="G684" s="47">
        <v>26412051100195</v>
      </c>
      <c r="I684">
        <f t="shared" si="10"/>
        <v>114</v>
      </c>
    </row>
    <row r="685" spans="1:9" ht="20.25" x14ac:dyDescent="0.2">
      <c r="A685" s="43">
        <f>IF(C685="","",SUBTOTAL(3,$C$14:C685))</f>
        <v>672</v>
      </c>
      <c r="B685" s="44">
        <v>672</v>
      </c>
      <c r="C685" s="45" t="s">
        <v>17</v>
      </c>
      <c r="D685" s="43"/>
      <c r="E685" s="46"/>
      <c r="F685" s="45"/>
      <c r="G685" s="47"/>
      <c r="I685">
        <f t="shared" si="10"/>
        <v>0</v>
      </c>
    </row>
    <row r="686" spans="1:9" ht="20.25" x14ac:dyDescent="0.2">
      <c r="A686" s="43">
        <f>IF(C686="","",SUBTOTAL(3,$C$14:C686))</f>
        <v>673</v>
      </c>
      <c r="B686" s="44">
        <v>673</v>
      </c>
      <c r="C686" s="45" t="s">
        <v>17</v>
      </c>
      <c r="D686" s="51">
        <v>21</v>
      </c>
      <c r="E686" s="52">
        <v>13</v>
      </c>
      <c r="F686" s="53">
        <v>3</v>
      </c>
      <c r="G686" s="47">
        <v>27408031200734</v>
      </c>
      <c r="I686">
        <f t="shared" si="10"/>
        <v>2061</v>
      </c>
    </row>
    <row r="687" spans="1:9" ht="20.25" x14ac:dyDescent="0.2">
      <c r="A687" s="43">
        <f>IF(C687="","",SUBTOTAL(3,$C$14:C687))</f>
        <v>674</v>
      </c>
      <c r="B687" s="44">
        <v>674</v>
      </c>
      <c r="C687" s="45" t="s">
        <v>17</v>
      </c>
      <c r="D687" s="43">
        <v>6</v>
      </c>
      <c r="E687" s="46">
        <v>1</v>
      </c>
      <c r="F687" s="45">
        <v>2</v>
      </c>
      <c r="G687" s="47">
        <v>26409191302757</v>
      </c>
      <c r="I687">
        <f t="shared" si="10"/>
        <v>1182</v>
      </c>
    </row>
    <row r="688" spans="1:9" ht="20.25" x14ac:dyDescent="0.2">
      <c r="A688" s="43">
        <f>IF(C688="","",SUBTOTAL(3,$C$14:C688))</f>
        <v>675</v>
      </c>
      <c r="B688" s="44">
        <v>675</v>
      </c>
      <c r="C688" s="45" t="s">
        <v>17</v>
      </c>
      <c r="D688" s="43">
        <v>9</v>
      </c>
      <c r="E688" s="46">
        <v>18</v>
      </c>
      <c r="F688" s="45">
        <v>0</v>
      </c>
      <c r="G688" s="47">
        <v>27506231301855</v>
      </c>
      <c r="I688">
        <f t="shared" si="10"/>
        <v>441</v>
      </c>
    </row>
    <row r="689" spans="1:9" ht="20.25" x14ac:dyDescent="0.2">
      <c r="A689" s="43">
        <f>IF(C689="","",SUBTOTAL(3,$C$14:C689))</f>
        <v>676</v>
      </c>
      <c r="B689" s="44">
        <v>676</v>
      </c>
      <c r="C689" s="45" t="s">
        <v>17</v>
      </c>
      <c r="D689" s="43">
        <v>0</v>
      </c>
      <c r="E689" s="46">
        <v>12</v>
      </c>
      <c r="F689" s="45">
        <v>1</v>
      </c>
      <c r="G689" s="47">
        <v>26906201300239</v>
      </c>
      <c r="I689">
        <f t="shared" si="10"/>
        <v>864</v>
      </c>
    </row>
    <row r="690" spans="1:9" ht="20.25" x14ac:dyDescent="0.2">
      <c r="A690" s="43">
        <f>IF(C690="","",SUBTOTAL(3,$C$14:C690))</f>
        <v>677</v>
      </c>
      <c r="B690" s="44">
        <v>677</v>
      </c>
      <c r="C690" s="45" t="s">
        <v>17</v>
      </c>
      <c r="D690" s="43">
        <v>0</v>
      </c>
      <c r="E690" s="46">
        <v>0</v>
      </c>
      <c r="F690" s="45">
        <v>2</v>
      </c>
      <c r="G690" s="47">
        <v>27412081303213</v>
      </c>
      <c r="I690">
        <f t="shared" si="10"/>
        <v>1152</v>
      </c>
    </row>
    <row r="691" spans="1:9" ht="20.25" x14ac:dyDescent="0.2">
      <c r="A691" s="43">
        <f>IF(C691="","",SUBTOTAL(3,$C$14:C691))</f>
        <v>678</v>
      </c>
      <c r="B691" s="44">
        <v>678</v>
      </c>
      <c r="C691" s="45" t="s">
        <v>17</v>
      </c>
      <c r="D691" s="43">
        <v>20</v>
      </c>
      <c r="E691" s="46">
        <v>18</v>
      </c>
      <c r="F691" s="45">
        <v>0</v>
      </c>
      <c r="G691" s="47">
        <v>27710261300191</v>
      </c>
      <c r="I691">
        <f t="shared" si="10"/>
        <v>452</v>
      </c>
    </row>
    <row r="692" spans="1:9" ht="20.25" x14ac:dyDescent="0.2">
      <c r="A692" s="43">
        <f>IF(C692="","",SUBTOTAL(3,$C$14:C692))</f>
        <v>679</v>
      </c>
      <c r="B692" s="44">
        <v>679</v>
      </c>
      <c r="C692" s="45" t="s">
        <v>17</v>
      </c>
      <c r="D692" s="43">
        <v>6</v>
      </c>
      <c r="E692" s="46">
        <v>14</v>
      </c>
      <c r="F692" s="45">
        <v>0</v>
      </c>
      <c r="G692" s="47">
        <v>26303171302472</v>
      </c>
      <c r="I692">
        <f t="shared" si="10"/>
        <v>342</v>
      </c>
    </row>
    <row r="693" spans="1:9" ht="20.25" x14ac:dyDescent="0.2">
      <c r="A693" s="43">
        <f>IF(C693="","",SUBTOTAL(3,$C$14:C693))</f>
        <v>680</v>
      </c>
      <c r="B693" s="44">
        <v>680</v>
      </c>
      <c r="C693" s="45" t="s">
        <v>17</v>
      </c>
      <c r="D693" s="43">
        <v>2</v>
      </c>
      <c r="E693" s="46">
        <v>6</v>
      </c>
      <c r="F693" s="45">
        <v>1</v>
      </c>
      <c r="G693" s="47">
        <v>28003221300232</v>
      </c>
      <c r="I693">
        <f t="shared" si="10"/>
        <v>722</v>
      </c>
    </row>
    <row r="694" spans="1:9" ht="20.25" x14ac:dyDescent="0.2">
      <c r="A694" s="43">
        <f>IF(C694="","",SUBTOTAL(3,$C$14:C694))</f>
        <v>681</v>
      </c>
      <c r="B694" s="44">
        <v>681</v>
      </c>
      <c r="C694" s="45" t="s">
        <v>17</v>
      </c>
      <c r="D694" s="43">
        <v>4</v>
      </c>
      <c r="E694" s="46">
        <v>21</v>
      </c>
      <c r="F694" s="45">
        <v>1</v>
      </c>
      <c r="G694" s="47">
        <v>27603241300241</v>
      </c>
      <c r="I694">
        <f t="shared" si="10"/>
        <v>1084</v>
      </c>
    </row>
    <row r="695" spans="1:9" ht="20.25" x14ac:dyDescent="0.2">
      <c r="A695" s="43">
        <f>IF(C695="","",SUBTOTAL(3,$C$14:C695))</f>
        <v>682</v>
      </c>
      <c r="B695" s="44">
        <v>682</v>
      </c>
      <c r="C695" s="45" t="s">
        <v>17</v>
      </c>
      <c r="D695" s="43">
        <v>2</v>
      </c>
      <c r="E695" s="46">
        <v>5</v>
      </c>
      <c r="F695" s="45">
        <v>2</v>
      </c>
      <c r="G695" s="47">
        <v>26203031202406</v>
      </c>
      <c r="I695">
        <f t="shared" si="10"/>
        <v>1274</v>
      </c>
    </row>
    <row r="696" spans="1:9" ht="20.25" x14ac:dyDescent="0.2">
      <c r="A696" s="43">
        <f>IF(C696="","",SUBTOTAL(3,$C$14:C696))</f>
        <v>683</v>
      </c>
      <c r="B696" s="44">
        <v>683</v>
      </c>
      <c r="C696" s="45" t="s">
        <v>17</v>
      </c>
      <c r="D696" s="43">
        <v>0</v>
      </c>
      <c r="E696" s="46">
        <v>18</v>
      </c>
      <c r="F696" s="45">
        <v>1</v>
      </c>
      <c r="G696" s="47">
        <v>27309111300359</v>
      </c>
      <c r="I696">
        <f t="shared" si="10"/>
        <v>1008</v>
      </c>
    </row>
    <row r="697" spans="1:9" ht="20.25" x14ac:dyDescent="0.2">
      <c r="A697" s="43">
        <f>IF(C697="","",SUBTOTAL(3,$C$14:C697))</f>
        <v>684</v>
      </c>
      <c r="B697" s="44">
        <v>684</v>
      </c>
      <c r="C697" s="45" t="s">
        <v>17</v>
      </c>
      <c r="D697" s="43">
        <v>0</v>
      </c>
      <c r="E697" s="46">
        <v>10</v>
      </c>
      <c r="F697" s="45">
        <v>0</v>
      </c>
      <c r="G697" s="47">
        <v>25603281301439</v>
      </c>
      <c r="I697">
        <f t="shared" si="10"/>
        <v>240</v>
      </c>
    </row>
    <row r="698" spans="1:9" ht="20.25" x14ac:dyDescent="0.2">
      <c r="A698" s="43">
        <f>IF(C698="","",SUBTOTAL(3,$C$14:C698))</f>
        <v>685</v>
      </c>
      <c r="B698" s="44">
        <v>685</v>
      </c>
      <c r="C698" s="45" t="s">
        <v>17</v>
      </c>
      <c r="D698" s="43"/>
      <c r="E698" s="46"/>
      <c r="F698" s="45">
        <v>0</v>
      </c>
      <c r="G698" s="47"/>
      <c r="I698">
        <f t="shared" si="10"/>
        <v>0</v>
      </c>
    </row>
    <row r="699" spans="1:9" ht="20.25" x14ac:dyDescent="0.2">
      <c r="A699" s="43">
        <f>IF(C699="","",SUBTOTAL(3,$C$14:C699))</f>
        <v>686</v>
      </c>
      <c r="B699" s="44">
        <v>686</v>
      </c>
      <c r="C699" s="45" t="s">
        <v>17</v>
      </c>
      <c r="D699" s="43">
        <v>7</v>
      </c>
      <c r="E699" s="46">
        <v>5</v>
      </c>
      <c r="F699" s="45">
        <v>0</v>
      </c>
      <c r="G699" s="47">
        <v>28607311301389</v>
      </c>
      <c r="I699">
        <f t="shared" si="10"/>
        <v>127</v>
      </c>
    </row>
    <row r="700" spans="1:9" ht="20.25" x14ac:dyDescent="0.2">
      <c r="A700" s="43">
        <f>IF(C700="","",SUBTOTAL(3,$C$14:C700))</f>
        <v>687</v>
      </c>
      <c r="B700" s="44">
        <v>687</v>
      </c>
      <c r="C700" s="45" t="s">
        <v>17</v>
      </c>
      <c r="D700" s="43">
        <v>14</v>
      </c>
      <c r="E700" s="46">
        <v>10</v>
      </c>
      <c r="F700" s="45">
        <v>1</v>
      </c>
      <c r="G700" s="47">
        <v>26011131301553</v>
      </c>
      <c r="I700">
        <f t="shared" si="10"/>
        <v>830</v>
      </c>
    </row>
    <row r="701" spans="1:9" ht="20.25" x14ac:dyDescent="0.2">
      <c r="A701" s="43">
        <f>IF(C701="","",SUBTOTAL(3,$C$14:C701))</f>
        <v>688</v>
      </c>
      <c r="B701" s="44">
        <v>688</v>
      </c>
      <c r="C701" s="45" t="s">
        <v>17</v>
      </c>
      <c r="D701" s="43"/>
      <c r="E701" s="46">
        <v>6</v>
      </c>
      <c r="F701" s="45">
        <v>1</v>
      </c>
      <c r="G701" s="47">
        <v>26211251201659</v>
      </c>
      <c r="I701">
        <f t="shared" si="10"/>
        <v>720</v>
      </c>
    </row>
    <row r="702" spans="1:9" ht="20.25" x14ac:dyDescent="0.2">
      <c r="A702" s="43">
        <f>IF(C702="","",SUBTOTAL(3,$C$14:C702))</f>
        <v>689</v>
      </c>
      <c r="B702" s="44">
        <v>689</v>
      </c>
      <c r="C702" s="45" t="s">
        <v>17</v>
      </c>
      <c r="D702" s="43">
        <v>14</v>
      </c>
      <c r="E702" s="46">
        <v>12</v>
      </c>
      <c r="F702" s="45">
        <v>6</v>
      </c>
      <c r="G702" s="47">
        <v>26612201203116</v>
      </c>
      <c r="I702">
        <f t="shared" si="10"/>
        <v>3758</v>
      </c>
    </row>
    <row r="703" spans="1:9" ht="20.25" x14ac:dyDescent="0.2">
      <c r="A703" s="43">
        <f>IF(C703="","",SUBTOTAL(3,$C$14:C703))</f>
        <v>690</v>
      </c>
      <c r="B703" s="44">
        <v>690</v>
      </c>
      <c r="C703" s="45" t="s">
        <v>17</v>
      </c>
      <c r="D703" s="43">
        <v>0</v>
      </c>
      <c r="E703" s="46">
        <v>7</v>
      </c>
      <c r="F703" s="45">
        <v>0</v>
      </c>
      <c r="G703" s="47">
        <v>28701201300596</v>
      </c>
      <c r="I703">
        <f t="shared" si="10"/>
        <v>168</v>
      </c>
    </row>
    <row r="704" spans="1:9" ht="20.25" x14ac:dyDescent="0.2">
      <c r="A704" s="43">
        <f>IF(C704="","",SUBTOTAL(3,$C$14:C704))</f>
        <v>691</v>
      </c>
      <c r="B704" s="44">
        <v>691</v>
      </c>
      <c r="C704" s="45" t="s">
        <v>17</v>
      </c>
      <c r="D704" s="43">
        <v>0</v>
      </c>
      <c r="E704" s="46">
        <v>10</v>
      </c>
      <c r="F704" s="45">
        <v>0</v>
      </c>
      <c r="G704" s="47">
        <v>26510021300272</v>
      </c>
      <c r="I704">
        <f t="shared" si="10"/>
        <v>240</v>
      </c>
    </row>
    <row r="705" spans="1:9" ht="20.25" x14ac:dyDescent="0.2">
      <c r="A705" s="43">
        <f>IF(C705="","",SUBTOTAL(3,$C$14:C705))</f>
        <v>692</v>
      </c>
      <c r="B705" s="44">
        <v>692</v>
      </c>
      <c r="C705" s="45" t="s">
        <v>17</v>
      </c>
      <c r="D705" s="43">
        <v>8</v>
      </c>
      <c r="E705" s="46">
        <v>5</v>
      </c>
      <c r="F705" s="45">
        <v>1</v>
      </c>
      <c r="G705" s="47">
        <v>26802041203339</v>
      </c>
      <c r="I705">
        <f t="shared" si="10"/>
        <v>704</v>
      </c>
    </row>
    <row r="706" spans="1:9" ht="20.25" x14ac:dyDescent="0.2">
      <c r="A706" s="43">
        <f>IF(C706="","",SUBTOTAL(3,$C$14:C706))</f>
        <v>693</v>
      </c>
      <c r="B706" s="44">
        <v>693</v>
      </c>
      <c r="C706" s="45" t="s">
        <v>17</v>
      </c>
      <c r="D706" s="43">
        <v>8</v>
      </c>
      <c r="E706" s="46">
        <v>22</v>
      </c>
      <c r="F706" s="45">
        <v>0</v>
      </c>
      <c r="G706" s="47">
        <v>28303031201797</v>
      </c>
      <c r="I706">
        <f t="shared" si="10"/>
        <v>536</v>
      </c>
    </row>
    <row r="707" spans="1:9" ht="20.25" x14ac:dyDescent="0.2">
      <c r="A707" s="43">
        <f>IF(C707="","",SUBTOTAL(3,$C$14:C707))</f>
        <v>694</v>
      </c>
      <c r="B707" s="44">
        <v>694</v>
      </c>
      <c r="C707" s="45" t="s">
        <v>17</v>
      </c>
      <c r="D707" s="43">
        <v>8</v>
      </c>
      <c r="E707" s="46">
        <v>5</v>
      </c>
      <c r="F707" s="45">
        <v>1</v>
      </c>
      <c r="G707" s="47">
        <v>27004071200334</v>
      </c>
      <c r="I707">
        <f t="shared" si="10"/>
        <v>704</v>
      </c>
    </row>
    <row r="708" spans="1:9" ht="20.25" x14ac:dyDescent="0.2">
      <c r="A708" s="43">
        <f>IF(C708="","",SUBTOTAL(3,$C$14:C708))</f>
        <v>695</v>
      </c>
      <c r="B708" s="44">
        <v>695</v>
      </c>
      <c r="C708" s="45" t="s">
        <v>17</v>
      </c>
      <c r="D708" s="43">
        <v>0</v>
      </c>
      <c r="E708" s="46">
        <v>10</v>
      </c>
      <c r="F708" s="45">
        <v>2</v>
      </c>
      <c r="G708" s="47">
        <v>27911051300615</v>
      </c>
      <c r="I708">
        <f t="shared" si="10"/>
        <v>1392</v>
      </c>
    </row>
    <row r="709" spans="1:9" ht="20.25" x14ac:dyDescent="0.2">
      <c r="A709" s="43">
        <f>IF(C709="","",SUBTOTAL(3,$C$14:C709))</f>
        <v>696</v>
      </c>
      <c r="B709" s="44">
        <v>696</v>
      </c>
      <c r="C709" s="45" t="s">
        <v>17</v>
      </c>
      <c r="D709" s="43">
        <v>0</v>
      </c>
      <c r="E709" s="46">
        <v>22</v>
      </c>
      <c r="F709" s="45">
        <v>1</v>
      </c>
      <c r="G709" s="47">
        <v>27701281300393</v>
      </c>
      <c r="I709">
        <f t="shared" si="10"/>
        <v>1104</v>
      </c>
    </row>
    <row r="710" spans="1:9" ht="20.25" x14ac:dyDescent="0.2">
      <c r="A710" s="43">
        <f>IF(C710="","",SUBTOTAL(3,$C$14:C710))</f>
        <v>697</v>
      </c>
      <c r="B710" s="44">
        <v>697</v>
      </c>
      <c r="C710" s="45" t="s">
        <v>17</v>
      </c>
      <c r="D710" s="43">
        <v>0</v>
      </c>
      <c r="E710" s="46">
        <v>10</v>
      </c>
      <c r="F710" s="45">
        <v>1</v>
      </c>
      <c r="G710" s="47">
        <v>27710041300611</v>
      </c>
      <c r="I710">
        <f t="shared" si="10"/>
        <v>816</v>
      </c>
    </row>
    <row r="711" spans="1:9" ht="20.25" x14ac:dyDescent="0.2">
      <c r="A711" s="43">
        <f>IF(C711="","",SUBTOTAL(3,$C$14:C711))</f>
        <v>698</v>
      </c>
      <c r="B711" s="44">
        <v>698</v>
      </c>
      <c r="C711" s="45" t="s">
        <v>17</v>
      </c>
      <c r="D711" s="43">
        <v>0</v>
      </c>
      <c r="E711" s="46">
        <v>14</v>
      </c>
      <c r="F711" s="45">
        <v>1</v>
      </c>
      <c r="G711" s="47">
        <v>27303271300098</v>
      </c>
      <c r="I711">
        <f t="shared" si="10"/>
        <v>912</v>
      </c>
    </row>
    <row r="712" spans="1:9" ht="20.25" x14ac:dyDescent="0.2">
      <c r="A712" s="43">
        <f>IF(C712="","",SUBTOTAL(3,$C$14:C712))</f>
        <v>699</v>
      </c>
      <c r="B712" s="44">
        <v>699</v>
      </c>
      <c r="C712" s="45" t="s">
        <v>17</v>
      </c>
      <c r="D712" s="43">
        <v>0</v>
      </c>
      <c r="E712" s="46">
        <v>22</v>
      </c>
      <c r="F712" s="45">
        <v>0</v>
      </c>
      <c r="G712" s="47">
        <v>28601281300619</v>
      </c>
      <c r="I712">
        <f t="shared" si="10"/>
        <v>528</v>
      </c>
    </row>
    <row r="713" spans="1:9" ht="20.25" x14ac:dyDescent="0.2">
      <c r="A713" s="43">
        <f>IF(C713="","",SUBTOTAL(3,$C$14:C713))</f>
        <v>700</v>
      </c>
      <c r="B713" s="44">
        <v>700</v>
      </c>
      <c r="C713" s="45" t="s">
        <v>17</v>
      </c>
      <c r="D713" s="43">
        <v>0</v>
      </c>
      <c r="E713" s="46">
        <v>15</v>
      </c>
      <c r="F713" s="45">
        <v>0</v>
      </c>
      <c r="G713" s="47">
        <v>28705181300328</v>
      </c>
      <c r="I713">
        <f t="shared" si="10"/>
        <v>360</v>
      </c>
    </row>
    <row r="714" spans="1:9" ht="20.25" x14ac:dyDescent="0.2">
      <c r="A714" s="43">
        <f>IF(C714="","",SUBTOTAL(3,$C$14:C714))</f>
        <v>701</v>
      </c>
      <c r="B714" s="44">
        <v>701</v>
      </c>
      <c r="C714" s="45" t="s">
        <v>17</v>
      </c>
      <c r="D714" s="43">
        <v>0</v>
      </c>
      <c r="E714" s="46">
        <v>13</v>
      </c>
      <c r="F714" s="45">
        <v>0</v>
      </c>
      <c r="G714" s="47">
        <v>28905201300523</v>
      </c>
      <c r="I714">
        <f t="shared" si="10"/>
        <v>312</v>
      </c>
    </row>
    <row r="715" spans="1:9" ht="20.25" x14ac:dyDescent="0.2">
      <c r="A715" s="43">
        <f>IF(C715="","",SUBTOTAL(3,$C$14:C715))</f>
        <v>702</v>
      </c>
      <c r="B715" s="44">
        <v>702</v>
      </c>
      <c r="C715" s="45" t="s">
        <v>17</v>
      </c>
      <c r="D715" s="43">
        <v>12</v>
      </c>
      <c r="E715" s="46">
        <v>5</v>
      </c>
      <c r="F715" s="45">
        <v>1</v>
      </c>
      <c r="G715" s="47">
        <v>27711271202623</v>
      </c>
      <c r="I715">
        <f t="shared" si="10"/>
        <v>708</v>
      </c>
    </row>
    <row r="716" spans="1:9" ht="20.25" x14ac:dyDescent="0.2">
      <c r="A716" s="43">
        <f>IF(C716="","",SUBTOTAL(3,$C$14:C716))</f>
        <v>703</v>
      </c>
      <c r="B716" s="44">
        <v>703</v>
      </c>
      <c r="C716" s="45" t="s">
        <v>17</v>
      </c>
      <c r="D716" s="43">
        <v>0</v>
      </c>
      <c r="E716" s="46">
        <v>12</v>
      </c>
      <c r="F716" s="45">
        <v>3</v>
      </c>
      <c r="G716" s="47">
        <v>24010021200553</v>
      </c>
      <c r="I716">
        <f t="shared" si="10"/>
        <v>2016</v>
      </c>
    </row>
    <row r="717" spans="1:9" ht="20.25" x14ac:dyDescent="0.2">
      <c r="A717" s="43">
        <f>IF(C717="","",SUBTOTAL(3,$C$14:C717))</f>
        <v>704</v>
      </c>
      <c r="B717" s="44">
        <v>704</v>
      </c>
      <c r="C717" s="45" t="s">
        <v>17</v>
      </c>
      <c r="D717" s="43">
        <v>0</v>
      </c>
      <c r="E717" s="46">
        <v>20</v>
      </c>
      <c r="F717" s="45">
        <v>0</v>
      </c>
      <c r="G717" s="47">
        <v>25401231200397</v>
      </c>
      <c r="I717">
        <f t="shared" si="10"/>
        <v>480</v>
      </c>
    </row>
    <row r="718" spans="1:9" ht="20.25" x14ac:dyDescent="0.2">
      <c r="A718" s="43">
        <f>IF(C718="","",SUBTOTAL(3,$C$14:C718))</f>
        <v>705</v>
      </c>
      <c r="B718" s="44">
        <v>705</v>
      </c>
      <c r="C718" s="45" t="s">
        <v>17</v>
      </c>
      <c r="D718" s="43">
        <v>17</v>
      </c>
      <c r="E718" s="46">
        <v>18</v>
      </c>
      <c r="F718" s="45">
        <v>1</v>
      </c>
      <c r="G718" s="47">
        <v>25912261100561</v>
      </c>
      <c r="I718">
        <f t="shared" si="10"/>
        <v>1025</v>
      </c>
    </row>
    <row r="719" spans="1:9" ht="20.25" x14ac:dyDescent="0.2">
      <c r="A719" s="43">
        <f>IF(C719="","",SUBTOTAL(3,$C$14:C719))</f>
        <v>706</v>
      </c>
      <c r="B719" s="44">
        <v>706</v>
      </c>
      <c r="C719" s="45" t="s">
        <v>17</v>
      </c>
      <c r="D719" s="43">
        <v>0</v>
      </c>
      <c r="E719" s="46">
        <v>12</v>
      </c>
      <c r="F719" s="45">
        <v>0</v>
      </c>
      <c r="G719" s="47">
        <v>24301061301519</v>
      </c>
      <c r="I719">
        <f t="shared" ref="I719:I782" si="11">(F719*576)+(E719*24)+D719</f>
        <v>288</v>
      </c>
    </row>
    <row r="720" spans="1:9" ht="20.25" x14ac:dyDescent="0.2">
      <c r="A720" s="43">
        <f>IF(C720="","",SUBTOTAL(3,$C$14:C720))</f>
        <v>707</v>
      </c>
      <c r="B720" s="44">
        <v>707</v>
      </c>
      <c r="C720" s="45" t="s">
        <v>17</v>
      </c>
      <c r="D720" s="43">
        <v>12</v>
      </c>
      <c r="E720" s="46">
        <v>6</v>
      </c>
      <c r="F720" s="45">
        <v>0</v>
      </c>
      <c r="G720" s="47">
        <v>28303101201919</v>
      </c>
      <c r="I720">
        <f t="shared" si="11"/>
        <v>156</v>
      </c>
    </row>
    <row r="721" spans="1:9" ht="20.25" x14ac:dyDescent="0.2">
      <c r="A721" s="43">
        <f>IF(C721="","",SUBTOTAL(3,$C$14:C721))</f>
        <v>708</v>
      </c>
      <c r="B721" s="44">
        <v>708</v>
      </c>
      <c r="C721" s="45" t="s">
        <v>17</v>
      </c>
      <c r="D721" s="43">
        <v>3</v>
      </c>
      <c r="E721" s="46">
        <v>21</v>
      </c>
      <c r="F721" s="45">
        <v>6</v>
      </c>
      <c r="G721" s="47">
        <v>25903031200771</v>
      </c>
      <c r="I721">
        <f t="shared" si="11"/>
        <v>3963</v>
      </c>
    </row>
    <row r="722" spans="1:9" ht="20.25" x14ac:dyDescent="0.2">
      <c r="A722" s="43">
        <f>IF(C722="","",SUBTOTAL(3,$C$14:C722))</f>
        <v>709</v>
      </c>
      <c r="B722" s="44">
        <v>709</v>
      </c>
      <c r="C722" s="45" t="s">
        <v>17</v>
      </c>
      <c r="D722" s="43">
        <v>8</v>
      </c>
      <c r="E722" s="46">
        <v>19</v>
      </c>
      <c r="F722" s="45">
        <v>0</v>
      </c>
      <c r="G722" s="47">
        <v>24803021200529</v>
      </c>
      <c r="I722">
        <f t="shared" si="11"/>
        <v>464</v>
      </c>
    </row>
    <row r="723" spans="1:9" ht="20.25" x14ac:dyDescent="0.2">
      <c r="A723" s="43">
        <f>IF(C723="","",SUBTOTAL(3,$C$14:C723))</f>
        <v>710</v>
      </c>
      <c r="B723" s="44">
        <v>710</v>
      </c>
      <c r="C723" s="45" t="s">
        <v>17</v>
      </c>
      <c r="D723" s="43">
        <v>12</v>
      </c>
      <c r="E723" s="46">
        <v>3</v>
      </c>
      <c r="F723" s="45">
        <v>1</v>
      </c>
      <c r="G723" s="50">
        <v>26510121300407</v>
      </c>
      <c r="I723">
        <f t="shared" si="11"/>
        <v>660</v>
      </c>
    </row>
    <row r="724" spans="1:9" ht="20.25" x14ac:dyDescent="0.2">
      <c r="A724" s="43">
        <f>IF(C724="","",SUBTOTAL(3,$C$14:C724))</f>
        <v>711</v>
      </c>
      <c r="B724" s="44">
        <v>711</v>
      </c>
      <c r="C724" s="45" t="s">
        <v>17</v>
      </c>
      <c r="D724" s="43">
        <v>0</v>
      </c>
      <c r="E724" s="46">
        <v>9</v>
      </c>
      <c r="F724" s="45">
        <v>1</v>
      </c>
      <c r="G724" s="50">
        <v>28305261300151</v>
      </c>
      <c r="I724">
        <f t="shared" si="11"/>
        <v>792</v>
      </c>
    </row>
    <row r="725" spans="1:9" ht="20.25" x14ac:dyDescent="0.2">
      <c r="A725" s="43">
        <f>IF(C725="","",SUBTOTAL(3,$C$14:C725))</f>
        <v>712</v>
      </c>
      <c r="B725" s="44">
        <v>712</v>
      </c>
      <c r="C725" s="45" t="s">
        <v>17</v>
      </c>
      <c r="D725" s="43">
        <v>0</v>
      </c>
      <c r="E725" s="46">
        <v>11</v>
      </c>
      <c r="F725" s="45">
        <v>0</v>
      </c>
      <c r="G725" s="50">
        <v>28602011215136</v>
      </c>
      <c r="I725">
        <f t="shared" si="11"/>
        <v>264</v>
      </c>
    </row>
    <row r="726" spans="1:9" ht="20.25" x14ac:dyDescent="0.2">
      <c r="A726" s="43">
        <f>IF(C726="","",SUBTOTAL(3,$C$14:C726))</f>
        <v>713</v>
      </c>
      <c r="B726" s="44">
        <v>713</v>
      </c>
      <c r="C726" s="45" t="s">
        <v>17</v>
      </c>
      <c r="D726" s="43">
        <v>0</v>
      </c>
      <c r="E726" s="46">
        <v>0</v>
      </c>
      <c r="F726" s="45">
        <v>1</v>
      </c>
      <c r="G726" s="50"/>
      <c r="I726">
        <f t="shared" si="11"/>
        <v>576</v>
      </c>
    </row>
    <row r="727" spans="1:9" ht="20.25" x14ac:dyDescent="0.2">
      <c r="A727" s="43">
        <f>IF(C727="","",SUBTOTAL(3,$C$14:C727))</f>
        <v>714</v>
      </c>
      <c r="B727" s="44">
        <v>714</v>
      </c>
      <c r="C727" s="45" t="s">
        <v>17</v>
      </c>
      <c r="D727" s="43">
        <v>16</v>
      </c>
      <c r="E727" s="46">
        <v>6</v>
      </c>
      <c r="F727" s="45">
        <v>2</v>
      </c>
      <c r="G727" s="50">
        <v>26012261305417</v>
      </c>
      <c r="I727">
        <f t="shared" si="11"/>
        <v>1312</v>
      </c>
    </row>
    <row r="728" spans="1:9" ht="20.25" x14ac:dyDescent="0.2">
      <c r="A728" s="43">
        <f>IF(C728="","",SUBTOTAL(3,$C$14:C728))</f>
        <v>715</v>
      </c>
      <c r="B728" s="44">
        <v>715</v>
      </c>
      <c r="C728" s="45" t="s">
        <v>17</v>
      </c>
      <c r="D728" s="43">
        <v>6</v>
      </c>
      <c r="E728" s="46">
        <v>4</v>
      </c>
      <c r="F728" s="45">
        <v>1</v>
      </c>
      <c r="G728" s="50">
        <v>28001141700573</v>
      </c>
      <c r="I728">
        <f t="shared" si="11"/>
        <v>678</v>
      </c>
    </row>
    <row r="729" spans="1:9" ht="20.25" x14ac:dyDescent="0.2">
      <c r="A729" s="43">
        <f>IF(C729="","",SUBTOTAL(3,$C$14:C729))</f>
        <v>716</v>
      </c>
      <c r="B729" s="44">
        <v>716</v>
      </c>
      <c r="C729" s="45" t="s">
        <v>17</v>
      </c>
      <c r="D729" s="43">
        <v>16</v>
      </c>
      <c r="E729" s="46">
        <v>12</v>
      </c>
      <c r="F729" s="45">
        <v>0</v>
      </c>
      <c r="G729" s="50"/>
      <c r="I729">
        <f t="shared" si="11"/>
        <v>304</v>
      </c>
    </row>
    <row r="730" spans="1:9" ht="20.25" x14ac:dyDescent="0.2">
      <c r="A730" s="43">
        <f>IF(C730="","",SUBTOTAL(3,$C$14:C730))</f>
        <v>717</v>
      </c>
      <c r="B730" s="44">
        <v>717</v>
      </c>
      <c r="C730" s="45" t="s">
        <v>17</v>
      </c>
      <c r="D730" s="43">
        <v>11</v>
      </c>
      <c r="E730" s="46">
        <v>18</v>
      </c>
      <c r="F730" s="45">
        <v>0</v>
      </c>
      <c r="G730" s="50">
        <v>27507021201315</v>
      </c>
      <c r="I730">
        <f t="shared" si="11"/>
        <v>443</v>
      </c>
    </row>
    <row r="731" spans="1:9" ht="20.25" x14ac:dyDescent="0.2">
      <c r="A731" s="43">
        <f>IF(C731="","",SUBTOTAL(3,$C$14:C731))</f>
        <v>718</v>
      </c>
      <c r="B731" s="44">
        <v>718</v>
      </c>
      <c r="C731" s="45" t="s">
        <v>17</v>
      </c>
      <c r="D731" s="43">
        <v>4</v>
      </c>
      <c r="E731" s="46">
        <v>7</v>
      </c>
      <c r="F731" s="45">
        <v>0</v>
      </c>
      <c r="G731" s="50">
        <v>28202111201738</v>
      </c>
      <c r="I731">
        <f t="shared" si="11"/>
        <v>172</v>
      </c>
    </row>
    <row r="732" spans="1:9" ht="20.25" x14ac:dyDescent="0.2">
      <c r="A732" s="43">
        <f>IF(C732="","",SUBTOTAL(3,$C$14:C732))</f>
        <v>719</v>
      </c>
      <c r="B732" s="44">
        <v>719</v>
      </c>
      <c r="C732" s="45" t="s">
        <v>17</v>
      </c>
      <c r="D732" s="43">
        <v>12</v>
      </c>
      <c r="E732" s="46">
        <v>3</v>
      </c>
      <c r="F732" s="45">
        <v>0</v>
      </c>
      <c r="G732" s="50">
        <v>28902021201609</v>
      </c>
      <c r="I732">
        <f t="shared" si="11"/>
        <v>84</v>
      </c>
    </row>
    <row r="733" spans="1:9" ht="20.25" x14ac:dyDescent="0.2">
      <c r="A733" s="43">
        <f>IF(C733="","",SUBTOTAL(3,$C$14:C733))</f>
        <v>720</v>
      </c>
      <c r="B733" s="44">
        <v>720</v>
      </c>
      <c r="C733" s="45" t="s">
        <v>17</v>
      </c>
      <c r="D733" s="43">
        <v>2</v>
      </c>
      <c r="E733" s="46">
        <v>2</v>
      </c>
      <c r="F733" s="45">
        <v>1</v>
      </c>
      <c r="G733" s="50">
        <v>25505151201732</v>
      </c>
      <c r="I733">
        <f t="shared" si="11"/>
        <v>626</v>
      </c>
    </row>
    <row r="734" spans="1:9" ht="20.25" x14ac:dyDescent="0.2">
      <c r="A734" s="43">
        <f>IF(C734="","",SUBTOTAL(3,$C$14:C734))</f>
        <v>721</v>
      </c>
      <c r="B734" s="44">
        <v>721</v>
      </c>
      <c r="C734" s="45" t="s">
        <v>17</v>
      </c>
      <c r="D734" s="43">
        <v>0</v>
      </c>
      <c r="E734" s="46">
        <v>18</v>
      </c>
      <c r="F734" s="45">
        <v>1</v>
      </c>
      <c r="G734" s="50">
        <v>27301211202418</v>
      </c>
      <c r="I734">
        <f t="shared" si="11"/>
        <v>1008</v>
      </c>
    </row>
    <row r="735" spans="1:9" ht="20.25" x14ac:dyDescent="0.2">
      <c r="A735" s="43">
        <f>IF(C735="","",SUBTOTAL(3,$C$14:C735))</f>
        <v>722</v>
      </c>
      <c r="B735" s="44">
        <v>722</v>
      </c>
      <c r="C735" s="45" t="s">
        <v>17</v>
      </c>
      <c r="D735" s="43">
        <v>0</v>
      </c>
      <c r="E735" s="46">
        <v>12</v>
      </c>
      <c r="F735" s="45">
        <v>0</v>
      </c>
      <c r="G735" s="50">
        <v>29409121303757</v>
      </c>
      <c r="I735">
        <f t="shared" si="11"/>
        <v>288</v>
      </c>
    </row>
    <row r="736" spans="1:9" ht="20.25" x14ac:dyDescent="0.2">
      <c r="A736" s="43">
        <f>IF(C736="","",SUBTOTAL(3,$C$14:C736))</f>
        <v>723</v>
      </c>
      <c r="B736" s="44">
        <v>723</v>
      </c>
      <c r="C736" s="45" t="s">
        <v>17</v>
      </c>
      <c r="D736" s="43">
        <v>5</v>
      </c>
      <c r="E736" s="46">
        <v>11</v>
      </c>
      <c r="F736" s="45">
        <v>1</v>
      </c>
      <c r="G736" s="50">
        <v>29401011279655</v>
      </c>
      <c r="I736">
        <f t="shared" si="11"/>
        <v>845</v>
      </c>
    </row>
    <row r="737" spans="1:9" ht="20.25" x14ac:dyDescent="0.2">
      <c r="A737" s="43">
        <f>IF(C737="","",SUBTOTAL(3,$C$14:C737))</f>
        <v>724</v>
      </c>
      <c r="B737" s="44">
        <v>724</v>
      </c>
      <c r="C737" s="45" t="s">
        <v>17</v>
      </c>
      <c r="D737" s="43">
        <v>12</v>
      </c>
      <c r="E737" s="46">
        <v>0</v>
      </c>
      <c r="F737" s="45">
        <v>1</v>
      </c>
      <c r="G737" s="50">
        <v>28412181200776</v>
      </c>
      <c r="I737">
        <f t="shared" si="11"/>
        <v>588</v>
      </c>
    </row>
    <row r="738" spans="1:9" ht="20.25" x14ac:dyDescent="0.2">
      <c r="A738" s="43">
        <f>IF(C738="","",SUBTOTAL(3,$C$14:C738))</f>
        <v>725</v>
      </c>
      <c r="B738" s="44">
        <v>725</v>
      </c>
      <c r="C738" s="45" t="s">
        <v>17</v>
      </c>
      <c r="D738" s="43">
        <v>0</v>
      </c>
      <c r="E738" s="46">
        <v>18</v>
      </c>
      <c r="F738" s="45">
        <v>0</v>
      </c>
      <c r="G738" s="50">
        <v>29106181300304</v>
      </c>
      <c r="I738">
        <f t="shared" si="11"/>
        <v>432</v>
      </c>
    </row>
    <row r="739" spans="1:9" ht="20.25" x14ac:dyDescent="0.2">
      <c r="A739" s="43">
        <f>IF(C739="","",SUBTOTAL(3,$C$14:C739))</f>
        <v>726</v>
      </c>
      <c r="B739" s="44">
        <v>726</v>
      </c>
      <c r="C739" s="45" t="s">
        <v>17</v>
      </c>
      <c r="D739" s="43">
        <v>0</v>
      </c>
      <c r="E739" s="46">
        <v>18</v>
      </c>
      <c r="F739" s="45">
        <v>0</v>
      </c>
      <c r="G739" s="50">
        <v>28804161300222</v>
      </c>
      <c r="I739">
        <f t="shared" si="11"/>
        <v>432</v>
      </c>
    </row>
    <row r="740" spans="1:9" ht="20.25" x14ac:dyDescent="0.2">
      <c r="A740" s="43">
        <f>IF(C740="","",SUBTOTAL(3,$C$14:C740))</f>
        <v>727</v>
      </c>
      <c r="B740" s="44">
        <v>727</v>
      </c>
      <c r="C740" s="45" t="s">
        <v>17</v>
      </c>
      <c r="D740" s="43">
        <v>0</v>
      </c>
      <c r="E740" s="46">
        <v>18</v>
      </c>
      <c r="F740" s="45">
        <v>0</v>
      </c>
      <c r="G740" s="50">
        <v>28609061300503</v>
      </c>
      <c r="I740">
        <f t="shared" si="11"/>
        <v>432</v>
      </c>
    </row>
    <row r="741" spans="1:9" ht="20.25" x14ac:dyDescent="0.2">
      <c r="A741" s="43">
        <f>IF(C741="","",SUBTOTAL(3,$C$14:C741))</f>
        <v>728</v>
      </c>
      <c r="B741" s="44">
        <v>728</v>
      </c>
      <c r="C741" s="45" t="s">
        <v>17</v>
      </c>
      <c r="D741" s="43">
        <v>0</v>
      </c>
      <c r="E741" s="46">
        <v>18</v>
      </c>
      <c r="F741" s="45">
        <v>0</v>
      </c>
      <c r="G741" s="50">
        <v>26601011300725</v>
      </c>
      <c r="I741">
        <f t="shared" si="11"/>
        <v>432</v>
      </c>
    </row>
    <row r="742" spans="1:9" ht="20.25" x14ac:dyDescent="0.2">
      <c r="A742" s="43">
        <f>IF(C742="","",SUBTOTAL(3,$C$14:C742))</f>
        <v>729</v>
      </c>
      <c r="B742" s="44">
        <v>729</v>
      </c>
      <c r="C742" s="45" t="s">
        <v>17</v>
      </c>
      <c r="D742" s="43">
        <v>0</v>
      </c>
      <c r="E742" s="46">
        <v>18</v>
      </c>
      <c r="F742" s="45">
        <v>0</v>
      </c>
      <c r="G742" s="50">
        <v>28408221300283</v>
      </c>
      <c r="I742">
        <f t="shared" si="11"/>
        <v>432</v>
      </c>
    </row>
    <row r="743" spans="1:9" ht="20.25" x14ac:dyDescent="0.2">
      <c r="A743" s="43">
        <f>IF(C743="","",SUBTOTAL(3,$C$14:C743))</f>
        <v>730</v>
      </c>
      <c r="B743" s="44">
        <v>730</v>
      </c>
      <c r="C743" s="45" t="s">
        <v>17</v>
      </c>
      <c r="D743" s="43">
        <v>0</v>
      </c>
      <c r="E743" s="46">
        <v>12</v>
      </c>
      <c r="F743" s="45">
        <v>0</v>
      </c>
      <c r="G743" s="50">
        <v>25603181301628</v>
      </c>
      <c r="I743">
        <f t="shared" si="11"/>
        <v>288</v>
      </c>
    </row>
    <row r="744" spans="1:9" ht="20.25" x14ac:dyDescent="0.2">
      <c r="A744" s="43">
        <f>IF(C744="","",SUBTOTAL(3,$C$14:C744))</f>
        <v>731</v>
      </c>
      <c r="B744" s="44">
        <v>731</v>
      </c>
      <c r="C744" s="45" t="s">
        <v>17</v>
      </c>
      <c r="D744" s="43">
        <v>10</v>
      </c>
      <c r="E744" s="46">
        <v>20</v>
      </c>
      <c r="F744" s="45">
        <v>0</v>
      </c>
      <c r="G744" s="50">
        <v>27108171301421</v>
      </c>
      <c r="I744">
        <f t="shared" si="11"/>
        <v>490</v>
      </c>
    </row>
    <row r="745" spans="1:9" ht="20.25" x14ac:dyDescent="0.2">
      <c r="A745" s="43">
        <f>IF(C745="","",SUBTOTAL(3,$C$14:C745))</f>
        <v>732</v>
      </c>
      <c r="B745" s="44">
        <v>732</v>
      </c>
      <c r="C745" s="45" t="s">
        <v>17</v>
      </c>
      <c r="D745" s="43">
        <v>10</v>
      </c>
      <c r="E745" s="46">
        <v>20</v>
      </c>
      <c r="F745" s="45">
        <v>0</v>
      </c>
      <c r="G745" s="50">
        <v>28112192101717</v>
      </c>
      <c r="I745">
        <f t="shared" si="11"/>
        <v>490</v>
      </c>
    </row>
    <row r="746" spans="1:9" ht="20.25" x14ac:dyDescent="0.2">
      <c r="A746" s="43">
        <f>IF(C746="","",SUBTOTAL(3,$C$14:C746))</f>
        <v>733</v>
      </c>
      <c r="B746" s="44">
        <v>733</v>
      </c>
      <c r="C746" s="45" t="s">
        <v>17</v>
      </c>
      <c r="D746" s="43">
        <v>6</v>
      </c>
      <c r="E746" s="46">
        <v>20</v>
      </c>
      <c r="F746" s="45">
        <v>0</v>
      </c>
      <c r="G746" s="50">
        <v>25712021302028</v>
      </c>
      <c r="I746">
        <f t="shared" si="11"/>
        <v>486</v>
      </c>
    </row>
    <row r="747" spans="1:9" ht="20.25" x14ac:dyDescent="0.2">
      <c r="A747" s="43">
        <f>IF(C747="","",SUBTOTAL(3,$C$14:C747))</f>
        <v>734</v>
      </c>
      <c r="B747" s="44">
        <v>734</v>
      </c>
      <c r="C747" s="45" t="s">
        <v>17</v>
      </c>
      <c r="D747" s="43">
        <v>6</v>
      </c>
      <c r="E747" s="46">
        <v>20</v>
      </c>
      <c r="F747" s="45">
        <v>0</v>
      </c>
      <c r="G747" s="50">
        <v>26704071302127</v>
      </c>
      <c r="I747">
        <f t="shared" si="11"/>
        <v>486</v>
      </c>
    </row>
    <row r="748" spans="1:9" ht="20.25" x14ac:dyDescent="0.2">
      <c r="A748" s="43">
        <f>IF(C748="","",SUBTOTAL(3,$C$14:C748))</f>
        <v>735</v>
      </c>
      <c r="B748" s="44">
        <v>735</v>
      </c>
      <c r="C748" s="45" t="s">
        <v>17</v>
      </c>
      <c r="D748" s="43">
        <v>14</v>
      </c>
      <c r="E748" s="46">
        <v>4</v>
      </c>
      <c r="F748" s="45">
        <v>2</v>
      </c>
      <c r="G748" s="50"/>
      <c r="I748">
        <f t="shared" si="11"/>
        <v>1262</v>
      </c>
    </row>
    <row r="749" spans="1:9" ht="20.25" x14ac:dyDescent="0.2">
      <c r="A749" s="43">
        <f>IF(C749="","",SUBTOTAL(3,$C$14:C749))</f>
        <v>736</v>
      </c>
      <c r="B749" s="44">
        <v>736</v>
      </c>
      <c r="C749" s="45" t="s">
        <v>17</v>
      </c>
      <c r="D749" s="43">
        <v>12</v>
      </c>
      <c r="E749" s="46">
        <v>2</v>
      </c>
      <c r="F749" s="45">
        <v>0</v>
      </c>
      <c r="G749" s="50">
        <v>26303151202579</v>
      </c>
      <c r="I749">
        <f t="shared" si="11"/>
        <v>60</v>
      </c>
    </row>
    <row r="750" spans="1:9" ht="20.25" x14ac:dyDescent="0.2">
      <c r="A750" s="43">
        <f>IF(C750="","",SUBTOTAL(3,$C$14:C750))</f>
        <v>737</v>
      </c>
      <c r="B750" s="44">
        <v>737</v>
      </c>
      <c r="C750" s="45" t="s">
        <v>17</v>
      </c>
      <c r="D750" s="43">
        <v>6</v>
      </c>
      <c r="E750" s="46">
        <v>6</v>
      </c>
      <c r="F750" s="45">
        <v>1</v>
      </c>
      <c r="G750" s="50">
        <v>27112201303219</v>
      </c>
      <c r="I750">
        <f t="shared" si="11"/>
        <v>726</v>
      </c>
    </row>
    <row r="751" spans="1:9" ht="20.25" x14ac:dyDescent="0.2">
      <c r="A751" s="43">
        <f>IF(C751="","",SUBTOTAL(3,$C$14:C751))</f>
        <v>738</v>
      </c>
      <c r="B751" s="44">
        <v>738</v>
      </c>
      <c r="C751" s="45" t="s">
        <v>17</v>
      </c>
      <c r="D751" s="43">
        <v>14</v>
      </c>
      <c r="E751" s="46">
        <v>5</v>
      </c>
      <c r="F751" s="45">
        <v>1</v>
      </c>
      <c r="G751" s="50">
        <v>28109151300631</v>
      </c>
      <c r="I751">
        <f t="shared" si="11"/>
        <v>710</v>
      </c>
    </row>
    <row r="752" spans="1:9" ht="20.25" x14ac:dyDescent="0.2">
      <c r="A752" s="43">
        <f>IF(C752="","",SUBTOTAL(3,$C$14:C752))</f>
        <v>739</v>
      </c>
      <c r="B752" s="44">
        <v>739</v>
      </c>
      <c r="C752" s="45" t="s">
        <v>17</v>
      </c>
      <c r="D752" s="43">
        <v>14</v>
      </c>
      <c r="E752" s="46">
        <v>5</v>
      </c>
      <c r="F752" s="45">
        <v>1</v>
      </c>
      <c r="G752" s="50">
        <v>28903111300297</v>
      </c>
      <c r="I752">
        <f t="shared" si="11"/>
        <v>710</v>
      </c>
    </row>
    <row r="753" spans="1:9" ht="20.25" x14ac:dyDescent="0.2">
      <c r="A753" s="43">
        <f>IF(C753="","",SUBTOTAL(3,$C$14:C753))</f>
        <v>740</v>
      </c>
      <c r="B753" s="44">
        <v>740</v>
      </c>
      <c r="C753" s="45" t="s">
        <v>17</v>
      </c>
      <c r="D753" s="43">
        <v>14</v>
      </c>
      <c r="E753" s="46">
        <v>5</v>
      </c>
      <c r="F753" s="45">
        <v>1</v>
      </c>
      <c r="G753" s="50">
        <v>28801161305993</v>
      </c>
      <c r="I753">
        <f t="shared" si="11"/>
        <v>710</v>
      </c>
    </row>
    <row r="754" spans="1:9" ht="20.25" x14ac:dyDescent="0.2">
      <c r="A754" s="43">
        <f>IF(C754="","",SUBTOTAL(3,$C$14:C754))</f>
        <v>741</v>
      </c>
      <c r="B754" s="44">
        <v>741</v>
      </c>
      <c r="C754" s="45" t="s">
        <v>17</v>
      </c>
      <c r="D754" s="43">
        <v>20</v>
      </c>
      <c r="E754" s="46">
        <v>16</v>
      </c>
      <c r="F754" s="45">
        <v>3</v>
      </c>
      <c r="G754" s="47">
        <v>26811121201239</v>
      </c>
      <c r="I754">
        <f t="shared" si="11"/>
        <v>2132</v>
      </c>
    </row>
    <row r="755" spans="1:9" ht="20.25" x14ac:dyDescent="0.2">
      <c r="A755" s="43">
        <f>IF(C755="","",SUBTOTAL(3,$C$14:C755))</f>
        <v>742</v>
      </c>
      <c r="B755" s="44">
        <v>742</v>
      </c>
      <c r="C755" s="45" t="s">
        <v>17</v>
      </c>
      <c r="D755" s="43">
        <v>15</v>
      </c>
      <c r="E755" s="46">
        <v>21</v>
      </c>
      <c r="F755" s="45">
        <v>0</v>
      </c>
      <c r="G755" s="47"/>
      <c r="I755">
        <f t="shared" si="11"/>
        <v>519</v>
      </c>
    </row>
    <row r="756" spans="1:9" ht="20.25" x14ac:dyDescent="0.2">
      <c r="A756" s="43">
        <f>IF(C756="","",SUBTOTAL(3,$C$14:C756))</f>
        <v>743</v>
      </c>
      <c r="B756" s="44">
        <v>743</v>
      </c>
      <c r="C756" s="45" t="s">
        <v>17</v>
      </c>
      <c r="D756" s="43">
        <v>12</v>
      </c>
      <c r="E756" s="46">
        <v>21</v>
      </c>
      <c r="F756" s="45">
        <v>2</v>
      </c>
      <c r="G756" s="47">
        <v>28312261200713</v>
      </c>
      <c r="I756">
        <f t="shared" si="11"/>
        <v>1668</v>
      </c>
    </row>
    <row r="757" spans="1:9" ht="20.25" x14ac:dyDescent="0.2">
      <c r="A757" s="43">
        <f>IF(C757="","",SUBTOTAL(3,$C$14:C757))</f>
        <v>744</v>
      </c>
      <c r="B757" s="44">
        <v>744</v>
      </c>
      <c r="C757" s="45" t="s">
        <v>17</v>
      </c>
      <c r="D757" s="43">
        <v>14</v>
      </c>
      <c r="E757" s="46">
        <v>16</v>
      </c>
      <c r="F757" s="45">
        <v>1</v>
      </c>
      <c r="G757" s="47">
        <v>26608011203139</v>
      </c>
      <c r="I757">
        <f t="shared" si="11"/>
        <v>974</v>
      </c>
    </row>
    <row r="758" spans="1:9" ht="20.25" x14ac:dyDescent="0.2">
      <c r="A758" s="43">
        <f>IF(C758="","",SUBTOTAL(3,$C$14:C758))</f>
        <v>745</v>
      </c>
      <c r="B758" s="44">
        <v>745</v>
      </c>
      <c r="C758" s="45" t="s">
        <v>17</v>
      </c>
      <c r="D758" s="43">
        <v>0</v>
      </c>
      <c r="E758" s="46">
        <v>12</v>
      </c>
      <c r="F758" s="45">
        <v>0</v>
      </c>
      <c r="G758" s="47">
        <v>29650210221262</v>
      </c>
      <c r="I758">
        <f t="shared" si="11"/>
        <v>288</v>
      </c>
    </row>
    <row r="759" spans="1:9" ht="20.25" x14ac:dyDescent="0.2">
      <c r="A759" s="43">
        <f>IF(C759="","",SUBTOTAL(3,$C$14:C759))</f>
        <v>746</v>
      </c>
      <c r="B759" s="44">
        <v>746</v>
      </c>
      <c r="C759" s="45" t="s">
        <v>17</v>
      </c>
      <c r="D759" s="43">
        <v>22</v>
      </c>
      <c r="E759" s="46">
        <v>21</v>
      </c>
      <c r="F759" s="45">
        <v>0</v>
      </c>
      <c r="G759" s="47">
        <v>27608101201015</v>
      </c>
      <c r="I759">
        <f t="shared" si="11"/>
        <v>526</v>
      </c>
    </row>
    <row r="760" spans="1:9" ht="20.25" x14ac:dyDescent="0.2">
      <c r="A760" s="43">
        <f>IF(C760="","",SUBTOTAL(3,$C$14:C760))</f>
        <v>747</v>
      </c>
      <c r="B760" s="44">
        <v>747</v>
      </c>
      <c r="C760" s="45" t="s">
        <v>17</v>
      </c>
      <c r="D760" s="43">
        <v>0</v>
      </c>
      <c r="E760" s="46">
        <v>20</v>
      </c>
      <c r="F760" s="45">
        <v>1</v>
      </c>
      <c r="G760" s="47">
        <v>27104041203279</v>
      </c>
      <c r="I760">
        <f t="shared" si="11"/>
        <v>1056</v>
      </c>
    </row>
    <row r="761" spans="1:9" ht="20.25" x14ac:dyDescent="0.2">
      <c r="A761" s="43">
        <f>IF(C761="","",SUBTOTAL(3,$C$14:C761))</f>
        <v>748</v>
      </c>
      <c r="B761" s="44">
        <v>748</v>
      </c>
      <c r="C761" s="45" t="s">
        <v>17</v>
      </c>
      <c r="D761" s="43">
        <v>19</v>
      </c>
      <c r="E761" s="46">
        <v>9</v>
      </c>
      <c r="F761" s="45">
        <v>0</v>
      </c>
      <c r="G761" s="47">
        <v>25409241220299</v>
      </c>
      <c r="I761">
        <f t="shared" si="11"/>
        <v>235</v>
      </c>
    </row>
    <row r="762" spans="1:9" ht="20.25" x14ac:dyDescent="0.2">
      <c r="A762" s="43">
        <f>IF(C762="","",SUBTOTAL(3,$C$14:C762))</f>
        <v>749</v>
      </c>
      <c r="B762" s="44">
        <v>749</v>
      </c>
      <c r="C762" s="45" t="s">
        <v>17</v>
      </c>
      <c r="D762" s="43">
        <v>0</v>
      </c>
      <c r="E762" s="46">
        <v>12</v>
      </c>
      <c r="F762" s="45">
        <v>0</v>
      </c>
      <c r="G762" s="47">
        <v>27008211300216</v>
      </c>
      <c r="I762">
        <f t="shared" si="11"/>
        <v>288</v>
      </c>
    </row>
    <row r="763" spans="1:9" ht="20.25" x14ac:dyDescent="0.2">
      <c r="A763" s="43">
        <f>IF(C763="","",SUBTOTAL(3,$C$14:C763))</f>
        <v>750</v>
      </c>
      <c r="B763" s="44">
        <v>750</v>
      </c>
      <c r="C763" s="45" t="s">
        <v>17</v>
      </c>
      <c r="D763" s="43">
        <v>0</v>
      </c>
      <c r="E763" s="46">
        <v>12</v>
      </c>
      <c r="F763" s="45">
        <v>0</v>
      </c>
      <c r="G763" s="47">
        <v>26502171302475</v>
      </c>
      <c r="I763">
        <f t="shared" si="11"/>
        <v>288</v>
      </c>
    </row>
    <row r="764" spans="1:9" ht="20.25" x14ac:dyDescent="0.2">
      <c r="A764" s="43">
        <f>IF(C764="","",SUBTOTAL(3,$C$14:C764))</f>
        <v>751</v>
      </c>
      <c r="B764" s="44">
        <v>751</v>
      </c>
      <c r="C764" s="45" t="s">
        <v>17</v>
      </c>
      <c r="D764" s="43">
        <v>0</v>
      </c>
      <c r="E764" s="46">
        <v>0</v>
      </c>
      <c r="F764" s="45">
        <v>1</v>
      </c>
      <c r="G764" s="47">
        <v>25211031301683</v>
      </c>
      <c r="I764">
        <f t="shared" si="11"/>
        <v>576</v>
      </c>
    </row>
    <row r="765" spans="1:9" ht="20.25" x14ac:dyDescent="0.2">
      <c r="A765" s="43">
        <f>IF(C765="","",SUBTOTAL(3,$C$14:C765))</f>
        <v>752</v>
      </c>
      <c r="B765" s="44">
        <v>752</v>
      </c>
      <c r="C765" s="45" t="s">
        <v>17</v>
      </c>
      <c r="D765" s="43">
        <v>1</v>
      </c>
      <c r="E765" s="46">
        <v>9</v>
      </c>
      <c r="F765" s="45">
        <v>6</v>
      </c>
      <c r="G765" s="47">
        <v>27810201200931</v>
      </c>
      <c r="I765">
        <f t="shared" si="11"/>
        <v>3673</v>
      </c>
    </row>
    <row r="766" spans="1:9" ht="20.25" x14ac:dyDescent="0.2">
      <c r="A766" s="43">
        <f>IF(C766="","",SUBTOTAL(3,$C$14:C766))</f>
        <v>753</v>
      </c>
      <c r="B766" s="44">
        <v>753</v>
      </c>
      <c r="C766" s="45" t="s">
        <v>17</v>
      </c>
      <c r="D766" s="43">
        <v>0</v>
      </c>
      <c r="E766" s="46">
        <v>18</v>
      </c>
      <c r="F766" s="45">
        <v>1</v>
      </c>
      <c r="G766" s="47">
        <v>25711131200151</v>
      </c>
      <c r="I766">
        <f t="shared" si="11"/>
        <v>1008</v>
      </c>
    </row>
    <row r="767" spans="1:9" ht="20.25" x14ac:dyDescent="0.2">
      <c r="A767" s="43">
        <f>IF(C767="","",SUBTOTAL(3,$C$14:C767))</f>
        <v>754</v>
      </c>
      <c r="B767" s="44">
        <v>754</v>
      </c>
      <c r="C767" s="45" t="s">
        <v>17</v>
      </c>
      <c r="D767" s="43">
        <v>0</v>
      </c>
      <c r="E767" s="46">
        <v>12</v>
      </c>
      <c r="F767" s="45">
        <v>1</v>
      </c>
      <c r="G767" s="47">
        <v>27008071301616</v>
      </c>
      <c r="I767">
        <f t="shared" si="11"/>
        <v>864</v>
      </c>
    </row>
    <row r="768" spans="1:9" ht="20.25" x14ac:dyDescent="0.2">
      <c r="A768" s="43">
        <f>IF(C768="","",SUBTOTAL(3,$C$14:C768))</f>
        <v>755</v>
      </c>
      <c r="B768" s="44">
        <v>755</v>
      </c>
      <c r="C768" s="45" t="s">
        <v>17</v>
      </c>
      <c r="D768" s="43">
        <v>0</v>
      </c>
      <c r="E768" s="46">
        <v>18</v>
      </c>
      <c r="F768" s="45">
        <v>1</v>
      </c>
      <c r="G768" s="47">
        <v>27704111300312</v>
      </c>
      <c r="I768">
        <f t="shared" si="11"/>
        <v>1008</v>
      </c>
    </row>
    <row r="769" spans="1:9" ht="20.25" x14ac:dyDescent="0.2">
      <c r="A769" s="43">
        <f>IF(C769="","",SUBTOTAL(3,$C$14:C769))</f>
        <v>756</v>
      </c>
      <c r="B769" s="44">
        <v>756</v>
      </c>
      <c r="C769" s="45" t="s">
        <v>17</v>
      </c>
      <c r="D769" s="43">
        <v>0</v>
      </c>
      <c r="E769" s="46">
        <v>19</v>
      </c>
      <c r="F769" s="45">
        <v>0</v>
      </c>
      <c r="G769" s="47">
        <v>29506111302359</v>
      </c>
      <c r="I769">
        <f t="shared" si="11"/>
        <v>456</v>
      </c>
    </row>
    <row r="770" spans="1:9" ht="20.25" x14ac:dyDescent="0.2">
      <c r="A770" s="43">
        <f>IF(C770="","",SUBTOTAL(3,$C$14:C770))</f>
        <v>757</v>
      </c>
      <c r="B770" s="44">
        <v>757</v>
      </c>
      <c r="C770" s="45" t="s">
        <v>17</v>
      </c>
      <c r="D770" s="43">
        <v>11</v>
      </c>
      <c r="E770" s="46">
        <v>8</v>
      </c>
      <c r="F770" s="45">
        <v>5</v>
      </c>
      <c r="G770" s="47">
        <v>28507201203174</v>
      </c>
      <c r="I770">
        <f t="shared" si="11"/>
        <v>3083</v>
      </c>
    </row>
    <row r="771" spans="1:9" ht="20.25" x14ac:dyDescent="0.2">
      <c r="A771" s="43">
        <f>IF(C771="","",SUBTOTAL(3,$C$14:C771))</f>
        <v>758</v>
      </c>
      <c r="B771" s="44">
        <v>758</v>
      </c>
      <c r="C771" s="45" t="s">
        <v>17</v>
      </c>
      <c r="D771" s="43">
        <v>0</v>
      </c>
      <c r="E771" s="46"/>
      <c r="F771" s="45">
        <v>1</v>
      </c>
      <c r="G771" s="47">
        <v>28602161306393</v>
      </c>
      <c r="I771">
        <f t="shared" si="11"/>
        <v>576</v>
      </c>
    </row>
    <row r="772" spans="1:9" ht="20.25" x14ac:dyDescent="0.2">
      <c r="A772" s="43">
        <f>IF(C772="","",SUBTOTAL(3,$C$14:C772))</f>
        <v>759</v>
      </c>
      <c r="B772" s="44">
        <v>759</v>
      </c>
      <c r="C772" s="45" t="s">
        <v>17</v>
      </c>
      <c r="D772" s="43">
        <v>0</v>
      </c>
      <c r="E772" s="46"/>
      <c r="F772" s="45">
        <v>1</v>
      </c>
      <c r="G772" s="47">
        <v>28301241304456</v>
      </c>
      <c r="I772">
        <f t="shared" si="11"/>
        <v>576</v>
      </c>
    </row>
    <row r="773" spans="1:9" ht="20.25" x14ac:dyDescent="0.2">
      <c r="A773" s="43">
        <f>IF(C773="","",SUBTOTAL(3,$C$14:C773))</f>
        <v>760</v>
      </c>
      <c r="B773" s="44">
        <v>760</v>
      </c>
      <c r="C773" s="45" t="s">
        <v>17</v>
      </c>
      <c r="D773" s="43">
        <v>12</v>
      </c>
      <c r="E773" s="46">
        <v>16</v>
      </c>
      <c r="F773" s="45">
        <v>1</v>
      </c>
      <c r="G773" s="47">
        <v>25506041200613</v>
      </c>
      <c r="I773">
        <f t="shared" si="11"/>
        <v>972</v>
      </c>
    </row>
    <row r="774" spans="1:9" ht="20.25" x14ac:dyDescent="0.2">
      <c r="A774" s="43">
        <f>IF(C774="","",SUBTOTAL(3,$C$14:C774))</f>
        <v>761</v>
      </c>
      <c r="B774" s="44">
        <v>761</v>
      </c>
      <c r="C774" s="45" t="s">
        <v>17</v>
      </c>
      <c r="D774" s="43">
        <v>5</v>
      </c>
      <c r="E774" s="46">
        <v>0</v>
      </c>
      <c r="F774" s="45">
        <v>1</v>
      </c>
      <c r="G774" s="47">
        <v>26502191301424</v>
      </c>
      <c r="I774">
        <f t="shared" si="11"/>
        <v>581</v>
      </c>
    </row>
    <row r="775" spans="1:9" ht="20.25" x14ac:dyDescent="0.2">
      <c r="A775" s="43">
        <f>IF(C775="","",SUBTOTAL(3,$C$14:C775))</f>
        <v>762</v>
      </c>
      <c r="B775" s="44">
        <v>762</v>
      </c>
      <c r="C775" s="45" t="s">
        <v>17</v>
      </c>
      <c r="D775" s="43">
        <v>5</v>
      </c>
      <c r="E775" s="46">
        <v>9</v>
      </c>
      <c r="F775" s="45">
        <v>4</v>
      </c>
      <c r="G775" s="47">
        <v>26211251200792</v>
      </c>
      <c r="I775">
        <f t="shared" si="11"/>
        <v>2525</v>
      </c>
    </row>
    <row r="776" spans="1:9" ht="20.25" x14ac:dyDescent="0.2">
      <c r="A776" s="43">
        <f>IF(C776="","",SUBTOTAL(3,$C$14:C776))</f>
        <v>763</v>
      </c>
      <c r="B776" s="44">
        <v>763</v>
      </c>
      <c r="C776" s="45" t="s">
        <v>17</v>
      </c>
      <c r="D776" s="43"/>
      <c r="E776" s="46">
        <v>10</v>
      </c>
      <c r="F776" s="45">
        <v>0</v>
      </c>
      <c r="G776" s="47">
        <v>30010011324592</v>
      </c>
      <c r="I776">
        <f t="shared" si="11"/>
        <v>240</v>
      </c>
    </row>
    <row r="777" spans="1:9" ht="20.25" x14ac:dyDescent="0.2">
      <c r="A777" s="43">
        <f>IF(C777="","",SUBTOTAL(3,$C$14:C777))</f>
        <v>764</v>
      </c>
      <c r="B777" s="44">
        <v>764</v>
      </c>
      <c r="C777" s="45" t="s">
        <v>17</v>
      </c>
      <c r="D777" s="43">
        <v>0</v>
      </c>
      <c r="E777" s="46">
        <v>7</v>
      </c>
      <c r="F777" s="45">
        <v>0</v>
      </c>
      <c r="G777" s="47">
        <v>25611121301061</v>
      </c>
      <c r="I777">
        <f t="shared" si="11"/>
        <v>168</v>
      </c>
    </row>
    <row r="778" spans="1:9" ht="20.25" x14ac:dyDescent="0.2">
      <c r="A778" s="43">
        <f>IF(C778="","",SUBTOTAL(3,$C$14:C778))</f>
        <v>765</v>
      </c>
      <c r="B778" s="44">
        <v>765</v>
      </c>
      <c r="C778" s="45" t="s">
        <v>17</v>
      </c>
      <c r="D778" s="43">
        <v>10</v>
      </c>
      <c r="E778" s="46">
        <v>17</v>
      </c>
      <c r="F778" s="45">
        <v>0</v>
      </c>
      <c r="G778" s="47">
        <v>26505111301371</v>
      </c>
      <c r="I778">
        <f t="shared" si="11"/>
        <v>418</v>
      </c>
    </row>
    <row r="779" spans="1:9" ht="20.25" x14ac:dyDescent="0.2">
      <c r="A779" s="43">
        <f>IF(C779="","",SUBTOTAL(3,$C$14:C779))</f>
        <v>766</v>
      </c>
      <c r="B779" s="44">
        <v>766</v>
      </c>
      <c r="C779" s="45" t="s">
        <v>17</v>
      </c>
      <c r="D779" s="43">
        <v>0</v>
      </c>
      <c r="E779" s="46">
        <v>23</v>
      </c>
      <c r="F779" s="45"/>
      <c r="G779" s="47">
        <v>27710031300516</v>
      </c>
      <c r="I779">
        <f t="shared" si="11"/>
        <v>552</v>
      </c>
    </row>
    <row r="780" spans="1:9" ht="20.25" x14ac:dyDescent="0.2">
      <c r="A780" s="43">
        <f>IF(C780="","",SUBTOTAL(3,$C$14:C780))</f>
        <v>767</v>
      </c>
      <c r="B780" s="44">
        <v>767</v>
      </c>
      <c r="C780" s="45" t="s">
        <v>17</v>
      </c>
      <c r="D780" s="43">
        <v>10</v>
      </c>
      <c r="E780" s="46">
        <v>17</v>
      </c>
      <c r="F780" s="45">
        <v>0</v>
      </c>
      <c r="G780" s="47">
        <v>27702031300254</v>
      </c>
      <c r="I780">
        <f t="shared" si="11"/>
        <v>418</v>
      </c>
    </row>
    <row r="781" spans="1:9" ht="20.25" x14ac:dyDescent="0.2">
      <c r="A781" s="43">
        <f>IF(C781="","",SUBTOTAL(3,$C$14:C781))</f>
        <v>768</v>
      </c>
      <c r="B781" s="44">
        <v>768</v>
      </c>
      <c r="C781" s="45" t="s">
        <v>17</v>
      </c>
      <c r="D781" s="43">
        <v>10</v>
      </c>
      <c r="E781" s="46">
        <v>17</v>
      </c>
      <c r="F781" s="45">
        <v>0</v>
      </c>
      <c r="G781" s="47">
        <v>27310301302411</v>
      </c>
      <c r="I781">
        <f t="shared" si="11"/>
        <v>418</v>
      </c>
    </row>
    <row r="782" spans="1:9" ht="20.25" x14ac:dyDescent="0.2">
      <c r="A782" s="43">
        <f>IF(C782="","",SUBTOTAL(3,$C$14:C782))</f>
        <v>769</v>
      </c>
      <c r="B782" s="44">
        <v>769</v>
      </c>
      <c r="C782" s="45" t="s">
        <v>17</v>
      </c>
      <c r="D782" s="43">
        <v>0</v>
      </c>
      <c r="E782" s="46">
        <v>17</v>
      </c>
      <c r="F782" s="45">
        <v>0</v>
      </c>
      <c r="G782" s="47">
        <v>26911021303152</v>
      </c>
      <c r="I782">
        <f t="shared" si="11"/>
        <v>408</v>
      </c>
    </row>
    <row r="783" spans="1:9" ht="20.25" x14ac:dyDescent="0.2">
      <c r="A783" s="43">
        <f>IF(C783="","",SUBTOTAL(3,$C$14:C783))</f>
        <v>770</v>
      </c>
      <c r="B783" s="44">
        <v>770</v>
      </c>
      <c r="C783" s="45" t="s">
        <v>17</v>
      </c>
      <c r="D783" s="43">
        <v>20</v>
      </c>
      <c r="E783" s="46">
        <v>21</v>
      </c>
      <c r="F783" s="45">
        <v>0</v>
      </c>
      <c r="G783" s="47">
        <v>27111291302571</v>
      </c>
      <c r="I783">
        <f t="shared" ref="I783:I846" si="12">(F783*576)+(E783*24)+D783</f>
        <v>524</v>
      </c>
    </row>
    <row r="784" spans="1:9" ht="20.25" x14ac:dyDescent="0.2">
      <c r="A784" s="43">
        <f>IF(C784="","",SUBTOTAL(3,$C$14:C784))</f>
        <v>771</v>
      </c>
      <c r="B784" s="44">
        <v>771</v>
      </c>
      <c r="C784" s="45" t="s">
        <v>17</v>
      </c>
      <c r="D784" s="43">
        <v>0</v>
      </c>
      <c r="E784" s="46">
        <v>0</v>
      </c>
      <c r="F784" s="45">
        <v>1</v>
      </c>
      <c r="G784" s="47">
        <v>26508241200851</v>
      </c>
      <c r="I784">
        <f t="shared" si="12"/>
        <v>576</v>
      </c>
    </row>
    <row r="785" spans="1:9" ht="20.25" x14ac:dyDescent="0.2">
      <c r="A785" s="43">
        <f>IF(C785="","",SUBTOTAL(3,$C$14:C785))</f>
        <v>772</v>
      </c>
      <c r="B785" s="44">
        <v>772</v>
      </c>
      <c r="C785" s="45" t="s">
        <v>17</v>
      </c>
      <c r="D785" s="43">
        <v>16</v>
      </c>
      <c r="E785" s="46">
        <v>4</v>
      </c>
      <c r="F785" s="45">
        <v>1</v>
      </c>
      <c r="G785" s="47">
        <v>26408111302054</v>
      </c>
      <c r="I785">
        <f t="shared" si="12"/>
        <v>688</v>
      </c>
    </row>
    <row r="786" spans="1:9" ht="20.25" x14ac:dyDescent="0.2">
      <c r="A786" s="43">
        <f>IF(C786="","",SUBTOTAL(3,$C$14:C786))</f>
        <v>773</v>
      </c>
      <c r="B786" s="44">
        <v>773</v>
      </c>
      <c r="C786" s="45" t="s">
        <v>17</v>
      </c>
      <c r="D786" s="43">
        <v>0</v>
      </c>
      <c r="E786" s="46">
        <v>6</v>
      </c>
      <c r="F786" s="45">
        <v>3</v>
      </c>
      <c r="G786" s="47"/>
      <c r="I786">
        <f t="shared" si="12"/>
        <v>1872</v>
      </c>
    </row>
    <row r="787" spans="1:9" ht="20.25" x14ac:dyDescent="0.2">
      <c r="A787" s="43">
        <f>IF(C787="","",SUBTOTAL(3,$C$14:C787))</f>
        <v>774</v>
      </c>
      <c r="B787" s="44">
        <v>774</v>
      </c>
      <c r="C787" s="45" t="s">
        <v>17</v>
      </c>
      <c r="D787" s="43">
        <v>0</v>
      </c>
      <c r="E787" s="46">
        <v>10</v>
      </c>
      <c r="F787" s="45">
        <v>1</v>
      </c>
      <c r="G787" s="47">
        <v>26004281300176</v>
      </c>
      <c r="I787">
        <f t="shared" si="12"/>
        <v>816</v>
      </c>
    </row>
    <row r="788" spans="1:9" ht="20.25" x14ac:dyDescent="0.2">
      <c r="A788" s="43">
        <f>IF(C788="","",SUBTOTAL(3,$C$14:C788))</f>
        <v>775</v>
      </c>
      <c r="B788" s="44">
        <v>775</v>
      </c>
      <c r="C788" s="45" t="s">
        <v>17</v>
      </c>
      <c r="D788" s="43">
        <v>0</v>
      </c>
      <c r="E788" s="46">
        <v>1</v>
      </c>
      <c r="F788" s="45">
        <v>1</v>
      </c>
      <c r="G788" s="47">
        <v>25306081301693</v>
      </c>
      <c r="I788">
        <f t="shared" si="12"/>
        <v>600</v>
      </c>
    </row>
    <row r="789" spans="1:9" ht="20.25" x14ac:dyDescent="0.2">
      <c r="A789" s="43">
        <f>IF(C789="","",SUBTOTAL(3,$C$14:C789))</f>
        <v>776</v>
      </c>
      <c r="B789" s="44">
        <v>776</v>
      </c>
      <c r="C789" s="45" t="s">
        <v>17</v>
      </c>
      <c r="D789" s="43">
        <v>17</v>
      </c>
      <c r="E789" s="46">
        <v>9</v>
      </c>
      <c r="F789" s="45">
        <v>1</v>
      </c>
      <c r="G789" s="47">
        <v>24407051200571</v>
      </c>
      <c r="I789">
        <f t="shared" si="12"/>
        <v>809</v>
      </c>
    </row>
    <row r="790" spans="1:9" ht="20.25" x14ac:dyDescent="0.2">
      <c r="A790" s="43">
        <f>IF(C790="","",SUBTOTAL(3,$C$14:C790))</f>
        <v>777</v>
      </c>
      <c r="B790" s="44">
        <v>777</v>
      </c>
      <c r="C790" s="45" t="s">
        <v>17</v>
      </c>
      <c r="D790" s="43">
        <v>12</v>
      </c>
      <c r="E790" s="46">
        <v>0</v>
      </c>
      <c r="F790" s="45">
        <v>1</v>
      </c>
      <c r="G790" s="47">
        <v>28211151202019</v>
      </c>
      <c r="I790">
        <f t="shared" si="12"/>
        <v>588</v>
      </c>
    </row>
    <row r="791" spans="1:9" ht="20.25" x14ac:dyDescent="0.2">
      <c r="A791" s="43">
        <f>IF(C791="","",SUBTOTAL(3,$C$14:C791))</f>
        <v>778</v>
      </c>
      <c r="B791" s="44">
        <v>778</v>
      </c>
      <c r="C791" s="45" t="s">
        <v>17</v>
      </c>
      <c r="D791" s="43">
        <v>12</v>
      </c>
      <c r="E791" s="46">
        <v>11</v>
      </c>
      <c r="F791" s="45">
        <v>1</v>
      </c>
      <c r="G791" s="47">
        <v>27712081201431</v>
      </c>
      <c r="I791">
        <f t="shared" si="12"/>
        <v>852</v>
      </c>
    </row>
    <row r="792" spans="1:9" ht="20.25" x14ac:dyDescent="0.2">
      <c r="A792" s="43">
        <f>IF(C792="","",SUBTOTAL(3,$C$14:C792))</f>
        <v>779</v>
      </c>
      <c r="B792" s="44">
        <v>779</v>
      </c>
      <c r="C792" s="45" t="s">
        <v>17</v>
      </c>
      <c r="D792" s="43">
        <v>0</v>
      </c>
      <c r="E792" s="46">
        <v>10</v>
      </c>
      <c r="F792" s="45">
        <v>0</v>
      </c>
      <c r="G792" s="47">
        <v>25403051200324</v>
      </c>
      <c r="I792">
        <f t="shared" si="12"/>
        <v>240</v>
      </c>
    </row>
    <row r="793" spans="1:9" ht="20.25" x14ac:dyDescent="0.2">
      <c r="A793" s="43">
        <f>IF(C793="","",SUBTOTAL(3,$C$14:C793))</f>
        <v>780</v>
      </c>
      <c r="B793" s="44">
        <v>780</v>
      </c>
      <c r="C793" s="45" t="s">
        <v>17</v>
      </c>
      <c r="D793" s="43">
        <v>18</v>
      </c>
      <c r="E793" s="46">
        <v>11</v>
      </c>
      <c r="F793" s="45">
        <v>0</v>
      </c>
      <c r="G793" s="47">
        <v>28004041200627</v>
      </c>
      <c r="I793">
        <f t="shared" si="12"/>
        <v>282</v>
      </c>
    </row>
    <row r="794" spans="1:9" ht="20.25" x14ac:dyDescent="0.2">
      <c r="A794" s="43">
        <f>IF(C794="","",SUBTOTAL(3,$C$14:C794))</f>
        <v>781</v>
      </c>
      <c r="B794" s="44">
        <v>781</v>
      </c>
      <c r="C794" s="45" t="s">
        <v>17</v>
      </c>
      <c r="D794" s="43">
        <v>22</v>
      </c>
      <c r="E794" s="46">
        <v>5</v>
      </c>
      <c r="F794" s="45">
        <v>0</v>
      </c>
      <c r="G794" s="47">
        <v>24804021201823</v>
      </c>
      <c r="I794">
        <f t="shared" si="12"/>
        <v>142</v>
      </c>
    </row>
    <row r="795" spans="1:9" ht="20.25" x14ac:dyDescent="0.2">
      <c r="A795" s="43">
        <f>IF(C795="","",SUBTOTAL(3,$C$14:C795))</f>
        <v>782</v>
      </c>
      <c r="B795" s="44">
        <v>782</v>
      </c>
      <c r="C795" s="45" t="s">
        <v>17</v>
      </c>
      <c r="D795" s="43">
        <v>9</v>
      </c>
      <c r="E795" s="46">
        <v>22</v>
      </c>
      <c r="F795" s="45">
        <v>0</v>
      </c>
      <c r="G795" s="47">
        <v>27505181200606</v>
      </c>
      <c r="I795">
        <f t="shared" si="12"/>
        <v>537</v>
      </c>
    </row>
    <row r="796" spans="1:9" ht="20.25" x14ac:dyDescent="0.2">
      <c r="A796" s="43">
        <f>IF(C796="","",SUBTOTAL(3,$C$14:C796))</f>
        <v>783</v>
      </c>
      <c r="B796" s="44">
        <v>783</v>
      </c>
      <c r="C796" s="45" t="s">
        <v>17</v>
      </c>
      <c r="D796" s="43">
        <v>0</v>
      </c>
      <c r="E796" s="46">
        <v>4</v>
      </c>
      <c r="F796" s="45">
        <v>0</v>
      </c>
      <c r="G796" s="47"/>
      <c r="I796">
        <f t="shared" si="12"/>
        <v>96</v>
      </c>
    </row>
    <row r="797" spans="1:9" ht="20.25" x14ac:dyDescent="0.2">
      <c r="A797" s="43">
        <f>IF(C797="","",SUBTOTAL(3,$C$14:C797))</f>
        <v>784</v>
      </c>
      <c r="B797" s="44">
        <v>784</v>
      </c>
      <c r="C797" s="45" t="s">
        <v>17</v>
      </c>
      <c r="D797" s="43">
        <v>0</v>
      </c>
      <c r="E797" s="46">
        <v>17</v>
      </c>
      <c r="F797" s="45">
        <v>0</v>
      </c>
      <c r="G797" s="47">
        <v>28610011214639</v>
      </c>
      <c r="I797">
        <f t="shared" si="12"/>
        <v>408</v>
      </c>
    </row>
    <row r="798" spans="1:9" ht="20.25" x14ac:dyDescent="0.2">
      <c r="A798" s="43">
        <f>IF(C798="","",SUBTOTAL(3,$C$14:C798))</f>
        <v>785</v>
      </c>
      <c r="B798" s="44">
        <v>785</v>
      </c>
      <c r="C798" s="45" t="s">
        <v>17</v>
      </c>
      <c r="D798" s="43">
        <v>9</v>
      </c>
      <c r="E798" s="46">
        <v>18</v>
      </c>
      <c r="F798" s="45">
        <v>1</v>
      </c>
      <c r="G798" s="47">
        <v>27411261200718</v>
      </c>
      <c r="I798">
        <f t="shared" si="12"/>
        <v>1017</v>
      </c>
    </row>
    <row r="799" spans="1:9" ht="20.25" x14ac:dyDescent="0.2">
      <c r="A799" s="43">
        <f>IF(C799="","",SUBTOTAL(3,$C$14:C799))</f>
        <v>786</v>
      </c>
      <c r="B799" s="44">
        <v>786</v>
      </c>
      <c r="C799" s="45" t="s">
        <v>17</v>
      </c>
      <c r="D799" s="43">
        <v>12</v>
      </c>
      <c r="E799" s="46">
        <v>1</v>
      </c>
      <c r="F799" s="45">
        <v>1</v>
      </c>
      <c r="G799" s="47">
        <v>26611031203314</v>
      </c>
      <c r="I799">
        <f t="shared" si="12"/>
        <v>612</v>
      </c>
    </row>
    <row r="800" spans="1:9" ht="20.25" x14ac:dyDescent="0.2">
      <c r="A800" s="43">
        <f>IF(C800="","",SUBTOTAL(3,$C$14:C800))</f>
        <v>787</v>
      </c>
      <c r="B800" s="44">
        <v>787</v>
      </c>
      <c r="C800" s="45" t="s">
        <v>17</v>
      </c>
      <c r="D800" s="43">
        <v>2</v>
      </c>
      <c r="E800" s="46">
        <v>15</v>
      </c>
      <c r="F800" s="45">
        <v>4</v>
      </c>
      <c r="G800" s="47">
        <v>26710281300313</v>
      </c>
      <c r="I800">
        <f t="shared" si="12"/>
        <v>2666</v>
      </c>
    </row>
    <row r="801" spans="1:9" ht="20.25" x14ac:dyDescent="0.2">
      <c r="A801" s="43">
        <f>IF(C801="","",SUBTOTAL(3,$C$14:C801))</f>
        <v>788</v>
      </c>
      <c r="B801" s="44">
        <v>788</v>
      </c>
      <c r="C801" s="45" t="s">
        <v>17</v>
      </c>
      <c r="D801" s="43">
        <v>7</v>
      </c>
      <c r="E801" s="46">
        <v>13</v>
      </c>
      <c r="F801" s="45">
        <v>0</v>
      </c>
      <c r="G801" s="47">
        <v>28412251200451</v>
      </c>
      <c r="I801">
        <f t="shared" si="12"/>
        <v>319</v>
      </c>
    </row>
    <row r="802" spans="1:9" ht="20.25" x14ac:dyDescent="0.2">
      <c r="A802" s="43">
        <f>IF(C802="","",SUBTOTAL(3,$C$14:C802))</f>
        <v>789</v>
      </c>
      <c r="B802" s="44">
        <v>789</v>
      </c>
      <c r="C802" s="45" t="s">
        <v>17</v>
      </c>
      <c r="D802" s="43">
        <v>0</v>
      </c>
      <c r="E802" s="46">
        <v>12</v>
      </c>
      <c r="F802" s="45">
        <v>0</v>
      </c>
      <c r="G802" s="47">
        <v>28401011220649</v>
      </c>
      <c r="I802">
        <f t="shared" si="12"/>
        <v>288</v>
      </c>
    </row>
    <row r="803" spans="1:9" ht="20.25" x14ac:dyDescent="0.2">
      <c r="A803" s="43">
        <f>IF(C803="","",SUBTOTAL(3,$C$14:C803))</f>
        <v>790</v>
      </c>
      <c r="B803" s="44">
        <v>790</v>
      </c>
      <c r="C803" s="45" t="s">
        <v>17</v>
      </c>
      <c r="D803" s="43">
        <v>4</v>
      </c>
      <c r="E803" s="46">
        <v>21</v>
      </c>
      <c r="F803" s="45">
        <v>0</v>
      </c>
      <c r="G803" s="47">
        <v>28010271201266</v>
      </c>
      <c r="I803">
        <f t="shared" si="12"/>
        <v>508</v>
      </c>
    </row>
    <row r="804" spans="1:9" ht="20.25" x14ac:dyDescent="0.2">
      <c r="A804" s="43">
        <f>IF(C804="","",SUBTOTAL(3,$C$14:C804))</f>
        <v>791</v>
      </c>
      <c r="B804" s="44">
        <v>791</v>
      </c>
      <c r="C804" s="45" t="s">
        <v>17</v>
      </c>
      <c r="D804" s="43">
        <v>6</v>
      </c>
      <c r="E804" s="46">
        <v>12</v>
      </c>
      <c r="F804" s="45">
        <v>0</v>
      </c>
      <c r="G804" s="47">
        <v>27506201200736</v>
      </c>
      <c r="I804">
        <f t="shared" si="12"/>
        <v>294</v>
      </c>
    </row>
    <row r="805" spans="1:9" ht="20.25" x14ac:dyDescent="0.2">
      <c r="A805" s="43">
        <f>IF(C805="","",SUBTOTAL(3,$C$14:C805))</f>
        <v>792</v>
      </c>
      <c r="B805" s="44">
        <v>792</v>
      </c>
      <c r="C805" s="45" t="s">
        <v>17</v>
      </c>
      <c r="D805" s="43">
        <v>12</v>
      </c>
      <c r="E805" s="46">
        <v>9</v>
      </c>
      <c r="F805" s="45">
        <v>0</v>
      </c>
      <c r="G805" s="47">
        <v>28106161200938</v>
      </c>
      <c r="I805">
        <f t="shared" si="12"/>
        <v>228</v>
      </c>
    </row>
    <row r="806" spans="1:9" ht="20.25" x14ac:dyDescent="0.2">
      <c r="A806" s="43">
        <f>IF(C806="","",SUBTOTAL(3,$C$14:C806))</f>
        <v>793</v>
      </c>
      <c r="B806" s="44">
        <v>793</v>
      </c>
      <c r="C806" s="45" t="s">
        <v>17</v>
      </c>
      <c r="D806" s="43">
        <v>12</v>
      </c>
      <c r="E806" s="46">
        <v>9</v>
      </c>
      <c r="F806" s="45">
        <v>0</v>
      </c>
      <c r="G806" s="47"/>
      <c r="I806">
        <f t="shared" si="12"/>
        <v>228</v>
      </c>
    </row>
    <row r="807" spans="1:9" ht="20.25" x14ac:dyDescent="0.2">
      <c r="A807" s="43">
        <f>IF(C807="","",SUBTOTAL(3,$C$14:C807))</f>
        <v>794</v>
      </c>
      <c r="B807" s="44">
        <v>794</v>
      </c>
      <c r="C807" s="45" t="s">
        <v>17</v>
      </c>
      <c r="D807" s="43">
        <v>14</v>
      </c>
      <c r="E807" s="46">
        <v>19</v>
      </c>
      <c r="F807" s="45">
        <v>3</v>
      </c>
      <c r="G807" s="47">
        <v>27409011304238</v>
      </c>
      <c r="I807">
        <f t="shared" si="12"/>
        <v>2198</v>
      </c>
    </row>
    <row r="808" spans="1:9" ht="20.25" x14ac:dyDescent="0.2">
      <c r="A808" s="43">
        <f>IF(C808="","",SUBTOTAL(3,$C$14:C808))</f>
        <v>795</v>
      </c>
      <c r="B808" s="44">
        <v>795</v>
      </c>
      <c r="C808" s="45" t="s">
        <v>17</v>
      </c>
      <c r="D808" s="43">
        <v>14</v>
      </c>
      <c r="E808" s="46">
        <v>4</v>
      </c>
      <c r="F808" s="45">
        <v>2</v>
      </c>
      <c r="G808" s="47">
        <v>27512171200671</v>
      </c>
      <c r="I808">
        <f t="shared" si="12"/>
        <v>1262</v>
      </c>
    </row>
    <row r="809" spans="1:9" ht="20.25" x14ac:dyDescent="0.2">
      <c r="A809" s="43">
        <f>IF(C809="","",SUBTOTAL(3,$C$14:C809))</f>
        <v>796</v>
      </c>
      <c r="B809" s="44">
        <v>796</v>
      </c>
      <c r="C809" s="45" t="s">
        <v>17</v>
      </c>
      <c r="D809" s="43">
        <v>0</v>
      </c>
      <c r="E809" s="46">
        <v>0</v>
      </c>
      <c r="F809" s="45">
        <v>1</v>
      </c>
      <c r="G809" s="47">
        <v>28311011301097</v>
      </c>
      <c r="I809">
        <f t="shared" si="12"/>
        <v>576</v>
      </c>
    </row>
    <row r="810" spans="1:9" ht="20.25" x14ac:dyDescent="0.2">
      <c r="A810" s="43">
        <f>IF(C810="","",SUBTOTAL(3,$C$14:C810))</f>
        <v>797</v>
      </c>
      <c r="B810" s="44">
        <v>797</v>
      </c>
      <c r="C810" s="45" t="s">
        <v>17</v>
      </c>
      <c r="D810" s="43">
        <v>18</v>
      </c>
      <c r="E810" s="46">
        <v>14</v>
      </c>
      <c r="F810" s="45">
        <v>2</v>
      </c>
      <c r="G810" s="47">
        <v>26303261202647</v>
      </c>
      <c r="I810">
        <f t="shared" si="12"/>
        <v>1506</v>
      </c>
    </row>
    <row r="811" spans="1:9" ht="20.25" x14ac:dyDescent="0.2">
      <c r="A811" s="43">
        <f>IF(C811="","",SUBTOTAL(3,$C$14:C811))</f>
        <v>798</v>
      </c>
      <c r="B811" s="44">
        <v>798</v>
      </c>
      <c r="C811" s="45" t="s">
        <v>17</v>
      </c>
      <c r="D811" s="43">
        <v>7</v>
      </c>
      <c r="E811" s="46">
        <v>21</v>
      </c>
      <c r="F811" s="45">
        <v>0</v>
      </c>
      <c r="G811" s="47">
        <v>27102031202344</v>
      </c>
      <c r="I811">
        <f t="shared" si="12"/>
        <v>511</v>
      </c>
    </row>
    <row r="812" spans="1:9" ht="20.25" x14ac:dyDescent="0.2">
      <c r="A812" s="43">
        <f>IF(C812="","",SUBTOTAL(3,$C$14:C812))</f>
        <v>799</v>
      </c>
      <c r="B812" s="44">
        <v>799</v>
      </c>
      <c r="C812" s="45" t="s">
        <v>17</v>
      </c>
      <c r="D812" s="43">
        <v>12</v>
      </c>
      <c r="E812" s="46">
        <v>16</v>
      </c>
      <c r="F812" s="45">
        <v>1</v>
      </c>
      <c r="G812" s="47">
        <v>27302101205132</v>
      </c>
      <c r="I812">
        <f t="shared" si="12"/>
        <v>972</v>
      </c>
    </row>
    <row r="813" spans="1:9" ht="20.25" x14ac:dyDescent="0.2">
      <c r="A813" s="43">
        <f>IF(C813="","",SUBTOTAL(3,$C$14:C813))</f>
        <v>800</v>
      </c>
      <c r="B813" s="44">
        <v>800</v>
      </c>
      <c r="C813" s="45" t="s">
        <v>17</v>
      </c>
      <c r="D813" s="43">
        <v>4</v>
      </c>
      <c r="E813" s="46">
        <v>17</v>
      </c>
      <c r="F813" s="45">
        <v>2</v>
      </c>
      <c r="G813" s="47">
        <v>27202271200939</v>
      </c>
      <c r="I813">
        <f t="shared" si="12"/>
        <v>1564</v>
      </c>
    </row>
    <row r="814" spans="1:9" ht="20.25" x14ac:dyDescent="0.2">
      <c r="A814" s="43">
        <f>IF(C814="","",SUBTOTAL(3,$C$14:C814))</f>
        <v>801</v>
      </c>
      <c r="B814" s="44">
        <v>801</v>
      </c>
      <c r="C814" s="45" t="s">
        <v>17</v>
      </c>
      <c r="D814" s="43">
        <v>17</v>
      </c>
      <c r="E814" s="46">
        <v>19</v>
      </c>
      <c r="F814" s="45">
        <v>5</v>
      </c>
      <c r="G814" s="47">
        <v>26512071200638</v>
      </c>
      <c r="I814">
        <f t="shared" si="12"/>
        <v>3353</v>
      </c>
    </row>
    <row r="815" spans="1:9" ht="20.25" x14ac:dyDescent="0.2">
      <c r="A815" s="43">
        <f>IF(C815="","",SUBTOTAL(3,$C$14:C815))</f>
        <v>802</v>
      </c>
      <c r="B815" s="44">
        <v>802</v>
      </c>
      <c r="C815" s="45" t="s">
        <v>17</v>
      </c>
      <c r="D815" s="43">
        <v>0</v>
      </c>
      <c r="E815" s="46">
        <v>10</v>
      </c>
      <c r="F815" s="45">
        <v>0</v>
      </c>
      <c r="G815" s="47">
        <v>27606231302732</v>
      </c>
      <c r="I815">
        <f t="shared" si="12"/>
        <v>240</v>
      </c>
    </row>
    <row r="816" spans="1:9" ht="20.25" x14ac:dyDescent="0.2">
      <c r="A816" s="43">
        <f>IF(C816="","",SUBTOTAL(3,$C$14:C816))</f>
        <v>803</v>
      </c>
      <c r="B816" s="44">
        <v>803</v>
      </c>
      <c r="C816" s="45" t="s">
        <v>17</v>
      </c>
      <c r="D816" s="43">
        <v>16</v>
      </c>
      <c r="E816" s="46">
        <v>17</v>
      </c>
      <c r="F816" s="45">
        <v>2</v>
      </c>
      <c r="G816" s="47"/>
      <c r="I816">
        <f t="shared" si="12"/>
        <v>1576</v>
      </c>
    </row>
    <row r="817" spans="1:9" ht="20.25" x14ac:dyDescent="0.2">
      <c r="A817" s="43">
        <f>IF(C817="","",SUBTOTAL(3,$C$14:C817))</f>
        <v>804</v>
      </c>
      <c r="B817" s="44">
        <v>804</v>
      </c>
      <c r="C817" s="45" t="s">
        <v>17</v>
      </c>
      <c r="D817" s="43">
        <v>22</v>
      </c>
      <c r="E817" s="46">
        <v>23</v>
      </c>
      <c r="F817" s="45">
        <v>2</v>
      </c>
      <c r="G817" s="47">
        <v>28604151304689</v>
      </c>
      <c r="I817">
        <f t="shared" si="12"/>
        <v>1726</v>
      </c>
    </row>
    <row r="818" spans="1:9" ht="20.25" x14ac:dyDescent="0.2">
      <c r="A818" s="43">
        <f>IF(C818="","",SUBTOTAL(3,$C$14:C818))</f>
        <v>805</v>
      </c>
      <c r="B818" s="44">
        <v>805</v>
      </c>
      <c r="C818" s="45" t="s">
        <v>17</v>
      </c>
      <c r="D818" s="43">
        <v>12</v>
      </c>
      <c r="E818" s="46">
        <v>22</v>
      </c>
      <c r="F818" s="45">
        <v>0</v>
      </c>
      <c r="G818" s="47">
        <v>27912041305577</v>
      </c>
      <c r="I818">
        <f t="shared" si="12"/>
        <v>540</v>
      </c>
    </row>
    <row r="819" spans="1:9" ht="20.25" x14ac:dyDescent="0.2">
      <c r="A819" s="43">
        <f>IF(C819="","",SUBTOTAL(3,$C$14:C819))</f>
        <v>806</v>
      </c>
      <c r="B819" s="44">
        <v>806</v>
      </c>
      <c r="C819" s="45" t="s">
        <v>17</v>
      </c>
      <c r="D819" s="43">
        <v>3</v>
      </c>
      <c r="E819" s="46">
        <v>11</v>
      </c>
      <c r="F819" s="45">
        <v>0</v>
      </c>
      <c r="G819" s="47">
        <v>25812081200431</v>
      </c>
      <c r="I819">
        <f t="shared" si="12"/>
        <v>267</v>
      </c>
    </row>
    <row r="820" spans="1:9" ht="20.25" x14ac:dyDescent="0.2">
      <c r="A820" s="43">
        <f>IF(C820="","",SUBTOTAL(3,$C$14:C820))</f>
        <v>807</v>
      </c>
      <c r="B820" s="44">
        <v>807</v>
      </c>
      <c r="C820" s="45" t="s">
        <v>17</v>
      </c>
      <c r="D820" s="43">
        <v>19</v>
      </c>
      <c r="E820" s="46">
        <v>14</v>
      </c>
      <c r="F820" s="45">
        <v>2</v>
      </c>
      <c r="G820" s="47">
        <v>26705171200735</v>
      </c>
      <c r="I820">
        <f t="shared" si="12"/>
        <v>1507</v>
      </c>
    </row>
    <row r="821" spans="1:9" ht="20.25" x14ac:dyDescent="0.2">
      <c r="A821" s="43">
        <f>IF(C821="","",SUBTOTAL(3,$C$14:C821))</f>
        <v>808</v>
      </c>
      <c r="B821" s="44">
        <v>808</v>
      </c>
      <c r="C821" s="45" t="s">
        <v>17</v>
      </c>
      <c r="D821" s="43">
        <v>0</v>
      </c>
      <c r="E821" s="46">
        <v>19</v>
      </c>
      <c r="F821" s="45">
        <v>2</v>
      </c>
      <c r="G821" s="47">
        <v>26105211200213</v>
      </c>
      <c r="I821">
        <f t="shared" si="12"/>
        <v>1608</v>
      </c>
    </row>
    <row r="822" spans="1:9" ht="20.25" x14ac:dyDescent="0.2">
      <c r="A822" s="43">
        <f>IF(C822="","",SUBTOTAL(3,$C$14:C822))</f>
        <v>809</v>
      </c>
      <c r="B822" s="44">
        <v>809</v>
      </c>
      <c r="C822" s="45" t="s">
        <v>17</v>
      </c>
      <c r="D822" s="43">
        <v>0</v>
      </c>
      <c r="E822" s="46">
        <v>18</v>
      </c>
      <c r="F822" s="45">
        <v>0</v>
      </c>
      <c r="G822" s="47">
        <v>28501011225301</v>
      </c>
      <c r="I822">
        <f t="shared" si="12"/>
        <v>432</v>
      </c>
    </row>
    <row r="823" spans="1:9" ht="20.25" x14ac:dyDescent="0.2">
      <c r="A823" s="43">
        <f>IF(C823="","",SUBTOTAL(3,$C$14:C823))</f>
        <v>810</v>
      </c>
      <c r="B823" s="44">
        <v>810</v>
      </c>
      <c r="C823" s="45" t="s">
        <v>17</v>
      </c>
      <c r="D823" s="43">
        <v>17</v>
      </c>
      <c r="E823" s="46">
        <v>9</v>
      </c>
      <c r="F823" s="45">
        <v>0</v>
      </c>
      <c r="G823" s="47">
        <v>28001101202714</v>
      </c>
      <c r="I823">
        <f t="shared" si="12"/>
        <v>233</v>
      </c>
    </row>
    <row r="824" spans="1:9" ht="20.25" x14ac:dyDescent="0.2">
      <c r="A824" s="43">
        <f>IF(C824="","",SUBTOTAL(3,$C$14:C824))</f>
        <v>811</v>
      </c>
      <c r="B824" s="44">
        <v>811</v>
      </c>
      <c r="C824" s="45" t="s">
        <v>17</v>
      </c>
      <c r="D824" s="43">
        <v>0</v>
      </c>
      <c r="E824" s="46">
        <v>6</v>
      </c>
      <c r="F824" s="45">
        <v>0</v>
      </c>
      <c r="G824" s="47">
        <v>28009091300403</v>
      </c>
      <c r="I824">
        <f t="shared" si="12"/>
        <v>144</v>
      </c>
    </row>
    <row r="825" spans="1:9" ht="20.25" x14ac:dyDescent="0.2">
      <c r="A825" s="43">
        <f>IF(C825="","",SUBTOTAL(3,$C$14:C825))</f>
        <v>812</v>
      </c>
      <c r="B825" s="44">
        <v>812</v>
      </c>
      <c r="C825" s="45" t="s">
        <v>17</v>
      </c>
      <c r="D825" s="43">
        <v>11</v>
      </c>
      <c r="E825" s="46">
        <v>20</v>
      </c>
      <c r="F825" s="45">
        <v>2</v>
      </c>
      <c r="G825" s="47">
        <v>26606021302558</v>
      </c>
      <c r="I825">
        <f t="shared" si="12"/>
        <v>1643</v>
      </c>
    </row>
    <row r="826" spans="1:9" ht="20.25" x14ac:dyDescent="0.2">
      <c r="A826" s="43">
        <f>IF(C826="","",SUBTOTAL(3,$C$14:C826))</f>
        <v>813</v>
      </c>
      <c r="B826" s="44">
        <v>813</v>
      </c>
      <c r="C826" s="45" t="s">
        <v>17</v>
      </c>
      <c r="D826" s="43">
        <v>0</v>
      </c>
      <c r="E826" s="46">
        <v>14</v>
      </c>
      <c r="F826" s="45">
        <v>0</v>
      </c>
      <c r="G826" s="47">
        <v>29010281300371</v>
      </c>
      <c r="I826">
        <f t="shared" si="12"/>
        <v>336</v>
      </c>
    </row>
    <row r="827" spans="1:9" ht="20.25" x14ac:dyDescent="0.2">
      <c r="A827" s="43">
        <f>IF(C827="","",SUBTOTAL(3,$C$14:C827))</f>
        <v>814</v>
      </c>
      <c r="B827" s="44">
        <v>814</v>
      </c>
      <c r="C827" s="45" t="s">
        <v>17</v>
      </c>
      <c r="D827" s="43">
        <v>22</v>
      </c>
      <c r="E827" s="46">
        <v>20</v>
      </c>
      <c r="F827" s="45">
        <v>0</v>
      </c>
      <c r="G827" s="47">
        <v>28106171200286</v>
      </c>
      <c r="I827">
        <f t="shared" si="12"/>
        <v>502</v>
      </c>
    </row>
    <row r="828" spans="1:9" ht="20.25" x14ac:dyDescent="0.2">
      <c r="A828" s="43">
        <f>IF(C828="","",SUBTOTAL(3,$C$14:C828))</f>
        <v>815</v>
      </c>
      <c r="B828" s="44">
        <v>815</v>
      </c>
      <c r="C828" s="45" t="s">
        <v>17</v>
      </c>
      <c r="D828" s="43">
        <v>0</v>
      </c>
      <c r="E828" s="46">
        <v>2</v>
      </c>
      <c r="F828" s="45">
        <v>2</v>
      </c>
      <c r="G828" s="47">
        <v>28103091300213</v>
      </c>
      <c r="I828">
        <f t="shared" si="12"/>
        <v>1200</v>
      </c>
    </row>
    <row r="829" spans="1:9" ht="20.25" x14ac:dyDescent="0.2">
      <c r="A829" s="43">
        <f>IF(C829="","",SUBTOTAL(3,$C$14:C829))</f>
        <v>816</v>
      </c>
      <c r="B829" s="44">
        <v>816</v>
      </c>
      <c r="C829" s="45" t="s">
        <v>17</v>
      </c>
      <c r="D829" s="43">
        <v>14</v>
      </c>
      <c r="E829" s="46">
        <v>19</v>
      </c>
      <c r="F829" s="45">
        <v>4</v>
      </c>
      <c r="G829" s="47">
        <v>28009251201199</v>
      </c>
      <c r="I829">
        <f t="shared" si="12"/>
        <v>2774</v>
      </c>
    </row>
    <row r="830" spans="1:9" ht="20.25" x14ac:dyDescent="0.2">
      <c r="A830" s="43">
        <f>IF(C830="","",SUBTOTAL(3,$C$14:C830))</f>
        <v>817</v>
      </c>
      <c r="B830" s="44">
        <v>817</v>
      </c>
      <c r="C830" s="45" t="s">
        <v>17</v>
      </c>
      <c r="D830" s="43">
        <v>0</v>
      </c>
      <c r="E830" s="46">
        <v>0</v>
      </c>
      <c r="F830" s="45">
        <v>2</v>
      </c>
      <c r="G830" s="47">
        <v>25410221201424</v>
      </c>
      <c r="I830">
        <f t="shared" si="12"/>
        <v>1152</v>
      </c>
    </row>
    <row r="831" spans="1:9" ht="20.25" x14ac:dyDescent="0.2">
      <c r="A831" s="43">
        <f>IF(C831="","",SUBTOTAL(3,$C$14:C831))</f>
        <v>818</v>
      </c>
      <c r="B831" s="44">
        <v>818</v>
      </c>
      <c r="C831" s="45" t="s">
        <v>17</v>
      </c>
      <c r="D831" s="43">
        <v>0</v>
      </c>
      <c r="E831" s="46">
        <v>2</v>
      </c>
      <c r="F831" s="45">
        <v>1</v>
      </c>
      <c r="G831" s="47">
        <v>28112141200885</v>
      </c>
      <c r="I831">
        <f t="shared" si="12"/>
        <v>624</v>
      </c>
    </row>
    <row r="832" spans="1:9" ht="20.25" x14ac:dyDescent="0.2">
      <c r="A832" s="43">
        <f>IF(C832="","",SUBTOTAL(3,$C$14:C832))</f>
        <v>819</v>
      </c>
      <c r="B832" s="44">
        <v>819</v>
      </c>
      <c r="C832" s="45" t="s">
        <v>17</v>
      </c>
      <c r="D832" s="43">
        <v>0</v>
      </c>
      <c r="E832" s="46">
        <v>10</v>
      </c>
      <c r="F832" s="45">
        <v>1</v>
      </c>
      <c r="G832" s="47">
        <v>28112141200907</v>
      </c>
      <c r="I832">
        <f t="shared" si="12"/>
        <v>816</v>
      </c>
    </row>
    <row r="833" spans="1:9" ht="20.25" x14ac:dyDescent="0.2">
      <c r="A833" s="43">
        <f>IF(C833="","",SUBTOTAL(3,$C$14:C833))</f>
        <v>820</v>
      </c>
      <c r="B833" s="44">
        <v>820</v>
      </c>
      <c r="C833" s="45" t="s">
        <v>17</v>
      </c>
      <c r="D833" s="43">
        <v>17</v>
      </c>
      <c r="E833" s="46">
        <v>2</v>
      </c>
      <c r="F833" s="45">
        <v>1</v>
      </c>
      <c r="G833" s="47">
        <v>27809231300517</v>
      </c>
      <c r="I833">
        <f t="shared" si="12"/>
        <v>641</v>
      </c>
    </row>
    <row r="834" spans="1:9" ht="20.25" x14ac:dyDescent="0.2">
      <c r="A834" s="43">
        <f>IF(C834="","",SUBTOTAL(3,$C$14:C834))</f>
        <v>821</v>
      </c>
      <c r="B834" s="44">
        <v>821</v>
      </c>
      <c r="C834" s="45" t="s">
        <v>17</v>
      </c>
      <c r="D834" s="43">
        <v>21</v>
      </c>
      <c r="E834" s="46">
        <v>18</v>
      </c>
      <c r="F834" s="45">
        <v>0</v>
      </c>
      <c r="G834" s="47">
        <v>27611011307079</v>
      </c>
      <c r="I834">
        <f t="shared" si="12"/>
        <v>453</v>
      </c>
    </row>
    <row r="835" spans="1:9" ht="20.25" x14ac:dyDescent="0.2">
      <c r="A835" s="43">
        <f>IF(C835="","",SUBTOTAL(3,$C$14:C835))</f>
        <v>822</v>
      </c>
      <c r="B835" s="44">
        <v>822</v>
      </c>
      <c r="C835" s="45" t="s">
        <v>17</v>
      </c>
      <c r="D835" s="43">
        <v>5</v>
      </c>
      <c r="E835" s="46">
        <v>21</v>
      </c>
      <c r="F835" s="45">
        <v>0</v>
      </c>
      <c r="G835" s="47">
        <v>26608051301559</v>
      </c>
      <c r="I835">
        <f t="shared" si="12"/>
        <v>509</v>
      </c>
    </row>
    <row r="836" spans="1:9" ht="20.25" x14ac:dyDescent="0.2">
      <c r="A836" s="43">
        <f>IF(C836="","",SUBTOTAL(3,$C$14:C836))</f>
        <v>823</v>
      </c>
      <c r="B836" s="44">
        <v>823</v>
      </c>
      <c r="C836" s="45" t="s">
        <v>17</v>
      </c>
      <c r="D836" s="43">
        <v>0</v>
      </c>
      <c r="E836" s="46">
        <v>22</v>
      </c>
      <c r="F836" s="45">
        <v>0</v>
      </c>
      <c r="G836" s="47">
        <v>27401301300499</v>
      </c>
      <c r="I836">
        <f t="shared" si="12"/>
        <v>528</v>
      </c>
    </row>
    <row r="837" spans="1:9" ht="20.25" x14ac:dyDescent="0.2">
      <c r="A837" s="43">
        <f>IF(C837="","",SUBTOTAL(3,$C$14:C837))</f>
        <v>824</v>
      </c>
      <c r="B837" s="44">
        <v>824</v>
      </c>
      <c r="C837" s="45" t="s">
        <v>17</v>
      </c>
      <c r="D837" s="43">
        <v>0</v>
      </c>
      <c r="E837" s="46">
        <v>21</v>
      </c>
      <c r="F837" s="45">
        <v>0</v>
      </c>
      <c r="G837" s="47">
        <v>28002251300338</v>
      </c>
      <c r="I837">
        <f t="shared" si="12"/>
        <v>504</v>
      </c>
    </row>
    <row r="838" spans="1:9" ht="20.25" x14ac:dyDescent="0.2">
      <c r="A838" s="43">
        <f>IF(C838="","",SUBTOTAL(3,$C$14:C838))</f>
        <v>825</v>
      </c>
      <c r="B838" s="44">
        <v>825</v>
      </c>
      <c r="C838" s="45" t="s">
        <v>17</v>
      </c>
      <c r="D838" s="43">
        <v>0</v>
      </c>
      <c r="E838" s="46">
        <v>8</v>
      </c>
      <c r="F838" s="45">
        <v>0</v>
      </c>
      <c r="G838" s="47">
        <v>27602111201244</v>
      </c>
      <c r="I838">
        <f t="shared" si="12"/>
        <v>192</v>
      </c>
    </row>
    <row r="839" spans="1:9" ht="20.25" x14ac:dyDescent="0.2">
      <c r="A839" s="43">
        <f>IF(C839="","",SUBTOTAL(3,$C$14:C839))</f>
        <v>826</v>
      </c>
      <c r="B839" s="44">
        <v>826</v>
      </c>
      <c r="C839" s="45" t="s">
        <v>17</v>
      </c>
      <c r="D839" s="43">
        <v>6</v>
      </c>
      <c r="E839" s="46">
        <v>14</v>
      </c>
      <c r="F839" s="45">
        <v>0</v>
      </c>
      <c r="G839" s="47">
        <v>28403241201514</v>
      </c>
      <c r="I839">
        <f t="shared" si="12"/>
        <v>342</v>
      </c>
    </row>
    <row r="840" spans="1:9" ht="20.25" x14ac:dyDescent="0.2">
      <c r="A840" s="43">
        <f>IF(C840="","",SUBTOTAL(3,$C$14:C840))</f>
        <v>827</v>
      </c>
      <c r="B840" s="44">
        <v>827</v>
      </c>
      <c r="C840" s="45" t="s">
        <v>17</v>
      </c>
      <c r="D840" s="43">
        <v>8</v>
      </c>
      <c r="E840" s="46">
        <v>5</v>
      </c>
      <c r="F840" s="45">
        <v>1</v>
      </c>
      <c r="G840" s="47">
        <v>27104181300398</v>
      </c>
      <c r="I840">
        <f t="shared" si="12"/>
        <v>704</v>
      </c>
    </row>
    <row r="841" spans="1:9" ht="20.25" x14ac:dyDescent="0.2">
      <c r="A841" s="43">
        <f>IF(C841="","",SUBTOTAL(3,$C$14:C841))</f>
        <v>828</v>
      </c>
      <c r="B841" s="44">
        <v>828</v>
      </c>
      <c r="C841" s="45" t="s">
        <v>17</v>
      </c>
      <c r="D841" s="43">
        <v>8</v>
      </c>
      <c r="E841" s="46">
        <v>2</v>
      </c>
      <c r="F841" s="45">
        <v>1</v>
      </c>
      <c r="G841" s="47">
        <v>28302071201114</v>
      </c>
      <c r="I841">
        <f t="shared" si="12"/>
        <v>632</v>
      </c>
    </row>
    <row r="842" spans="1:9" ht="20.25" x14ac:dyDescent="0.2">
      <c r="A842" s="43">
        <f>IF(C842="","",SUBTOTAL(3,$C$14:C842))</f>
        <v>829</v>
      </c>
      <c r="B842" s="44">
        <v>829</v>
      </c>
      <c r="C842" s="45" t="s">
        <v>17</v>
      </c>
      <c r="D842" s="43">
        <v>5</v>
      </c>
      <c r="E842" s="46">
        <v>19</v>
      </c>
      <c r="F842" s="45">
        <v>0</v>
      </c>
      <c r="G842" s="47">
        <v>27807201201015</v>
      </c>
      <c r="I842">
        <f t="shared" si="12"/>
        <v>461</v>
      </c>
    </row>
    <row r="843" spans="1:9" ht="20.25" x14ac:dyDescent="0.2">
      <c r="A843" s="43">
        <f>IF(C843="","",SUBTOTAL(3,$C$14:C843))</f>
        <v>830</v>
      </c>
      <c r="B843" s="44">
        <v>830</v>
      </c>
      <c r="C843" s="45" t="s">
        <v>17</v>
      </c>
      <c r="D843" s="43">
        <v>5</v>
      </c>
      <c r="E843" s="46">
        <v>22</v>
      </c>
      <c r="F843" s="45">
        <v>0</v>
      </c>
      <c r="G843" s="47">
        <v>28007181200332</v>
      </c>
      <c r="I843">
        <f t="shared" si="12"/>
        <v>533</v>
      </c>
    </row>
    <row r="844" spans="1:9" ht="20.25" x14ac:dyDescent="0.2">
      <c r="A844" s="43">
        <f>IF(C844="","",SUBTOTAL(3,$C$14:C844))</f>
        <v>831</v>
      </c>
      <c r="B844" s="44">
        <v>831</v>
      </c>
      <c r="C844" s="45" t="s">
        <v>17</v>
      </c>
      <c r="D844" s="43">
        <v>21</v>
      </c>
      <c r="E844" s="46">
        <v>12</v>
      </c>
      <c r="F844" s="45">
        <v>0</v>
      </c>
      <c r="G844" s="47">
        <v>27609081200871</v>
      </c>
      <c r="I844">
        <f t="shared" si="12"/>
        <v>309</v>
      </c>
    </row>
    <row r="845" spans="1:9" ht="20.25" x14ac:dyDescent="0.2">
      <c r="A845" s="43">
        <f>IF(C845="","",SUBTOTAL(3,$C$14:C845))</f>
        <v>832</v>
      </c>
      <c r="B845" s="44">
        <v>832</v>
      </c>
      <c r="C845" s="45" t="s">
        <v>17</v>
      </c>
      <c r="D845" s="43">
        <v>13</v>
      </c>
      <c r="E845" s="46">
        <v>10</v>
      </c>
      <c r="F845" s="45">
        <v>7</v>
      </c>
      <c r="G845" s="47">
        <v>25311121201585</v>
      </c>
      <c r="I845">
        <f t="shared" si="12"/>
        <v>4285</v>
      </c>
    </row>
    <row r="846" spans="1:9" ht="20.25" x14ac:dyDescent="0.2">
      <c r="A846" s="43">
        <f>IF(C846="","",SUBTOTAL(3,$C$14:C846))</f>
        <v>833</v>
      </c>
      <c r="B846" s="44">
        <v>833</v>
      </c>
      <c r="C846" s="45" t="s">
        <v>17</v>
      </c>
      <c r="D846" s="43">
        <v>10</v>
      </c>
      <c r="E846" s="46">
        <v>6</v>
      </c>
      <c r="F846" s="45">
        <v>5</v>
      </c>
      <c r="G846" s="47">
        <v>28701011226357</v>
      </c>
      <c r="I846">
        <f t="shared" si="12"/>
        <v>3034</v>
      </c>
    </row>
    <row r="847" spans="1:9" ht="20.25" x14ac:dyDescent="0.2">
      <c r="A847" s="43">
        <f>IF(C847="","",SUBTOTAL(3,$C$14:C847))</f>
        <v>834</v>
      </c>
      <c r="B847" s="44">
        <v>834</v>
      </c>
      <c r="C847" s="45" t="s">
        <v>17</v>
      </c>
      <c r="D847" s="43">
        <v>0</v>
      </c>
      <c r="E847" s="46">
        <v>12</v>
      </c>
      <c r="F847" s="45">
        <v>1</v>
      </c>
      <c r="G847" s="47">
        <v>27504021203157</v>
      </c>
      <c r="I847">
        <f t="shared" ref="I847:I910" si="13">(F847*576)+(E847*24)+D847</f>
        <v>864</v>
      </c>
    </row>
    <row r="848" spans="1:9" ht="20.25" x14ac:dyDescent="0.2">
      <c r="A848" s="43">
        <f>IF(C848="","",SUBTOTAL(3,$C$14:C848))</f>
        <v>835</v>
      </c>
      <c r="B848" s="44">
        <v>835</v>
      </c>
      <c r="C848" s="45" t="s">
        <v>17</v>
      </c>
      <c r="D848" s="43">
        <v>16</v>
      </c>
      <c r="E848" s="46">
        <v>6</v>
      </c>
      <c r="F848" s="45">
        <v>1</v>
      </c>
      <c r="G848" s="47">
        <v>29001011370034</v>
      </c>
      <c r="I848">
        <f t="shared" si="13"/>
        <v>736</v>
      </c>
    </row>
    <row r="849" spans="1:9" ht="20.25" x14ac:dyDescent="0.2">
      <c r="A849" s="43">
        <f>IF(C849="","",SUBTOTAL(3,$C$14:C849))</f>
        <v>836</v>
      </c>
      <c r="B849" s="44">
        <v>836</v>
      </c>
      <c r="C849" s="45" t="s">
        <v>17</v>
      </c>
      <c r="D849" s="43">
        <v>0</v>
      </c>
      <c r="E849" s="46">
        <v>16</v>
      </c>
      <c r="F849" s="45">
        <v>0</v>
      </c>
      <c r="G849" s="47">
        <v>27910201202131</v>
      </c>
      <c r="I849">
        <f t="shared" si="13"/>
        <v>384</v>
      </c>
    </row>
    <row r="850" spans="1:9" ht="20.25" x14ac:dyDescent="0.2">
      <c r="A850" s="43">
        <f>IF(C850="","",SUBTOTAL(3,$C$14:C850))</f>
        <v>837</v>
      </c>
      <c r="B850" s="44">
        <v>837</v>
      </c>
      <c r="C850" s="45" t="s">
        <v>17</v>
      </c>
      <c r="D850" s="43">
        <v>15</v>
      </c>
      <c r="E850" s="46">
        <v>22</v>
      </c>
      <c r="F850" s="45">
        <v>1</v>
      </c>
      <c r="G850" s="47">
        <v>27412221300091</v>
      </c>
      <c r="I850">
        <f t="shared" si="13"/>
        <v>1119</v>
      </c>
    </row>
    <row r="851" spans="1:9" ht="20.25" x14ac:dyDescent="0.2">
      <c r="A851" s="43">
        <f>IF(C851="","",SUBTOTAL(3,$C$14:C851))</f>
        <v>838</v>
      </c>
      <c r="B851" s="44">
        <v>838</v>
      </c>
      <c r="C851" s="45" t="s">
        <v>17</v>
      </c>
      <c r="D851" s="43">
        <v>0</v>
      </c>
      <c r="E851" s="46">
        <v>22</v>
      </c>
      <c r="F851" s="45">
        <v>2</v>
      </c>
      <c r="G851" s="47">
        <v>27212161201013</v>
      </c>
      <c r="I851">
        <f t="shared" si="13"/>
        <v>1680</v>
      </c>
    </row>
    <row r="852" spans="1:9" ht="20.25" x14ac:dyDescent="0.2">
      <c r="A852" s="43">
        <f>IF(C852="","",SUBTOTAL(3,$C$14:C852))</f>
        <v>839</v>
      </c>
      <c r="B852" s="44">
        <v>839</v>
      </c>
      <c r="C852" s="45" t="s">
        <v>17</v>
      </c>
      <c r="D852" s="43">
        <v>0</v>
      </c>
      <c r="E852" s="46">
        <v>12</v>
      </c>
      <c r="F852" s="45">
        <v>2</v>
      </c>
      <c r="G852" s="47"/>
      <c r="I852">
        <f t="shared" si="13"/>
        <v>1440</v>
      </c>
    </row>
    <row r="853" spans="1:9" ht="20.25" x14ac:dyDescent="0.2">
      <c r="A853" s="43">
        <f>IF(C853="","",SUBTOTAL(3,$C$14:C853))</f>
        <v>840</v>
      </c>
      <c r="B853" s="44">
        <v>840</v>
      </c>
      <c r="C853" s="45" t="s">
        <v>17</v>
      </c>
      <c r="D853" s="43">
        <v>0</v>
      </c>
      <c r="E853" s="46">
        <v>19</v>
      </c>
      <c r="F853" s="45">
        <v>0</v>
      </c>
      <c r="G853" s="47">
        <v>29501101304734</v>
      </c>
      <c r="I853">
        <f t="shared" si="13"/>
        <v>456</v>
      </c>
    </row>
    <row r="854" spans="1:9" ht="20.25" x14ac:dyDescent="0.2">
      <c r="A854" s="43">
        <f>IF(C854="","",SUBTOTAL(3,$C$14:C854))</f>
        <v>841</v>
      </c>
      <c r="B854" s="44">
        <v>841</v>
      </c>
      <c r="C854" s="45" t="s">
        <v>17</v>
      </c>
      <c r="D854" s="43">
        <v>0</v>
      </c>
      <c r="E854" s="46">
        <v>19</v>
      </c>
      <c r="F854" s="45">
        <v>0</v>
      </c>
      <c r="G854" s="47">
        <v>29301311301119</v>
      </c>
      <c r="I854">
        <f t="shared" si="13"/>
        <v>456</v>
      </c>
    </row>
    <row r="855" spans="1:9" ht="20.25" x14ac:dyDescent="0.2">
      <c r="A855" s="43">
        <f>IF(C855="","",SUBTOTAL(3,$C$14:C855))</f>
        <v>842</v>
      </c>
      <c r="B855" s="44">
        <v>842</v>
      </c>
      <c r="C855" s="45" t="s">
        <v>17</v>
      </c>
      <c r="D855" s="43">
        <v>9</v>
      </c>
      <c r="E855" s="46">
        <v>12</v>
      </c>
      <c r="F855" s="45">
        <v>0</v>
      </c>
      <c r="G855" s="47">
        <v>26204291301625</v>
      </c>
      <c r="I855">
        <f t="shared" si="13"/>
        <v>297</v>
      </c>
    </row>
    <row r="856" spans="1:9" ht="20.25" x14ac:dyDescent="0.2">
      <c r="A856" s="43">
        <f>IF(C856="","",SUBTOTAL(3,$C$14:C856))</f>
        <v>843</v>
      </c>
      <c r="B856" s="44">
        <v>843</v>
      </c>
      <c r="C856" s="45" t="s">
        <v>17</v>
      </c>
      <c r="D856" s="43">
        <v>0</v>
      </c>
      <c r="E856" s="46">
        <v>15</v>
      </c>
      <c r="F856" s="45">
        <v>0</v>
      </c>
      <c r="G856" s="47">
        <v>26401011206657</v>
      </c>
      <c r="I856">
        <f t="shared" si="13"/>
        <v>360</v>
      </c>
    </row>
    <row r="857" spans="1:9" ht="20.25" x14ac:dyDescent="0.2">
      <c r="A857" s="43">
        <f>IF(C857="","",SUBTOTAL(3,$C$14:C857))</f>
        <v>844</v>
      </c>
      <c r="B857" s="44">
        <v>844</v>
      </c>
      <c r="C857" s="45" t="s">
        <v>17</v>
      </c>
      <c r="D857" s="43">
        <v>0</v>
      </c>
      <c r="E857" s="46">
        <v>13</v>
      </c>
      <c r="F857" s="45">
        <v>1</v>
      </c>
      <c r="G857" s="47">
        <v>26211131100379</v>
      </c>
      <c r="I857">
        <f t="shared" si="13"/>
        <v>888</v>
      </c>
    </row>
    <row r="858" spans="1:9" ht="20.25" x14ac:dyDescent="0.2">
      <c r="A858" s="43">
        <f>IF(C858="","",SUBTOTAL(3,$C$14:C858))</f>
        <v>845</v>
      </c>
      <c r="B858" s="44">
        <v>845</v>
      </c>
      <c r="C858" s="45" t="s">
        <v>17</v>
      </c>
      <c r="D858" s="43">
        <v>16</v>
      </c>
      <c r="E858" s="46">
        <v>10</v>
      </c>
      <c r="F858" s="45">
        <v>2</v>
      </c>
      <c r="G858" s="47">
        <v>27402241200798</v>
      </c>
      <c r="I858">
        <f t="shared" si="13"/>
        <v>1408</v>
      </c>
    </row>
    <row r="859" spans="1:9" ht="20.25" x14ac:dyDescent="0.2">
      <c r="A859" s="43">
        <f>IF(C859="","",SUBTOTAL(3,$C$14:C859))</f>
        <v>846</v>
      </c>
      <c r="B859" s="44">
        <v>846</v>
      </c>
      <c r="C859" s="45" t="s">
        <v>17</v>
      </c>
      <c r="D859" s="43">
        <v>0</v>
      </c>
      <c r="E859" s="46">
        <v>12</v>
      </c>
      <c r="F859" s="45">
        <v>0</v>
      </c>
      <c r="G859" s="47">
        <v>28312031202636</v>
      </c>
      <c r="I859">
        <f t="shared" si="13"/>
        <v>288</v>
      </c>
    </row>
    <row r="860" spans="1:9" ht="20.25" x14ac:dyDescent="0.2">
      <c r="A860" s="43">
        <f>IF(C860="","",SUBTOTAL(3,$C$14:C860))</f>
        <v>847</v>
      </c>
      <c r="B860" s="44">
        <v>847</v>
      </c>
      <c r="C860" s="45" t="s">
        <v>17</v>
      </c>
      <c r="D860" s="43">
        <v>0</v>
      </c>
      <c r="E860" s="46">
        <v>18</v>
      </c>
      <c r="F860" s="45">
        <v>0</v>
      </c>
      <c r="G860" s="47">
        <v>27409051302882</v>
      </c>
      <c r="I860">
        <f t="shared" si="13"/>
        <v>432</v>
      </c>
    </row>
    <row r="861" spans="1:9" ht="20.25" x14ac:dyDescent="0.2">
      <c r="A861" s="43">
        <f>IF(C861="","",SUBTOTAL(3,$C$14:C861))</f>
        <v>848</v>
      </c>
      <c r="B861" s="44">
        <v>848</v>
      </c>
      <c r="C861" s="45" t="s">
        <v>17</v>
      </c>
      <c r="D861" s="43">
        <v>0</v>
      </c>
      <c r="E861" s="46">
        <v>20</v>
      </c>
      <c r="F861" s="45">
        <v>0</v>
      </c>
      <c r="G861" s="47">
        <v>27603091303378</v>
      </c>
      <c r="I861">
        <f t="shared" si="13"/>
        <v>480</v>
      </c>
    </row>
    <row r="862" spans="1:9" ht="20.25" x14ac:dyDescent="0.2">
      <c r="A862" s="43">
        <f>IF(C862="","",SUBTOTAL(3,$C$14:C862))</f>
        <v>849</v>
      </c>
      <c r="B862" s="44">
        <v>849</v>
      </c>
      <c r="C862" s="45" t="s">
        <v>17</v>
      </c>
      <c r="D862" s="43">
        <v>0</v>
      </c>
      <c r="E862" s="46">
        <v>8</v>
      </c>
      <c r="F862" s="45">
        <v>1</v>
      </c>
      <c r="G862" s="47">
        <v>26712281200231</v>
      </c>
      <c r="I862">
        <f t="shared" si="13"/>
        <v>768</v>
      </c>
    </row>
    <row r="863" spans="1:9" ht="20.25" x14ac:dyDescent="0.2">
      <c r="A863" s="43">
        <f>IF(C863="","",SUBTOTAL(3,$C$14:C863))</f>
        <v>850</v>
      </c>
      <c r="B863" s="44">
        <v>850</v>
      </c>
      <c r="C863" s="45" t="s">
        <v>17</v>
      </c>
      <c r="D863" s="43">
        <v>0</v>
      </c>
      <c r="E863" s="46">
        <v>0</v>
      </c>
      <c r="F863" s="45">
        <v>2</v>
      </c>
      <c r="G863" s="47">
        <v>24502011302668</v>
      </c>
      <c r="I863">
        <f t="shared" si="13"/>
        <v>1152</v>
      </c>
    </row>
    <row r="864" spans="1:9" ht="20.25" x14ac:dyDescent="0.2">
      <c r="A864" s="43">
        <f>IF(C864="","",SUBTOTAL(3,$C$14:C864))</f>
        <v>851</v>
      </c>
      <c r="B864" s="44">
        <v>851</v>
      </c>
      <c r="C864" s="45" t="s">
        <v>17</v>
      </c>
      <c r="D864" s="43">
        <v>0</v>
      </c>
      <c r="E864" s="46">
        <v>20</v>
      </c>
      <c r="F864" s="45">
        <v>0</v>
      </c>
      <c r="G864" s="47">
        <v>26608301301975</v>
      </c>
      <c r="I864">
        <f t="shared" si="13"/>
        <v>480</v>
      </c>
    </row>
    <row r="865" spans="1:9" ht="20.25" x14ac:dyDescent="0.2">
      <c r="A865" s="43">
        <f>IF(C865="","",SUBTOTAL(3,$C$14:C865))</f>
        <v>852</v>
      </c>
      <c r="B865" s="44">
        <v>852</v>
      </c>
      <c r="C865" s="45" t="s">
        <v>17</v>
      </c>
      <c r="D865" s="43">
        <v>0</v>
      </c>
      <c r="E865" s="46">
        <v>6</v>
      </c>
      <c r="F865" s="45">
        <v>2</v>
      </c>
      <c r="G865" s="47">
        <v>25104151200634</v>
      </c>
      <c r="I865">
        <f t="shared" si="13"/>
        <v>1296</v>
      </c>
    </row>
    <row r="866" spans="1:9" ht="20.25" x14ac:dyDescent="0.2">
      <c r="A866" s="43">
        <f>IF(C866="","",SUBTOTAL(3,$C$14:C866))</f>
        <v>853</v>
      </c>
      <c r="B866" s="44">
        <v>853</v>
      </c>
      <c r="C866" s="45" t="s">
        <v>17</v>
      </c>
      <c r="D866" s="43">
        <v>14</v>
      </c>
      <c r="E866" s="46">
        <v>7</v>
      </c>
      <c r="F866" s="45">
        <v>2</v>
      </c>
      <c r="G866" s="47">
        <v>28602281300933</v>
      </c>
      <c r="I866">
        <f t="shared" si="13"/>
        <v>1334</v>
      </c>
    </row>
    <row r="867" spans="1:9" ht="20.25" x14ac:dyDescent="0.2">
      <c r="A867" s="43">
        <f>IF(C867="","",SUBTOTAL(3,$C$14:C867))</f>
        <v>854</v>
      </c>
      <c r="B867" s="44">
        <v>854</v>
      </c>
      <c r="C867" s="45" t="s">
        <v>17</v>
      </c>
      <c r="D867" s="43">
        <v>10</v>
      </c>
      <c r="E867" s="46">
        <v>2</v>
      </c>
      <c r="F867" s="45">
        <v>2</v>
      </c>
      <c r="G867" s="47">
        <v>25611251200576</v>
      </c>
      <c r="I867">
        <f t="shared" si="13"/>
        <v>1210</v>
      </c>
    </row>
    <row r="868" spans="1:9" ht="20.25" x14ac:dyDescent="0.2">
      <c r="A868" s="43">
        <f>IF(C868="","",SUBTOTAL(3,$C$14:C868))</f>
        <v>855</v>
      </c>
      <c r="B868" s="44">
        <v>855</v>
      </c>
      <c r="C868" s="45" t="s">
        <v>17</v>
      </c>
      <c r="D868" s="43">
        <v>0</v>
      </c>
      <c r="E868" s="46">
        <v>6</v>
      </c>
      <c r="F868" s="45">
        <v>0</v>
      </c>
      <c r="G868" s="47"/>
      <c r="I868">
        <f t="shared" si="13"/>
        <v>144</v>
      </c>
    </row>
    <row r="869" spans="1:9" ht="20.25" x14ac:dyDescent="0.2">
      <c r="A869" s="43">
        <f>IF(C869="","",SUBTOTAL(3,$C$14:C869))</f>
        <v>856</v>
      </c>
      <c r="B869" s="44">
        <v>856</v>
      </c>
      <c r="C869" s="45" t="s">
        <v>17</v>
      </c>
      <c r="D869" s="43">
        <v>4</v>
      </c>
      <c r="E869" s="46">
        <v>7</v>
      </c>
      <c r="F869" s="45">
        <v>1</v>
      </c>
      <c r="G869" s="47">
        <v>27809251203119</v>
      </c>
      <c r="I869">
        <f t="shared" si="13"/>
        <v>748</v>
      </c>
    </row>
    <row r="870" spans="1:9" ht="20.25" x14ac:dyDescent="0.2">
      <c r="A870" s="43">
        <f>IF(C870="","",SUBTOTAL(3,$C$14:C870))</f>
        <v>857</v>
      </c>
      <c r="B870" s="44">
        <v>857</v>
      </c>
      <c r="C870" s="45" t="s">
        <v>17</v>
      </c>
      <c r="D870" s="43">
        <v>0</v>
      </c>
      <c r="E870" s="46">
        <v>18</v>
      </c>
      <c r="F870" s="45">
        <v>0</v>
      </c>
      <c r="G870" s="47">
        <v>27812131304991</v>
      </c>
      <c r="I870">
        <f t="shared" si="13"/>
        <v>432</v>
      </c>
    </row>
    <row r="871" spans="1:9" ht="20.25" x14ac:dyDescent="0.2">
      <c r="A871" s="43">
        <f>IF(C871="","",SUBTOTAL(3,$C$14:C871))</f>
        <v>858</v>
      </c>
      <c r="B871" s="44">
        <v>858</v>
      </c>
      <c r="C871" s="45" t="s">
        <v>17</v>
      </c>
      <c r="D871" s="43">
        <v>0</v>
      </c>
      <c r="E871" s="46">
        <v>6</v>
      </c>
      <c r="F871" s="45">
        <v>1</v>
      </c>
      <c r="G871" s="47">
        <v>26608041300431</v>
      </c>
      <c r="I871">
        <f t="shared" si="13"/>
        <v>720</v>
      </c>
    </row>
    <row r="872" spans="1:9" ht="20.25" x14ac:dyDescent="0.2">
      <c r="A872" s="43">
        <f>IF(C872="","",SUBTOTAL(3,$C$14:C872))</f>
        <v>859</v>
      </c>
      <c r="B872" s="44">
        <v>859</v>
      </c>
      <c r="C872" s="45" t="s">
        <v>17</v>
      </c>
      <c r="D872" s="43">
        <v>16</v>
      </c>
      <c r="E872" s="46">
        <v>5</v>
      </c>
      <c r="F872" s="45">
        <v>0</v>
      </c>
      <c r="G872" s="47">
        <v>26004011201095</v>
      </c>
      <c r="I872">
        <f t="shared" si="13"/>
        <v>136</v>
      </c>
    </row>
    <row r="873" spans="1:9" ht="20.25" x14ac:dyDescent="0.2">
      <c r="A873" s="43">
        <f>IF(C873="","",SUBTOTAL(3,$C$14:C873))</f>
        <v>860</v>
      </c>
      <c r="B873" s="44">
        <v>860</v>
      </c>
      <c r="C873" s="45" t="s">
        <v>17</v>
      </c>
      <c r="D873" s="43">
        <v>10</v>
      </c>
      <c r="E873" s="46">
        <v>17</v>
      </c>
      <c r="F873" s="45">
        <v>0</v>
      </c>
      <c r="G873" s="47">
        <v>26101261301713</v>
      </c>
      <c r="I873">
        <f t="shared" si="13"/>
        <v>418</v>
      </c>
    </row>
    <row r="874" spans="1:9" ht="20.25" x14ac:dyDescent="0.2">
      <c r="A874" s="43">
        <f>IF(C874="","",SUBTOTAL(3,$C$14:C874))</f>
        <v>861</v>
      </c>
      <c r="B874" s="44">
        <v>861</v>
      </c>
      <c r="C874" s="45" t="s">
        <v>17</v>
      </c>
      <c r="D874" s="43">
        <v>0</v>
      </c>
      <c r="E874" s="46">
        <v>6</v>
      </c>
      <c r="F874" s="45">
        <v>1</v>
      </c>
      <c r="G874" s="47">
        <v>26410151100343</v>
      </c>
      <c r="I874">
        <f t="shared" si="13"/>
        <v>720</v>
      </c>
    </row>
    <row r="875" spans="1:9" ht="20.25" x14ac:dyDescent="0.2">
      <c r="A875" s="43">
        <f>IF(C875="","",SUBTOTAL(3,$C$14:C875))</f>
        <v>862</v>
      </c>
      <c r="B875" s="44">
        <v>862</v>
      </c>
      <c r="C875" s="45" t="s">
        <v>17</v>
      </c>
      <c r="D875" s="43">
        <v>21</v>
      </c>
      <c r="E875" s="46">
        <v>16</v>
      </c>
      <c r="F875" s="45">
        <v>1</v>
      </c>
      <c r="G875" s="47">
        <v>26801311300211</v>
      </c>
      <c r="I875">
        <f t="shared" si="13"/>
        <v>981</v>
      </c>
    </row>
    <row r="876" spans="1:9" ht="20.25" x14ac:dyDescent="0.2">
      <c r="A876" s="43">
        <f>IF(C876="","",SUBTOTAL(3,$C$14:C876))</f>
        <v>863</v>
      </c>
      <c r="B876" s="44">
        <v>863</v>
      </c>
      <c r="C876" s="45" t="s">
        <v>17</v>
      </c>
      <c r="D876" s="43">
        <v>14</v>
      </c>
      <c r="E876" s="46">
        <v>6</v>
      </c>
      <c r="F876" s="45">
        <v>12</v>
      </c>
      <c r="G876" s="47">
        <v>25010120103032</v>
      </c>
      <c r="I876">
        <f t="shared" si="13"/>
        <v>7070</v>
      </c>
    </row>
    <row r="877" spans="1:9" ht="20.25" x14ac:dyDescent="0.2">
      <c r="A877" s="43">
        <f>IF(C877="","",SUBTOTAL(3,$C$14:C877))</f>
        <v>864</v>
      </c>
      <c r="B877" s="44">
        <v>864</v>
      </c>
      <c r="C877" s="45" t="s">
        <v>17</v>
      </c>
      <c r="D877" s="43">
        <v>6</v>
      </c>
      <c r="E877" s="46">
        <v>20</v>
      </c>
      <c r="F877" s="45">
        <v>0</v>
      </c>
      <c r="G877" s="47">
        <v>25905071302021</v>
      </c>
      <c r="I877">
        <f t="shared" si="13"/>
        <v>486</v>
      </c>
    </row>
    <row r="878" spans="1:9" ht="20.25" x14ac:dyDescent="0.2">
      <c r="A878" s="43">
        <f>IF(C878="","",SUBTOTAL(3,$C$14:C878))</f>
        <v>865</v>
      </c>
      <c r="B878" s="44">
        <v>865</v>
      </c>
      <c r="C878" s="45" t="s">
        <v>17</v>
      </c>
      <c r="D878" s="43">
        <v>0</v>
      </c>
      <c r="E878" s="46">
        <v>4</v>
      </c>
      <c r="F878" s="45">
        <v>1</v>
      </c>
      <c r="G878" s="47">
        <v>26702021201271</v>
      </c>
      <c r="I878">
        <f t="shared" si="13"/>
        <v>672</v>
      </c>
    </row>
    <row r="879" spans="1:9" ht="20.25" x14ac:dyDescent="0.2">
      <c r="A879" s="43">
        <f>IF(C879="","",SUBTOTAL(3,$C$14:C879))</f>
        <v>866</v>
      </c>
      <c r="B879" s="44">
        <v>866</v>
      </c>
      <c r="C879" s="45" t="s">
        <v>17</v>
      </c>
      <c r="D879" s="43">
        <v>0</v>
      </c>
      <c r="E879" s="46">
        <v>18</v>
      </c>
      <c r="F879" s="45">
        <v>0</v>
      </c>
      <c r="G879" s="47">
        <v>26907021202693</v>
      </c>
      <c r="I879">
        <f t="shared" si="13"/>
        <v>432</v>
      </c>
    </row>
    <row r="880" spans="1:9" ht="20.25" x14ac:dyDescent="0.2">
      <c r="A880" s="43">
        <f>IF(C880="","",SUBTOTAL(3,$C$14:C880))</f>
        <v>867</v>
      </c>
      <c r="B880" s="44">
        <v>867</v>
      </c>
      <c r="C880" s="45" t="s">
        <v>17</v>
      </c>
      <c r="D880" s="43">
        <v>0</v>
      </c>
      <c r="E880" s="46">
        <v>4</v>
      </c>
      <c r="F880" s="45">
        <v>2</v>
      </c>
      <c r="G880" s="47">
        <v>27101041200394</v>
      </c>
      <c r="I880">
        <f t="shared" si="13"/>
        <v>1248</v>
      </c>
    </row>
    <row r="881" spans="1:9" ht="20.25" x14ac:dyDescent="0.2">
      <c r="A881" s="43">
        <f>IF(C881="","",SUBTOTAL(3,$C$14:C881))</f>
        <v>868</v>
      </c>
      <c r="B881" s="44">
        <v>868</v>
      </c>
      <c r="C881" s="45" t="s">
        <v>17</v>
      </c>
      <c r="D881" s="43">
        <v>20</v>
      </c>
      <c r="E881" s="46">
        <v>18</v>
      </c>
      <c r="F881" s="45">
        <v>1</v>
      </c>
      <c r="G881" s="47">
        <v>28405051201375</v>
      </c>
      <c r="I881">
        <f t="shared" si="13"/>
        <v>1028</v>
      </c>
    </row>
    <row r="882" spans="1:9" ht="20.25" x14ac:dyDescent="0.2">
      <c r="A882" s="43">
        <f>IF(C882="","",SUBTOTAL(3,$C$14:C882))</f>
        <v>869</v>
      </c>
      <c r="B882" s="44">
        <v>869</v>
      </c>
      <c r="C882" s="45" t="s">
        <v>17</v>
      </c>
      <c r="D882" s="43">
        <v>21</v>
      </c>
      <c r="E882" s="46">
        <v>18</v>
      </c>
      <c r="F882" s="45">
        <v>1</v>
      </c>
      <c r="G882" s="47">
        <v>27908101200811</v>
      </c>
      <c r="I882">
        <f t="shared" si="13"/>
        <v>1029</v>
      </c>
    </row>
    <row r="883" spans="1:9" ht="20.25" x14ac:dyDescent="0.2">
      <c r="A883" s="43">
        <f>IF(C883="","",SUBTOTAL(3,$C$14:C883))</f>
        <v>870</v>
      </c>
      <c r="B883" s="44">
        <v>870</v>
      </c>
      <c r="C883" s="45" t="s">
        <v>17</v>
      </c>
      <c r="D883" s="43">
        <v>0</v>
      </c>
      <c r="E883" s="46">
        <v>20</v>
      </c>
      <c r="F883" s="45">
        <v>0</v>
      </c>
      <c r="G883" s="47">
        <v>25112091200594</v>
      </c>
      <c r="I883">
        <f t="shared" si="13"/>
        <v>480</v>
      </c>
    </row>
    <row r="884" spans="1:9" ht="20.25" x14ac:dyDescent="0.2">
      <c r="A884" s="43">
        <f>IF(C884="","",SUBTOTAL(3,$C$14:C884))</f>
        <v>871</v>
      </c>
      <c r="B884" s="44">
        <v>871</v>
      </c>
      <c r="C884" s="45" t="s">
        <v>17</v>
      </c>
      <c r="D884" s="43">
        <v>0</v>
      </c>
      <c r="E884" s="46">
        <v>22</v>
      </c>
      <c r="F884" s="45">
        <v>0</v>
      </c>
      <c r="G884" s="47">
        <v>27805091200911</v>
      </c>
      <c r="I884">
        <f t="shared" si="13"/>
        <v>528</v>
      </c>
    </row>
    <row r="885" spans="1:9" ht="20.25" x14ac:dyDescent="0.2">
      <c r="A885" s="43">
        <f>IF(C885="","",SUBTOTAL(3,$C$14:C885))</f>
        <v>872</v>
      </c>
      <c r="B885" s="44">
        <v>872</v>
      </c>
      <c r="C885" s="45" t="s">
        <v>17</v>
      </c>
      <c r="D885" s="43">
        <v>0</v>
      </c>
      <c r="E885" s="46">
        <v>21</v>
      </c>
      <c r="F885" s="45">
        <v>3</v>
      </c>
      <c r="G885" s="47">
        <v>27012211200391</v>
      </c>
      <c r="I885">
        <f t="shared" si="13"/>
        <v>2232</v>
      </c>
    </row>
    <row r="886" spans="1:9" ht="20.25" x14ac:dyDescent="0.2">
      <c r="A886" s="43">
        <f>IF(C886="","",SUBTOTAL(3,$C$14:C886))</f>
        <v>873</v>
      </c>
      <c r="B886" s="44">
        <v>873</v>
      </c>
      <c r="C886" s="45" t="s">
        <v>17</v>
      </c>
      <c r="D886" s="43">
        <v>15</v>
      </c>
      <c r="E886" s="46">
        <v>22</v>
      </c>
      <c r="F886" s="45">
        <v>1</v>
      </c>
      <c r="G886" s="47">
        <v>27902241300311</v>
      </c>
      <c r="I886">
        <f t="shared" si="13"/>
        <v>1119</v>
      </c>
    </row>
    <row r="887" spans="1:9" ht="20.25" x14ac:dyDescent="0.2">
      <c r="A887" s="43">
        <f>IF(C887="","",SUBTOTAL(3,$C$14:C887))</f>
        <v>874</v>
      </c>
      <c r="B887" s="44">
        <v>874</v>
      </c>
      <c r="C887" s="45" t="s">
        <v>17</v>
      </c>
      <c r="D887" s="43">
        <v>0</v>
      </c>
      <c r="E887" s="46">
        <v>0</v>
      </c>
      <c r="F887" s="45">
        <v>1</v>
      </c>
      <c r="G887" s="47">
        <v>26203271302394</v>
      </c>
      <c r="I887">
        <f t="shared" si="13"/>
        <v>576</v>
      </c>
    </row>
    <row r="888" spans="1:9" ht="20.25" x14ac:dyDescent="0.2">
      <c r="A888" s="43">
        <f>IF(C888="","",SUBTOTAL(3,$C$14:C888))</f>
        <v>875</v>
      </c>
      <c r="B888" s="44">
        <v>875</v>
      </c>
      <c r="C888" s="45" t="s">
        <v>17</v>
      </c>
      <c r="D888" s="43">
        <v>0</v>
      </c>
      <c r="E888" s="46">
        <v>0</v>
      </c>
      <c r="F888" s="45">
        <v>1</v>
      </c>
      <c r="G888" s="47"/>
      <c r="I888">
        <f t="shared" si="13"/>
        <v>576</v>
      </c>
    </row>
    <row r="889" spans="1:9" ht="20.25" x14ac:dyDescent="0.2">
      <c r="A889" s="43">
        <f>IF(C889="","",SUBTOTAL(3,$C$14:C889))</f>
        <v>876</v>
      </c>
      <c r="B889" s="44">
        <v>876</v>
      </c>
      <c r="C889" s="45" t="s">
        <v>17</v>
      </c>
      <c r="D889" s="43">
        <v>0</v>
      </c>
      <c r="E889" s="46">
        <v>0</v>
      </c>
      <c r="F889" s="45">
        <v>1</v>
      </c>
      <c r="G889" s="47">
        <v>27408211300192</v>
      </c>
      <c r="I889">
        <f t="shared" si="13"/>
        <v>576</v>
      </c>
    </row>
    <row r="890" spans="1:9" ht="20.25" x14ac:dyDescent="0.2">
      <c r="A890" s="43">
        <f>IF(C890="","",SUBTOTAL(3,$C$14:C890))</f>
        <v>877</v>
      </c>
      <c r="B890" s="44">
        <v>877</v>
      </c>
      <c r="C890" s="45" t="s">
        <v>17</v>
      </c>
      <c r="D890" s="43">
        <v>19</v>
      </c>
      <c r="E890" s="46">
        <v>20</v>
      </c>
      <c r="F890" s="45">
        <v>0</v>
      </c>
      <c r="G890" s="47">
        <v>28902151300501</v>
      </c>
      <c r="I890">
        <f t="shared" si="13"/>
        <v>499</v>
      </c>
    </row>
    <row r="891" spans="1:9" ht="20.25" x14ac:dyDescent="0.2">
      <c r="A891" s="43">
        <f>IF(C891="","",SUBTOTAL(3,$C$14:C891))</f>
        <v>878</v>
      </c>
      <c r="B891" s="44">
        <v>878</v>
      </c>
      <c r="C891" s="45" t="s">
        <v>17</v>
      </c>
      <c r="D891" s="43">
        <v>20</v>
      </c>
      <c r="E891" s="46">
        <v>10</v>
      </c>
      <c r="F891" s="45">
        <v>1</v>
      </c>
      <c r="G891" s="47">
        <v>26512071100439</v>
      </c>
      <c r="I891">
        <f t="shared" si="13"/>
        <v>836</v>
      </c>
    </row>
    <row r="892" spans="1:9" ht="20.25" x14ac:dyDescent="0.2">
      <c r="A892" s="43">
        <f>IF(C892="","",SUBTOTAL(3,$C$14:C892))</f>
        <v>879</v>
      </c>
      <c r="B892" s="44">
        <v>879</v>
      </c>
      <c r="C892" s="45" t="s">
        <v>17</v>
      </c>
      <c r="D892" s="43">
        <v>14</v>
      </c>
      <c r="E892" s="46">
        <v>9</v>
      </c>
      <c r="F892" s="45">
        <v>1</v>
      </c>
      <c r="G892" s="47">
        <v>27310091201799</v>
      </c>
      <c r="I892">
        <f t="shared" si="13"/>
        <v>806</v>
      </c>
    </row>
    <row r="893" spans="1:9" ht="20.25" x14ac:dyDescent="0.2">
      <c r="A893" s="43">
        <f>IF(C893="","",SUBTOTAL(3,$C$14:C893))</f>
        <v>880</v>
      </c>
      <c r="B893" s="44">
        <v>880</v>
      </c>
      <c r="C893" s="45" t="s">
        <v>17</v>
      </c>
      <c r="D893" s="43">
        <v>0</v>
      </c>
      <c r="E893" s="46">
        <v>6</v>
      </c>
      <c r="F893" s="45">
        <v>0</v>
      </c>
      <c r="G893" s="47">
        <v>28412201204374</v>
      </c>
      <c r="I893">
        <f t="shared" si="13"/>
        <v>144</v>
      </c>
    </row>
    <row r="894" spans="1:9" ht="20.25" x14ac:dyDescent="0.2">
      <c r="A894" s="43">
        <f>IF(C894="","",SUBTOTAL(3,$C$14:C894))</f>
        <v>881</v>
      </c>
      <c r="B894" s="44">
        <v>881</v>
      </c>
      <c r="C894" s="45" t="s">
        <v>17</v>
      </c>
      <c r="D894" s="43">
        <v>19</v>
      </c>
      <c r="E894" s="46">
        <v>5</v>
      </c>
      <c r="F894" s="45"/>
      <c r="G894" s="47">
        <v>28510261300412</v>
      </c>
      <c r="I894">
        <f t="shared" si="13"/>
        <v>139</v>
      </c>
    </row>
    <row r="895" spans="1:9" ht="20.25" x14ac:dyDescent="0.2">
      <c r="A895" s="43">
        <f>IF(C895="","",SUBTOTAL(3,$C$14:C895))</f>
        <v>882</v>
      </c>
      <c r="B895" s="44">
        <v>882</v>
      </c>
      <c r="C895" s="45" t="s">
        <v>17</v>
      </c>
      <c r="D895" s="43">
        <v>0</v>
      </c>
      <c r="E895" s="46">
        <v>1</v>
      </c>
      <c r="F895" s="45">
        <v>1</v>
      </c>
      <c r="G895" s="47">
        <v>28307191300371</v>
      </c>
      <c r="I895">
        <f t="shared" si="13"/>
        <v>600</v>
      </c>
    </row>
    <row r="896" spans="1:9" ht="20.25" x14ac:dyDescent="0.2">
      <c r="A896" s="43">
        <f>IF(C896="","",SUBTOTAL(3,$C$14:C896))</f>
        <v>883</v>
      </c>
      <c r="B896" s="44">
        <v>883</v>
      </c>
      <c r="C896" s="45" t="s">
        <v>17</v>
      </c>
      <c r="D896" s="43">
        <v>0</v>
      </c>
      <c r="E896" s="46">
        <v>16</v>
      </c>
      <c r="F896" s="45">
        <v>0</v>
      </c>
      <c r="G896" s="47">
        <v>28105181300291</v>
      </c>
      <c r="I896">
        <f t="shared" si="13"/>
        <v>384</v>
      </c>
    </row>
    <row r="897" spans="1:9" ht="20.25" x14ac:dyDescent="0.2">
      <c r="A897" s="43">
        <f>IF(C897="","",SUBTOTAL(3,$C$14:C897))</f>
        <v>884</v>
      </c>
      <c r="B897" s="44">
        <v>884</v>
      </c>
      <c r="C897" s="45" t="s">
        <v>17</v>
      </c>
      <c r="D897" s="43">
        <v>0</v>
      </c>
      <c r="E897" s="46">
        <v>15</v>
      </c>
      <c r="F897" s="45">
        <v>0</v>
      </c>
      <c r="G897" s="47">
        <v>27802161300111</v>
      </c>
      <c r="I897">
        <f t="shared" si="13"/>
        <v>360</v>
      </c>
    </row>
    <row r="898" spans="1:9" ht="20.25" x14ac:dyDescent="0.2">
      <c r="A898" s="43">
        <f>IF(C898="","",SUBTOTAL(3,$C$14:C898))</f>
        <v>885</v>
      </c>
      <c r="B898" s="44">
        <v>885</v>
      </c>
      <c r="C898" s="45" t="s">
        <v>17</v>
      </c>
      <c r="D898" s="43">
        <v>14</v>
      </c>
      <c r="E898" s="46">
        <v>23</v>
      </c>
      <c r="F898" s="45">
        <v>0</v>
      </c>
      <c r="G898" s="47">
        <v>25002241301581</v>
      </c>
      <c r="I898">
        <f t="shared" si="13"/>
        <v>566</v>
      </c>
    </row>
    <row r="899" spans="1:9" ht="20.25" x14ac:dyDescent="0.2">
      <c r="A899" s="43">
        <f>IF(C899="","",SUBTOTAL(3,$C$14:C899))</f>
        <v>886</v>
      </c>
      <c r="B899" s="44">
        <v>886</v>
      </c>
      <c r="C899" s="45" t="s">
        <v>17</v>
      </c>
      <c r="D899" s="43">
        <v>12</v>
      </c>
      <c r="E899" s="46">
        <v>21</v>
      </c>
      <c r="F899" s="45">
        <v>2</v>
      </c>
      <c r="G899" s="47">
        <v>27711151201577</v>
      </c>
      <c r="I899">
        <f t="shared" si="13"/>
        <v>1668</v>
      </c>
    </row>
    <row r="900" spans="1:9" ht="20.25" x14ac:dyDescent="0.2">
      <c r="A900" s="43">
        <f>IF(C900="","",SUBTOTAL(3,$C$14:C900))</f>
        <v>887</v>
      </c>
      <c r="B900" s="44">
        <v>887</v>
      </c>
      <c r="C900" s="45" t="s">
        <v>17</v>
      </c>
      <c r="D900" s="43">
        <v>0</v>
      </c>
      <c r="E900" s="46">
        <v>18</v>
      </c>
      <c r="F900" s="45">
        <v>0</v>
      </c>
      <c r="G900" s="47">
        <v>28701261201589</v>
      </c>
      <c r="I900">
        <f t="shared" si="13"/>
        <v>432</v>
      </c>
    </row>
    <row r="901" spans="1:9" ht="20.25" x14ac:dyDescent="0.2">
      <c r="A901" s="43">
        <f>IF(C901="","",SUBTOTAL(3,$C$14:C901))</f>
        <v>888</v>
      </c>
      <c r="B901" s="44">
        <v>888</v>
      </c>
      <c r="C901" s="45" t="s">
        <v>17</v>
      </c>
      <c r="D901" s="43">
        <v>12</v>
      </c>
      <c r="E901" s="46">
        <v>20</v>
      </c>
      <c r="F901" s="45">
        <v>2</v>
      </c>
      <c r="G901" s="47">
        <v>28401121200473</v>
      </c>
      <c r="I901">
        <f t="shared" si="13"/>
        <v>1644</v>
      </c>
    </row>
    <row r="902" spans="1:9" ht="20.25" x14ac:dyDescent="0.2">
      <c r="A902" s="43">
        <f>IF(C902="","",SUBTOTAL(3,$C$14:C902))</f>
        <v>889</v>
      </c>
      <c r="B902" s="44">
        <v>889</v>
      </c>
      <c r="C902" s="45" t="s">
        <v>17</v>
      </c>
      <c r="D902" s="43">
        <v>12</v>
      </c>
      <c r="E902" s="46">
        <v>19</v>
      </c>
      <c r="F902" s="45">
        <v>0</v>
      </c>
      <c r="G902" s="47">
        <v>29108081203487</v>
      </c>
      <c r="I902">
        <f t="shared" si="13"/>
        <v>468</v>
      </c>
    </row>
    <row r="903" spans="1:9" ht="20.25" x14ac:dyDescent="0.2">
      <c r="A903" s="43">
        <f>IF(C903="","",SUBTOTAL(3,$C$14:C903))</f>
        <v>890</v>
      </c>
      <c r="B903" s="44">
        <v>890</v>
      </c>
      <c r="C903" s="45" t="s">
        <v>17</v>
      </c>
      <c r="D903" s="43"/>
      <c r="E903" s="46">
        <v>12</v>
      </c>
      <c r="F903" s="45">
        <v>3</v>
      </c>
      <c r="G903" s="47"/>
      <c r="I903">
        <f t="shared" si="13"/>
        <v>2016</v>
      </c>
    </row>
    <row r="904" spans="1:9" ht="20.25" x14ac:dyDescent="0.2">
      <c r="A904" s="43">
        <f>IF(C904="","",SUBTOTAL(3,$C$14:C904))</f>
        <v>891</v>
      </c>
      <c r="B904" s="44">
        <v>891</v>
      </c>
      <c r="C904" s="45" t="s">
        <v>17</v>
      </c>
      <c r="D904" s="43">
        <v>7</v>
      </c>
      <c r="E904" s="46">
        <v>23</v>
      </c>
      <c r="F904" s="45">
        <v>3</v>
      </c>
      <c r="G904" s="47"/>
      <c r="I904">
        <f t="shared" si="13"/>
        <v>2287</v>
      </c>
    </row>
    <row r="905" spans="1:9" ht="20.25" x14ac:dyDescent="0.2">
      <c r="A905" s="43">
        <f>IF(C905="","",SUBTOTAL(3,$C$14:C905))</f>
        <v>892</v>
      </c>
      <c r="B905" s="44">
        <v>892</v>
      </c>
      <c r="C905" s="45" t="s">
        <v>17</v>
      </c>
      <c r="D905" s="43">
        <v>11</v>
      </c>
      <c r="E905" s="46">
        <v>22</v>
      </c>
      <c r="F905" s="45">
        <v>0</v>
      </c>
      <c r="G905" s="47">
        <v>26207221300116</v>
      </c>
      <c r="I905">
        <f t="shared" si="13"/>
        <v>539</v>
      </c>
    </row>
    <row r="906" spans="1:9" ht="20.25" x14ac:dyDescent="0.2">
      <c r="A906" s="43">
        <f>IF(C906="","",SUBTOTAL(3,$C$14:C906))</f>
        <v>893</v>
      </c>
      <c r="B906" s="44">
        <v>893</v>
      </c>
      <c r="C906" s="45" t="s">
        <v>17</v>
      </c>
      <c r="D906" s="43">
        <v>0</v>
      </c>
      <c r="E906" s="46">
        <v>9</v>
      </c>
      <c r="F906" s="45">
        <v>0</v>
      </c>
      <c r="G906" s="47"/>
      <c r="I906">
        <f t="shared" si="13"/>
        <v>216</v>
      </c>
    </row>
    <row r="907" spans="1:9" ht="20.25" x14ac:dyDescent="0.2">
      <c r="A907" s="43">
        <f>IF(C907="","",SUBTOTAL(3,$C$14:C907))</f>
        <v>894</v>
      </c>
      <c r="B907" s="44">
        <v>894</v>
      </c>
      <c r="C907" s="45" t="s">
        <v>17</v>
      </c>
      <c r="D907" s="43">
        <v>12</v>
      </c>
      <c r="E907" s="46">
        <v>6</v>
      </c>
      <c r="F907" s="45">
        <v>1</v>
      </c>
      <c r="G907" s="47">
        <v>26706031202416</v>
      </c>
      <c r="I907">
        <f t="shared" si="13"/>
        <v>732</v>
      </c>
    </row>
    <row r="908" spans="1:9" ht="20.25" x14ac:dyDescent="0.2">
      <c r="A908" s="43">
        <f>IF(C908="","",SUBTOTAL(3,$C$14:C908))</f>
        <v>895</v>
      </c>
      <c r="B908" s="44">
        <v>895</v>
      </c>
      <c r="C908" s="45" t="s">
        <v>17</v>
      </c>
      <c r="D908" s="43">
        <v>22</v>
      </c>
      <c r="E908" s="46">
        <v>8</v>
      </c>
      <c r="F908" s="45">
        <v>1</v>
      </c>
      <c r="G908" s="47">
        <v>28909011206135</v>
      </c>
      <c r="I908">
        <f t="shared" si="13"/>
        <v>790</v>
      </c>
    </row>
    <row r="909" spans="1:9" ht="20.25" x14ac:dyDescent="0.2">
      <c r="A909" s="43">
        <f>IF(C909="","",SUBTOTAL(3,$C$14:C909))</f>
        <v>896</v>
      </c>
      <c r="B909" s="44">
        <v>896</v>
      </c>
      <c r="C909" s="45" t="s">
        <v>17</v>
      </c>
      <c r="D909" s="43">
        <v>22</v>
      </c>
      <c r="E909" s="46">
        <v>8</v>
      </c>
      <c r="F909" s="45">
        <v>1</v>
      </c>
      <c r="G909" s="47">
        <v>28208051200913</v>
      </c>
      <c r="I909">
        <f t="shared" si="13"/>
        <v>790</v>
      </c>
    </row>
    <row r="910" spans="1:9" ht="20.25" x14ac:dyDescent="0.2">
      <c r="A910" s="43">
        <f>IF(C910="","",SUBTOTAL(3,$C$14:C910))</f>
        <v>897</v>
      </c>
      <c r="B910" s="44">
        <v>897</v>
      </c>
      <c r="C910" s="45" t="s">
        <v>17</v>
      </c>
      <c r="D910" s="43">
        <v>0</v>
      </c>
      <c r="E910" s="46">
        <v>1</v>
      </c>
      <c r="F910" s="45">
        <v>1</v>
      </c>
      <c r="G910" s="47">
        <v>29105011216477</v>
      </c>
      <c r="I910">
        <f t="shared" si="13"/>
        <v>600</v>
      </c>
    </row>
    <row r="911" spans="1:9" ht="20.25" x14ac:dyDescent="0.2">
      <c r="A911" s="43">
        <f>IF(C911="","",SUBTOTAL(3,$C$14:C911))</f>
        <v>898</v>
      </c>
      <c r="B911" s="44">
        <v>898</v>
      </c>
      <c r="C911" s="45" t="s">
        <v>17</v>
      </c>
      <c r="D911" s="43">
        <v>0</v>
      </c>
      <c r="E911" s="46">
        <v>21</v>
      </c>
      <c r="F911" s="45">
        <v>0</v>
      </c>
      <c r="G911" s="47">
        <v>26303301202408</v>
      </c>
      <c r="I911">
        <f t="shared" ref="I911:I974" si="14">(F911*576)+(E911*24)+D911</f>
        <v>504</v>
      </c>
    </row>
    <row r="912" spans="1:9" ht="20.25" x14ac:dyDescent="0.2">
      <c r="A912" s="43">
        <f>IF(C912="","",SUBTOTAL(3,$C$14:C912))</f>
        <v>899</v>
      </c>
      <c r="B912" s="44">
        <v>899</v>
      </c>
      <c r="C912" s="45" t="s">
        <v>17</v>
      </c>
      <c r="D912" s="43">
        <v>6</v>
      </c>
      <c r="E912" s="46">
        <v>19</v>
      </c>
      <c r="F912" s="45">
        <v>1</v>
      </c>
      <c r="G912" s="47">
        <v>28601201202514</v>
      </c>
      <c r="I912">
        <f t="shared" si="14"/>
        <v>1038</v>
      </c>
    </row>
    <row r="913" spans="1:9" ht="20.25" x14ac:dyDescent="0.2">
      <c r="A913" s="43">
        <f>IF(C913="","",SUBTOTAL(3,$C$14:C913))</f>
        <v>900</v>
      </c>
      <c r="B913" s="44">
        <v>900</v>
      </c>
      <c r="C913" s="45" t="s">
        <v>17</v>
      </c>
      <c r="D913" s="43">
        <v>12</v>
      </c>
      <c r="E913" s="46">
        <v>8</v>
      </c>
      <c r="F913" s="45">
        <v>0</v>
      </c>
      <c r="G913" s="47">
        <v>27803111300345</v>
      </c>
      <c r="I913">
        <f t="shared" si="14"/>
        <v>204</v>
      </c>
    </row>
    <row r="914" spans="1:9" ht="20.25" x14ac:dyDescent="0.2">
      <c r="A914" s="43">
        <f>IF(C914="","",SUBTOTAL(3,$C$14:C914))</f>
        <v>901</v>
      </c>
      <c r="B914" s="44">
        <v>901</v>
      </c>
      <c r="C914" s="45" t="s">
        <v>17</v>
      </c>
      <c r="D914" s="43">
        <v>12</v>
      </c>
      <c r="E914" s="46">
        <v>8</v>
      </c>
      <c r="F914" s="45">
        <v>0</v>
      </c>
      <c r="G914" s="47">
        <v>27803111300329</v>
      </c>
      <c r="I914">
        <f t="shared" si="14"/>
        <v>204</v>
      </c>
    </row>
    <row r="915" spans="1:9" ht="20.25" x14ac:dyDescent="0.2">
      <c r="A915" s="43">
        <f>IF(C915="","",SUBTOTAL(3,$C$14:C915))</f>
        <v>902</v>
      </c>
      <c r="B915" s="44">
        <v>902</v>
      </c>
      <c r="C915" s="45" t="s">
        <v>17</v>
      </c>
      <c r="D915" s="43">
        <v>0</v>
      </c>
      <c r="E915" s="46">
        <v>0</v>
      </c>
      <c r="F915" s="45">
        <v>1</v>
      </c>
      <c r="G915" s="47"/>
      <c r="I915">
        <f t="shared" si="14"/>
        <v>576</v>
      </c>
    </row>
    <row r="916" spans="1:9" ht="20.25" x14ac:dyDescent="0.2">
      <c r="A916" s="43">
        <f>IF(C916="","",SUBTOTAL(3,$C$14:C916))</f>
        <v>903</v>
      </c>
      <c r="B916" s="44">
        <v>903</v>
      </c>
      <c r="C916" s="45" t="s">
        <v>17</v>
      </c>
      <c r="D916" s="43">
        <v>18</v>
      </c>
      <c r="E916" s="46">
        <v>16</v>
      </c>
      <c r="F916" s="45">
        <v>0</v>
      </c>
      <c r="G916" s="47">
        <v>26504071202212</v>
      </c>
      <c r="I916">
        <f t="shared" si="14"/>
        <v>402</v>
      </c>
    </row>
    <row r="917" spans="1:9" ht="20.25" x14ac:dyDescent="0.2">
      <c r="A917" s="43">
        <f>IF(C917="","",SUBTOTAL(3,$C$14:C917))</f>
        <v>904</v>
      </c>
      <c r="B917" s="44">
        <v>904</v>
      </c>
      <c r="C917" s="45" t="s">
        <v>17</v>
      </c>
      <c r="D917" s="43">
        <v>18</v>
      </c>
      <c r="E917" s="46">
        <v>16</v>
      </c>
      <c r="F917" s="45">
        <v>0</v>
      </c>
      <c r="G917" s="47">
        <v>27112101202911</v>
      </c>
      <c r="I917">
        <f t="shared" si="14"/>
        <v>402</v>
      </c>
    </row>
    <row r="918" spans="1:9" ht="20.25" x14ac:dyDescent="0.2">
      <c r="A918" s="43">
        <f>IF(C918="","",SUBTOTAL(3,$C$14:C918))</f>
        <v>905</v>
      </c>
      <c r="B918" s="44">
        <v>905</v>
      </c>
      <c r="C918" s="45" t="s">
        <v>17</v>
      </c>
      <c r="D918" s="43">
        <v>18</v>
      </c>
      <c r="E918" s="46">
        <v>16</v>
      </c>
      <c r="F918" s="45">
        <v>0</v>
      </c>
      <c r="G918" s="47">
        <v>27707051200894</v>
      </c>
      <c r="I918">
        <f t="shared" si="14"/>
        <v>402</v>
      </c>
    </row>
    <row r="919" spans="1:9" ht="20.25" x14ac:dyDescent="0.2">
      <c r="A919" s="43">
        <f>IF(C919="","",SUBTOTAL(3,$C$14:C919))</f>
        <v>906</v>
      </c>
      <c r="B919" s="44">
        <v>906</v>
      </c>
      <c r="C919" s="45" t="s">
        <v>17</v>
      </c>
      <c r="D919" s="43">
        <v>18</v>
      </c>
      <c r="E919" s="46">
        <v>16</v>
      </c>
      <c r="F919" s="45">
        <v>0</v>
      </c>
      <c r="G919" s="47">
        <v>27908141200732</v>
      </c>
      <c r="I919">
        <f t="shared" si="14"/>
        <v>402</v>
      </c>
    </row>
    <row r="920" spans="1:9" ht="20.25" x14ac:dyDescent="0.2">
      <c r="A920" s="43">
        <f>IF(C920="","",SUBTOTAL(3,$C$14:C920))</f>
        <v>907</v>
      </c>
      <c r="B920" s="44">
        <v>907</v>
      </c>
      <c r="C920" s="45" t="s">
        <v>17</v>
      </c>
      <c r="D920" s="43">
        <v>9</v>
      </c>
      <c r="E920" s="46">
        <v>16</v>
      </c>
      <c r="F920" s="45">
        <v>1</v>
      </c>
      <c r="G920" s="47">
        <v>26105051302812</v>
      </c>
      <c r="I920">
        <f t="shared" si="14"/>
        <v>969</v>
      </c>
    </row>
    <row r="921" spans="1:9" ht="20.25" x14ac:dyDescent="0.2">
      <c r="A921" s="43">
        <f>IF(C921="","",SUBTOTAL(3,$C$14:C921))</f>
        <v>908</v>
      </c>
      <c r="B921" s="44">
        <v>908</v>
      </c>
      <c r="C921" s="45" t="s">
        <v>17</v>
      </c>
      <c r="D921" s="43">
        <v>0</v>
      </c>
      <c r="E921" s="46">
        <v>12</v>
      </c>
      <c r="F921" s="45">
        <v>1</v>
      </c>
      <c r="G921" s="47">
        <v>25906221301645</v>
      </c>
      <c r="I921">
        <f t="shared" si="14"/>
        <v>864</v>
      </c>
    </row>
    <row r="922" spans="1:9" ht="20.25" x14ac:dyDescent="0.2">
      <c r="A922" s="43">
        <f>IF(C922="","",SUBTOTAL(3,$C$14:C922))</f>
        <v>909</v>
      </c>
      <c r="B922" s="44">
        <v>909</v>
      </c>
      <c r="C922" s="45" t="s">
        <v>17</v>
      </c>
      <c r="D922" s="43">
        <v>0</v>
      </c>
      <c r="E922" s="46">
        <v>8</v>
      </c>
      <c r="F922" s="45">
        <v>0</v>
      </c>
      <c r="G922" s="47"/>
      <c r="I922">
        <f t="shared" si="14"/>
        <v>192</v>
      </c>
    </row>
    <row r="923" spans="1:9" ht="20.25" x14ac:dyDescent="0.2">
      <c r="A923" s="43">
        <f>IF(C923="","",SUBTOTAL(3,$C$14:C923))</f>
        <v>910</v>
      </c>
      <c r="B923" s="44">
        <v>910</v>
      </c>
      <c r="C923" s="45" t="s">
        <v>17</v>
      </c>
      <c r="D923" s="43">
        <v>11</v>
      </c>
      <c r="E923" s="46">
        <v>11</v>
      </c>
      <c r="F923" s="45">
        <v>1</v>
      </c>
      <c r="G923" s="47">
        <v>27208141201435</v>
      </c>
      <c r="I923">
        <f t="shared" si="14"/>
        <v>851</v>
      </c>
    </row>
    <row r="924" spans="1:9" ht="20.25" x14ac:dyDescent="0.2">
      <c r="A924" s="43">
        <f>IF(C924="","",SUBTOTAL(3,$C$14:C924))</f>
        <v>911</v>
      </c>
      <c r="B924" s="44">
        <v>911</v>
      </c>
      <c r="C924" s="45" t="s">
        <v>17</v>
      </c>
      <c r="D924" s="43">
        <v>0</v>
      </c>
      <c r="E924" s="46">
        <v>14</v>
      </c>
      <c r="F924" s="45">
        <v>1</v>
      </c>
      <c r="G924" s="47">
        <v>28105181302315</v>
      </c>
      <c r="I924">
        <f t="shared" si="14"/>
        <v>912</v>
      </c>
    </row>
    <row r="925" spans="1:9" ht="20.25" x14ac:dyDescent="0.2">
      <c r="A925" s="43">
        <f>IF(C925="","",SUBTOTAL(3,$C$14:C925))</f>
        <v>912</v>
      </c>
      <c r="B925" s="44">
        <v>912</v>
      </c>
      <c r="C925" s="45" t="s">
        <v>17</v>
      </c>
      <c r="D925" s="43">
        <v>0</v>
      </c>
      <c r="E925" s="46">
        <v>3</v>
      </c>
      <c r="F925" s="45">
        <v>1</v>
      </c>
      <c r="G925" s="47">
        <v>28312021301571</v>
      </c>
      <c r="I925">
        <f t="shared" si="14"/>
        <v>648</v>
      </c>
    </row>
    <row r="926" spans="1:9" ht="20.25" x14ac:dyDescent="0.2">
      <c r="A926" s="43">
        <f>IF(C926="","",SUBTOTAL(3,$C$14:C926))</f>
        <v>913</v>
      </c>
      <c r="B926" s="44">
        <v>913</v>
      </c>
      <c r="C926" s="45" t="s">
        <v>17</v>
      </c>
      <c r="D926" s="43">
        <v>22</v>
      </c>
      <c r="E926" s="46">
        <v>11</v>
      </c>
      <c r="F926" s="45">
        <v>3</v>
      </c>
      <c r="G926" s="47">
        <v>27505041201432</v>
      </c>
      <c r="I926">
        <f t="shared" si="14"/>
        <v>2014</v>
      </c>
    </row>
    <row r="927" spans="1:9" ht="20.25" x14ac:dyDescent="0.2">
      <c r="A927" s="43">
        <f>IF(C927="","",SUBTOTAL(3,$C$14:C927))</f>
        <v>914</v>
      </c>
      <c r="B927" s="44">
        <v>914</v>
      </c>
      <c r="C927" s="45" t="s">
        <v>17</v>
      </c>
      <c r="D927" s="43">
        <v>10</v>
      </c>
      <c r="E927" s="46">
        <v>10</v>
      </c>
      <c r="F927" s="45">
        <v>3</v>
      </c>
      <c r="G927" s="47"/>
      <c r="I927">
        <f t="shared" si="14"/>
        <v>1978</v>
      </c>
    </row>
    <row r="928" spans="1:9" ht="20.25" x14ac:dyDescent="0.2">
      <c r="A928" s="43">
        <f>IF(C928="","",SUBTOTAL(3,$C$14:C928))</f>
        <v>915</v>
      </c>
      <c r="B928" s="44">
        <v>915</v>
      </c>
      <c r="C928" s="45" t="s">
        <v>17</v>
      </c>
      <c r="D928" s="43">
        <v>0</v>
      </c>
      <c r="E928" s="46">
        <v>5</v>
      </c>
      <c r="F928" s="45">
        <v>2</v>
      </c>
      <c r="G928" s="47">
        <v>27206061200966</v>
      </c>
      <c r="I928">
        <f t="shared" si="14"/>
        <v>1272</v>
      </c>
    </row>
    <row r="929" spans="1:9" ht="20.25" x14ac:dyDescent="0.2">
      <c r="A929" s="43">
        <f>IF(C929="","",SUBTOTAL(3,$C$14:C929))</f>
        <v>916</v>
      </c>
      <c r="B929" s="44">
        <v>916</v>
      </c>
      <c r="C929" s="45" t="s">
        <v>17</v>
      </c>
      <c r="D929" s="43">
        <v>0</v>
      </c>
      <c r="E929" s="46">
        <v>11</v>
      </c>
      <c r="F929" s="45">
        <v>0</v>
      </c>
      <c r="G929" s="47">
        <v>28101171201655</v>
      </c>
      <c r="I929">
        <f t="shared" si="14"/>
        <v>264</v>
      </c>
    </row>
    <row r="930" spans="1:9" ht="20.25" x14ac:dyDescent="0.2">
      <c r="A930" s="43">
        <f>IF(C930="","",SUBTOTAL(3,$C$14:C930))</f>
        <v>917</v>
      </c>
      <c r="B930" s="44">
        <v>917</v>
      </c>
      <c r="C930" s="45" t="s">
        <v>17</v>
      </c>
      <c r="D930" s="43">
        <v>0</v>
      </c>
      <c r="E930" s="46">
        <v>21</v>
      </c>
      <c r="F930" s="45">
        <v>0</v>
      </c>
      <c r="G930" s="47"/>
      <c r="I930">
        <f t="shared" si="14"/>
        <v>504</v>
      </c>
    </row>
    <row r="931" spans="1:9" ht="20.25" x14ac:dyDescent="0.2">
      <c r="A931" s="43">
        <f>IF(C931="","",SUBTOTAL(3,$C$14:C931))</f>
        <v>918</v>
      </c>
      <c r="B931" s="44">
        <v>918</v>
      </c>
      <c r="C931" s="45" t="s">
        <v>17</v>
      </c>
      <c r="D931" s="43">
        <v>0</v>
      </c>
      <c r="E931" s="46">
        <v>21</v>
      </c>
      <c r="F931" s="45">
        <v>0</v>
      </c>
      <c r="G931" s="47"/>
      <c r="I931">
        <f t="shared" si="14"/>
        <v>504</v>
      </c>
    </row>
    <row r="932" spans="1:9" ht="20.25" x14ac:dyDescent="0.2">
      <c r="A932" s="43">
        <f>IF(C932="","",SUBTOTAL(3,$C$14:C932))</f>
        <v>919</v>
      </c>
      <c r="B932" s="44">
        <v>919</v>
      </c>
      <c r="C932" s="45" t="s">
        <v>17</v>
      </c>
      <c r="D932" s="43">
        <v>0</v>
      </c>
      <c r="E932" s="46">
        <v>18</v>
      </c>
      <c r="F932" s="45">
        <v>0</v>
      </c>
      <c r="G932" s="47"/>
      <c r="I932">
        <f t="shared" si="14"/>
        <v>432</v>
      </c>
    </row>
    <row r="933" spans="1:9" ht="20.25" x14ac:dyDescent="0.2">
      <c r="A933" s="43">
        <f>IF(C933="","",SUBTOTAL(3,$C$14:C933))</f>
        <v>920</v>
      </c>
      <c r="B933" s="44">
        <v>920</v>
      </c>
      <c r="C933" s="45" t="s">
        <v>17</v>
      </c>
      <c r="D933" s="43">
        <v>0</v>
      </c>
      <c r="E933" s="46">
        <v>11</v>
      </c>
      <c r="F933" s="45">
        <v>2</v>
      </c>
      <c r="G933" s="47">
        <v>28111021302815</v>
      </c>
      <c r="I933">
        <f t="shared" si="14"/>
        <v>1416</v>
      </c>
    </row>
    <row r="934" spans="1:9" ht="20.25" x14ac:dyDescent="0.2">
      <c r="A934" s="43">
        <f>IF(C934="","",SUBTOTAL(3,$C$14:C934))</f>
        <v>921</v>
      </c>
      <c r="B934" s="44">
        <v>921</v>
      </c>
      <c r="C934" s="45" t="s">
        <v>17</v>
      </c>
      <c r="D934" s="43">
        <v>22</v>
      </c>
      <c r="E934" s="46">
        <v>13</v>
      </c>
      <c r="F934" s="45">
        <v>0</v>
      </c>
      <c r="G934" s="47"/>
      <c r="I934">
        <f t="shared" si="14"/>
        <v>334</v>
      </c>
    </row>
    <row r="935" spans="1:9" ht="20.25" x14ac:dyDescent="0.2">
      <c r="A935" s="43">
        <f>IF(C935="","",SUBTOTAL(3,$C$14:C935))</f>
        <v>922</v>
      </c>
      <c r="B935" s="44">
        <v>922</v>
      </c>
      <c r="C935" s="45" t="s">
        <v>17</v>
      </c>
      <c r="D935" s="43">
        <v>0</v>
      </c>
      <c r="E935" s="46">
        <v>0</v>
      </c>
      <c r="F935" s="45">
        <v>1</v>
      </c>
      <c r="G935" s="47"/>
      <c r="I935">
        <f t="shared" si="14"/>
        <v>576</v>
      </c>
    </row>
    <row r="936" spans="1:9" ht="20.25" x14ac:dyDescent="0.2">
      <c r="A936" s="43">
        <f>IF(C936="","",SUBTOTAL(3,$C$14:C936))</f>
        <v>923</v>
      </c>
      <c r="B936" s="44">
        <v>923</v>
      </c>
      <c r="C936" s="45" t="s">
        <v>17</v>
      </c>
      <c r="D936" s="43">
        <v>0</v>
      </c>
      <c r="E936" s="46">
        <v>18</v>
      </c>
      <c r="F936" s="45">
        <v>1</v>
      </c>
      <c r="G936" s="47">
        <v>27301201300419</v>
      </c>
      <c r="I936">
        <f t="shared" si="14"/>
        <v>1008</v>
      </c>
    </row>
    <row r="937" spans="1:9" ht="20.25" x14ac:dyDescent="0.2">
      <c r="A937" s="43">
        <f>IF(C937="","",SUBTOTAL(3,$C$14:C937))</f>
        <v>924</v>
      </c>
      <c r="B937" s="44">
        <v>924</v>
      </c>
      <c r="C937" s="45" t="s">
        <v>17</v>
      </c>
      <c r="D937" s="43"/>
      <c r="E937" s="46">
        <v>12</v>
      </c>
      <c r="F937" s="45">
        <v>0</v>
      </c>
      <c r="G937" s="47">
        <v>26412011202416</v>
      </c>
      <c r="I937">
        <f t="shared" si="14"/>
        <v>288</v>
      </c>
    </row>
    <row r="938" spans="1:9" ht="20.25" x14ac:dyDescent="0.2">
      <c r="A938" s="43">
        <f>IF(C938="","",SUBTOTAL(3,$C$14:C938))</f>
        <v>925</v>
      </c>
      <c r="B938" s="44">
        <v>925</v>
      </c>
      <c r="C938" s="45" t="s">
        <v>17</v>
      </c>
      <c r="D938" s="43">
        <v>2</v>
      </c>
      <c r="E938" s="46">
        <v>1</v>
      </c>
      <c r="F938" s="45">
        <v>1</v>
      </c>
      <c r="G938" s="47">
        <v>26811181201254</v>
      </c>
      <c r="I938">
        <f t="shared" si="14"/>
        <v>602</v>
      </c>
    </row>
    <row r="939" spans="1:9" ht="20.25" x14ac:dyDescent="0.2">
      <c r="A939" s="43">
        <f>IF(C939="","",SUBTOTAL(3,$C$14:C939))</f>
        <v>926</v>
      </c>
      <c r="B939" s="44">
        <v>926</v>
      </c>
      <c r="C939" s="45" t="s">
        <v>17</v>
      </c>
      <c r="D939" s="43">
        <v>17</v>
      </c>
      <c r="E939" s="46">
        <v>22</v>
      </c>
      <c r="F939" s="45">
        <v>1</v>
      </c>
      <c r="G939" s="47">
        <v>28501171201513</v>
      </c>
      <c r="I939">
        <f t="shared" si="14"/>
        <v>1121</v>
      </c>
    </row>
    <row r="940" spans="1:9" ht="20.25" x14ac:dyDescent="0.2">
      <c r="A940" s="43">
        <f>IF(C940="","",SUBTOTAL(3,$C$14:C940))</f>
        <v>927</v>
      </c>
      <c r="B940" s="44">
        <v>927</v>
      </c>
      <c r="C940" s="45" t="s">
        <v>17</v>
      </c>
      <c r="D940" s="43">
        <v>20</v>
      </c>
      <c r="E940" s="46">
        <v>3</v>
      </c>
      <c r="F940" s="45">
        <v>1</v>
      </c>
      <c r="G940" s="47"/>
      <c r="I940">
        <f t="shared" si="14"/>
        <v>668</v>
      </c>
    </row>
    <row r="941" spans="1:9" ht="20.25" x14ac:dyDescent="0.2">
      <c r="A941" s="43">
        <f>IF(C941="","",SUBTOTAL(3,$C$14:C941))</f>
        <v>928</v>
      </c>
      <c r="B941" s="44">
        <v>928</v>
      </c>
      <c r="C941" s="45" t="s">
        <v>17</v>
      </c>
      <c r="D941" s="43">
        <v>10</v>
      </c>
      <c r="E941" s="46">
        <v>5</v>
      </c>
      <c r="F941" s="45">
        <v>1</v>
      </c>
      <c r="G941" s="47"/>
      <c r="I941">
        <f t="shared" si="14"/>
        <v>706</v>
      </c>
    </row>
    <row r="942" spans="1:9" ht="20.25" x14ac:dyDescent="0.2">
      <c r="A942" s="43">
        <f>IF(C942="","",SUBTOTAL(3,$C$14:C942))</f>
        <v>929</v>
      </c>
      <c r="B942" s="44">
        <v>929</v>
      </c>
      <c r="C942" s="45" t="s">
        <v>17</v>
      </c>
      <c r="D942" s="43">
        <v>21</v>
      </c>
      <c r="E942" s="46">
        <v>8</v>
      </c>
      <c r="F942" s="45">
        <v>1</v>
      </c>
      <c r="G942" s="47">
        <v>26005081200441</v>
      </c>
      <c r="I942">
        <f t="shared" si="14"/>
        <v>789</v>
      </c>
    </row>
    <row r="943" spans="1:9" ht="20.25" x14ac:dyDescent="0.2">
      <c r="A943" s="43">
        <f>IF(C943="","",SUBTOTAL(3,$C$14:C943))</f>
        <v>930</v>
      </c>
      <c r="B943" s="44">
        <v>930</v>
      </c>
      <c r="C943" s="45" t="s">
        <v>17</v>
      </c>
      <c r="D943" s="43">
        <v>0</v>
      </c>
      <c r="E943" s="46">
        <v>13</v>
      </c>
      <c r="F943" s="45">
        <v>0</v>
      </c>
      <c r="G943" s="47">
        <v>26405151201693</v>
      </c>
      <c r="I943">
        <f t="shared" si="14"/>
        <v>312</v>
      </c>
    </row>
    <row r="944" spans="1:9" ht="20.25" x14ac:dyDescent="0.2">
      <c r="A944" s="43">
        <f>IF(C944="","",SUBTOTAL(3,$C$14:C944))</f>
        <v>931</v>
      </c>
      <c r="B944" s="44">
        <v>931</v>
      </c>
      <c r="C944" s="45" t="s">
        <v>17</v>
      </c>
      <c r="D944" s="43"/>
      <c r="E944" s="46">
        <v>13</v>
      </c>
      <c r="F944" s="45">
        <v>0</v>
      </c>
      <c r="G944" s="47"/>
      <c r="I944">
        <f t="shared" si="14"/>
        <v>312</v>
      </c>
    </row>
    <row r="945" spans="1:9" ht="20.25" x14ac:dyDescent="0.2">
      <c r="A945" s="43">
        <f>IF(C945="","",SUBTOTAL(3,$C$14:C945))</f>
        <v>932</v>
      </c>
      <c r="B945" s="44">
        <v>932</v>
      </c>
      <c r="C945" s="45" t="s">
        <v>17</v>
      </c>
      <c r="D945" s="43">
        <v>17</v>
      </c>
      <c r="E945" s="46">
        <v>2</v>
      </c>
      <c r="F945" s="45">
        <v>1</v>
      </c>
      <c r="G945" s="47">
        <v>27107241302254</v>
      </c>
      <c r="I945">
        <f t="shared" si="14"/>
        <v>641</v>
      </c>
    </row>
    <row r="946" spans="1:9" ht="20.25" x14ac:dyDescent="0.2">
      <c r="A946" s="43">
        <f>IF(C946="","",SUBTOTAL(3,$C$14:C946))</f>
        <v>933</v>
      </c>
      <c r="B946" s="44">
        <v>933</v>
      </c>
      <c r="C946" s="45" t="s">
        <v>17</v>
      </c>
      <c r="D946" s="43">
        <v>15</v>
      </c>
      <c r="E946" s="46">
        <v>13</v>
      </c>
      <c r="F946" s="45">
        <v>0</v>
      </c>
      <c r="G946" s="47"/>
      <c r="I946">
        <f t="shared" si="14"/>
        <v>327</v>
      </c>
    </row>
    <row r="947" spans="1:9" ht="20.25" x14ac:dyDescent="0.2">
      <c r="A947" s="43">
        <f>IF(C947="","",SUBTOTAL(3,$C$14:C947))</f>
        <v>934</v>
      </c>
      <c r="B947" s="44">
        <v>934</v>
      </c>
      <c r="C947" s="45" t="s">
        <v>17</v>
      </c>
      <c r="D947" s="43">
        <v>8</v>
      </c>
      <c r="E947" s="46">
        <v>13</v>
      </c>
      <c r="F947" s="45">
        <v>1</v>
      </c>
      <c r="G947" s="47">
        <v>26412081304682</v>
      </c>
      <c r="I947">
        <f t="shared" si="14"/>
        <v>896</v>
      </c>
    </row>
    <row r="948" spans="1:9" ht="20.25" x14ac:dyDescent="0.2">
      <c r="A948" s="43">
        <f>IF(C948="","",SUBTOTAL(3,$C$14:C948))</f>
        <v>935</v>
      </c>
      <c r="B948" s="44">
        <v>935</v>
      </c>
      <c r="C948" s="45" t="s">
        <v>17</v>
      </c>
      <c r="D948" s="43">
        <v>8</v>
      </c>
      <c r="E948" s="46">
        <v>13</v>
      </c>
      <c r="F948" s="45">
        <v>0</v>
      </c>
      <c r="G948" s="47"/>
      <c r="I948">
        <f t="shared" si="14"/>
        <v>320</v>
      </c>
    </row>
    <row r="949" spans="1:9" ht="20.25" x14ac:dyDescent="0.2">
      <c r="A949" s="43">
        <f>IF(C949="","",SUBTOTAL(3,$C$14:C949))</f>
        <v>936</v>
      </c>
      <c r="B949" s="44">
        <v>936</v>
      </c>
      <c r="C949" s="45" t="s">
        <v>17</v>
      </c>
      <c r="D949" s="43">
        <v>0</v>
      </c>
      <c r="E949" s="46">
        <v>18</v>
      </c>
      <c r="F949" s="45">
        <v>0</v>
      </c>
      <c r="G949" s="47">
        <v>27809051202142</v>
      </c>
      <c r="I949">
        <f t="shared" si="14"/>
        <v>432</v>
      </c>
    </row>
    <row r="950" spans="1:9" ht="20.25" x14ac:dyDescent="0.2">
      <c r="A950" s="43">
        <f>IF(C950="","",SUBTOTAL(3,$C$14:C950))</f>
        <v>937</v>
      </c>
      <c r="B950" s="44">
        <v>937</v>
      </c>
      <c r="C950" s="45" t="s">
        <v>17</v>
      </c>
      <c r="D950" s="43">
        <v>8</v>
      </c>
      <c r="E950" s="46">
        <v>15</v>
      </c>
      <c r="F950" s="45">
        <v>0</v>
      </c>
      <c r="G950" s="47">
        <v>28211211200673</v>
      </c>
      <c r="I950">
        <f t="shared" si="14"/>
        <v>368</v>
      </c>
    </row>
    <row r="951" spans="1:9" ht="20.25" x14ac:dyDescent="0.2">
      <c r="A951" s="43">
        <f>IF(C951="","",SUBTOTAL(3,$C$14:C951))</f>
        <v>938</v>
      </c>
      <c r="B951" s="44">
        <v>938</v>
      </c>
      <c r="C951" s="45" t="s">
        <v>17</v>
      </c>
      <c r="D951" s="43">
        <v>4</v>
      </c>
      <c r="E951" s="46">
        <v>11</v>
      </c>
      <c r="F951" s="45">
        <v>1</v>
      </c>
      <c r="G951" s="47">
        <v>26112261204291</v>
      </c>
      <c r="I951">
        <f t="shared" si="14"/>
        <v>844</v>
      </c>
    </row>
    <row r="952" spans="1:9" ht="20.25" x14ac:dyDescent="0.2">
      <c r="A952" s="43">
        <f>IF(C952="","",SUBTOTAL(3,$C$14:C952))</f>
        <v>939</v>
      </c>
      <c r="B952" s="44">
        <v>939</v>
      </c>
      <c r="C952" s="45" t="s">
        <v>17</v>
      </c>
      <c r="D952" s="43">
        <v>1</v>
      </c>
      <c r="E952" s="46">
        <v>13</v>
      </c>
      <c r="F952" s="45">
        <v>0</v>
      </c>
      <c r="G952" s="47">
        <v>28312101202124</v>
      </c>
      <c r="I952">
        <f t="shared" si="14"/>
        <v>313</v>
      </c>
    </row>
    <row r="953" spans="1:9" ht="20.25" x14ac:dyDescent="0.2">
      <c r="A953" s="43">
        <f>IF(C953="","",SUBTOTAL(3,$C$14:C953))</f>
        <v>940</v>
      </c>
      <c r="B953" s="44">
        <v>940</v>
      </c>
      <c r="C953" s="45" t="s">
        <v>17</v>
      </c>
      <c r="D953" s="43">
        <v>15</v>
      </c>
      <c r="E953" s="46">
        <v>1</v>
      </c>
      <c r="F953" s="45">
        <v>2</v>
      </c>
      <c r="G953" s="47">
        <v>29004011302038</v>
      </c>
      <c r="I953">
        <f t="shared" si="14"/>
        <v>1191</v>
      </c>
    </row>
    <row r="954" spans="1:9" ht="20.25" x14ac:dyDescent="0.2">
      <c r="A954" s="43">
        <f>IF(C954="","",SUBTOTAL(3,$C$14:C954))</f>
        <v>941</v>
      </c>
      <c r="B954" s="44">
        <v>941</v>
      </c>
      <c r="C954" s="45" t="s">
        <v>17</v>
      </c>
      <c r="D954" s="43">
        <v>2</v>
      </c>
      <c r="E954" s="46">
        <v>8</v>
      </c>
      <c r="F954" s="45">
        <v>0</v>
      </c>
      <c r="G954" s="47"/>
      <c r="I954">
        <f t="shared" si="14"/>
        <v>194</v>
      </c>
    </row>
    <row r="955" spans="1:9" ht="20.25" x14ac:dyDescent="0.2">
      <c r="A955" s="43">
        <f>IF(C955="","",SUBTOTAL(3,$C$14:C955))</f>
        <v>942</v>
      </c>
      <c r="B955" s="44">
        <v>942</v>
      </c>
      <c r="C955" s="45" t="s">
        <v>17</v>
      </c>
      <c r="D955" s="43">
        <v>21</v>
      </c>
      <c r="E955" s="46">
        <v>20</v>
      </c>
      <c r="F955" s="45">
        <v>0</v>
      </c>
      <c r="G955" s="47">
        <v>26811261200674</v>
      </c>
      <c r="I955">
        <f t="shared" si="14"/>
        <v>501</v>
      </c>
    </row>
    <row r="956" spans="1:9" ht="20.25" x14ac:dyDescent="0.2">
      <c r="A956" s="43">
        <f>IF(C956="","",SUBTOTAL(3,$C$14:C956))</f>
        <v>943</v>
      </c>
      <c r="B956" s="44">
        <v>943</v>
      </c>
      <c r="C956" s="45" t="s">
        <v>17</v>
      </c>
      <c r="D956" s="43">
        <v>0</v>
      </c>
      <c r="E956" s="46">
        <v>8</v>
      </c>
      <c r="F956" s="45">
        <v>1</v>
      </c>
      <c r="G956" s="47">
        <v>26004181200719</v>
      </c>
      <c r="I956">
        <f t="shared" si="14"/>
        <v>768</v>
      </c>
    </row>
    <row r="957" spans="1:9" ht="20.25" x14ac:dyDescent="0.2">
      <c r="A957" s="43">
        <f>IF(C957="","",SUBTOTAL(3,$C$14:C957))</f>
        <v>944</v>
      </c>
      <c r="B957" s="44">
        <v>944</v>
      </c>
      <c r="C957" s="45" t="s">
        <v>17</v>
      </c>
      <c r="D957" s="43">
        <v>0</v>
      </c>
      <c r="E957" s="46">
        <v>12</v>
      </c>
      <c r="F957" s="45">
        <v>1</v>
      </c>
      <c r="G957" s="47">
        <v>29501011225991</v>
      </c>
      <c r="I957">
        <f t="shared" si="14"/>
        <v>864</v>
      </c>
    </row>
    <row r="958" spans="1:9" ht="20.25" x14ac:dyDescent="0.2">
      <c r="A958" s="43">
        <f>IF(C958="","",SUBTOTAL(3,$C$14:C958))</f>
        <v>945</v>
      </c>
      <c r="B958" s="44">
        <v>945</v>
      </c>
      <c r="C958" s="45" t="s">
        <v>17</v>
      </c>
      <c r="D958" s="43">
        <v>10</v>
      </c>
      <c r="E958" s="46">
        <v>0</v>
      </c>
      <c r="F958" s="45">
        <v>2</v>
      </c>
      <c r="G958" s="47"/>
      <c r="I958">
        <f t="shared" si="14"/>
        <v>1162</v>
      </c>
    </row>
    <row r="959" spans="1:9" ht="20.25" x14ac:dyDescent="0.2">
      <c r="A959" s="43">
        <f>IF(C959="","",SUBTOTAL(3,$C$14:C959))</f>
        <v>946</v>
      </c>
      <c r="B959" s="44">
        <v>946</v>
      </c>
      <c r="C959" s="45" t="s">
        <v>17</v>
      </c>
      <c r="D959" s="43">
        <v>0</v>
      </c>
      <c r="E959" s="46">
        <v>18</v>
      </c>
      <c r="F959" s="45">
        <v>0</v>
      </c>
      <c r="G959" s="47">
        <v>26907291200196</v>
      </c>
      <c r="I959">
        <f t="shared" si="14"/>
        <v>432</v>
      </c>
    </row>
    <row r="960" spans="1:9" ht="20.25" x14ac:dyDescent="0.2">
      <c r="A960" s="43">
        <f>IF(C960="","",SUBTOTAL(3,$C$14:C960))</f>
        <v>947</v>
      </c>
      <c r="B960" s="44">
        <v>947</v>
      </c>
      <c r="C960" s="45" t="s">
        <v>17</v>
      </c>
      <c r="D960" s="43">
        <v>7</v>
      </c>
      <c r="E960" s="46">
        <v>16</v>
      </c>
      <c r="F960" s="45">
        <v>0</v>
      </c>
      <c r="G960" s="47"/>
      <c r="I960">
        <f t="shared" si="14"/>
        <v>391</v>
      </c>
    </row>
    <row r="961" spans="1:9" ht="20.25" x14ac:dyDescent="0.2">
      <c r="A961" s="43">
        <f>IF(C961="","",SUBTOTAL(3,$C$14:C961))</f>
        <v>948</v>
      </c>
      <c r="B961" s="44">
        <v>948</v>
      </c>
      <c r="C961" s="45" t="s">
        <v>17</v>
      </c>
      <c r="D961" s="43">
        <v>0</v>
      </c>
      <c r="E961" s="46">
        <v>22</v>
      </c>
      <c r="F961" s="45">
        <v>0</v>
      </c>
      <c r="G961" s="47">
        <v>26709161300109</v>
      </c>
      <c r="I961">
        <f t="shared" si="14"/>
        <v>528</v>
      </c>
    </row>
    <row r="962" spans="1:9" ht="20.25" x14ac:dyDescent="0.2">
      <c r="A962" s="43">
        <f>IF(C962="","",SUBTOTAL(3,$C$14:C962))</f>
        <v>949</v>
      </c>
      <c r="B962" s="44">
        <v>949</v>
      </c>
      <c r="C962" s="45" t="s">
        <v>17</v>
      </c>
      <c r="D962" s="43">
        <v>0</v>
      </c>
      <c r="E962" s="46">
        <v>11</v>
      </c>
      <c r="F962" s="45">
        <v>0</v>
      </c>
      <c r="G962" s="47">
        <v>26112251207446</v>
      </c>
      <c r="I962">
        <f t="shared" si="14"/>
        <v>264</v>
      </c>
    </row>
    <row r="963" spans="1:9" ht="20.25" x14ac:dyDescent="0.2">
      <c r="A963" s="43">
        <f>IF(C963="","",SUBTOTAL(3,$C$14:C963))</f>
        <v>950</v>
      </c>
      <c r="B963" s="44">
        <v>950</v>
      </c>
      <c r="C963" s="45" t="s">
        <v>17</v>
      </c>
      <c r="D963" s="43">
        <v>0</v>
      </c>
      <c r="E963" s="46">
        <v>4</v>
      </c>
      <c r="F963" s="45">
        <v>1</v>
      </c>
      <c r="G963" s="47">
        <v>26512201207141</v>
      </c>
      <c r="I963">
        <f t="shared" si="14"/>
        <v>672</v>
      </c>
    </row>
    <row r="964" spans="1:9" ht="20.25" x14ac:dyDescent="0.2">
      <c r="A964" s="43">
        <f>IF(C964="","",SUBTOTAL(3,$C$14:C964))</f>
        <v>951</v>
      </c>
      <c r="B964" s="44">
        <v>951</v>
      </c>
      <c r="C964" s="45" t="s">
        <v>17</v>
      </c>
      <c r="D964" s="43">
        <v>0</v>
      </c>
      <c r="E964" s="46">
        <v>12</v>
      </c>
      <c r="F964" s="45">
        <v>0</v>
      </c>
      <c r="G964" s="47">
        <v>28901141201941</v>
      </c>
      <c r="I964">
        <f t="shared" si="14"/>
        <v>288</v>
      </c>
    </row>
    <row r="965" spans="1:9" ht="20.25" x14ac:dyDescent="0.2">
      <c r="A965" s="43">
        <f>IF(C965="","",SUBTOTAL(3,$C$14:C965))</f>
        <v>952</v>
      </c>
      <c r="B965" s="44">
        <v>952</v>
      </c>
      <c r="C965" s="45" t="s">
        <v>17</v>
      </c>
      <c r="D965" s="43">
        <v>21</v>
      </c>
      <c r="E965" s="46">
        <v>10</v>
      </c>
      <c r="F965" s="45">
        <v>1</v>
      </c>
      <c r="G965" s="47">
        <v>28102011206649</v>
      </c>
      <c r="I965">
        <f t="shared" si="14"/>
        <v>837</v>
      </c>
    </row>
    <row r="966" spans="1:9" ht="20.25" x14ac:dyDescent="0.2">
      <c r="A966" s="43">
        <f>IF(C966="","",SUBTOTAL(3,$C$14:C966))</f>
        <v>953</v>
      </c>
      <c r="B966" s="44">
        <v>953</v>
      </c>
      <c r="C966" s="45" t="s">
        <v>17</v>
      </c>
      <c r="D966" s="43">
        <v>0</v>
      </c>
      <c r="E966" s="46">
        <v>20</v>
      </c>
      <c r="F966" s="45">
        <v>0</v>
      </c>
      <c r="G966" s="47"/>
      <c r="I966">
        <f t="shared" si="14"/>
        <v>480</v>
      </c>
    </row>
    <row r="967" spans="1:9" ht="20.25" x14ac:dyDescent="0.2">
      <c r="A967" s="43">
        <f>IF(C967="","",SUBTOTAL(3,$C$14:C967))</f>
        <v>954</v>
      </c>
      <c r="B967" s="44">
        <v>954</v>
      </c>
      <c r="C967" s="45" t="s">
        <v>17</v>
      </c>
      <c r="D967" s="43">
        <v>0</v>
      </c>
      <c r="E967" s="46">
        <v>7</v>
      </c>
      <c r="F967" s="45">
        <v>0</v>
      </c>
      <c r="G967" s="47">
        <v>26712281200231</v>
      </c>
      <c r="I967">
        <f t="shared" si="14"/>
        <v>168</v>
      </c>
    </row>
    <row r="968" spans="1:9" ht="20.25" x14ac:dyDescent="0.2">
      <c r="A968" s="43">
        <f>IF(C968="","",SUBTOTAL(3,$C$14:C968))</f>
        <v>955</v>
      </c>
      <c r="B968" s="44">
        <v>955</v>
      </c>
      <c r="C968" s="45" t="s">
        <v>17</v>
      </c>
      <c r="D968" s="43">
        <v>0</v>
      </c>
      <c r="E968" s="46">
        <v>18</v>
      </c>
      <c r="F968" s="45">
        <v>1</v>
      </c>
      <c r="G968" s="47">
        <v>26407141301251</v>
      </c>
      <c r="I968">
        <f t="shared" si="14"/>
        <v>1008</v>
      </c>
    </row>
    <row r="969" spans="1:9" ht="20.25" x14ac:dyDescent="0.2">
      <c r="A969" s="43">
        <f>IF(C969="","",SUBTOTAL(3,$C$14:C969))</f>
        <v>956</v>
      </c>
      <c r="B969" s="44">
        <v>956</v>
      </c>
      <c r="C969" s="45" t="s">
        <v>17</v>
      </c>
      <c r="D969" s="43">
        <v>1</v>
      </c>
      <c r="E969" s="46">
        <v>10</v>
      </c>
      <c r="F969" s="45">
        <v>1</v>
      </c>
      <c r="G969" s="47">
        <v>27107261200164</v>
      </c>
      <c r="I969">
        <f t="shared" si="14"/>
        <v>817</v>
      </c>
    </row>
    <row r="970" spans="1:9" ht="20.25" x14ac:dyDescent="0.2">
      <c r="A970" s="43">
        <f>IF(C970="","",SUBTOTAL(3,$C$14:C970))</f>
        <v>957</v>
      </c>
      <c r="B970" s="44">
        <v>957</v>
      </c>
      <c r="C970" s="45" t="s">
        <v>17</v>
      </c>
      <c r="D970" s="43">
        <v>0</v>
      </c>
      <c r="E970" s="46">
        <v>12</v>
      </c>
      <c r="F970" s="45">
        <v>1</v>
      </c>
      <c r="G970" s="47">
        <v>26703251303497</v>
      </c>
      <c r="I970">
        <f t="shared" si="14"/>
        <v>864</v>
      </c>
    </row>
    <row r="971" spans="1:9" ht="20.25" x14ac:dyDescent="0.2">
      <c r="A971" s="43">
        <f>IF(C971="","",SUBTOTAL(3,$C$14:C971))</f>
        <v>958</v>
      </c>
      <c r="B971" s="44">
        <v>958</v>
      </c>
      <c r="C971" s="45" t="s">
        <v>17</v>
      </c>
      <c r="D971" s="43">
        <v>0</v>
      </c>
      <c r="E971" s="46">
        <v>12</v>
      </c>
      <c r="F971" s="45">
        <v>1</v>
      </c>
      <c r="G971" s="47">
        <v>28303101300216</v>
      </c>
      <c r="I971">
        <f t="shared" si="14"/>
        <v>864</v>
      </c>
    </row>
    <row r="972" spans="1:9" ht="20.25" x14ac:dyDescent="0.2">
      <c r="A972" s="43">
        <f>IF(C972="","",SUBTOTAL(3,$C$14:C972))</f>
        <v>959</v>
      </c>
      <c r="B972" s="44">
        <v>959</v>
      </c>
      <c r="C972" s="45" t="s">
        <v>17</v>
      </c>
      <c r="D972" s="43">
        <v>9</v>
      </c>
      <c r="E972" s="46">
        <v>11</v>
      </c>
      <c r="F972" s="45">
        <v>1</v>
      </c>
      <c r="G972" s="47"/>
      <c r="I972">
        <f t="shared" si="14"/>
        <v>849</v>
      </c>
    </row>
    <row r="973" spans="1:9" ht="20.25" x14ac:dyDescent="0.2">
      <c r="A973" s="43">
        <f>IF(C973="","",SUBTOTAL(3,$C$14:C973))</f>
        <v>960</v>
      </c>
      <c r="B973" s="44">
        <v>960</v>
      </c>
      <c r="C973" s="45" t="s">
        <v>17</v>
      </c>
      <c r="D973" s="43">
        <v>0</v>
      </c>
      <c r="E973" s="46"/>
      <c r="F973" s="45">
        <v>1</v>
      </c>
      <c r="G973" s="47"/>
      <c r="I973">
        <f t="shared" si="14"/>
        <v>576</v>
      </c>
    </row>
    <row r="974" spans="1:9" ht="20.25" x14ac:dyDescent="0.2">
      <c r="A974" s="43">
        <f>IF(C974="","",SUBTOTAL(3,$C$14:C974))</f>
        <v>961</v>
      </c>
      <c r="B974" s="44">
        <v>961</v>
      </c>
      <c r="C974" s="45" t="s">
        <v>17</v>
      </c>
      <c r="D974" s="43">
        <v>11</v>
      </c>
      <c r="E974" s="46">
        <v>10</v>
      </c>
      <c r="F974" s="45">
        <v>1</v>
      </c>
      <c r="G974" s="47">
        <v>27508101201517</v>
      </c>
      <c r="I974">
        <f t="shared" si="14"/>
        <v>827</v>
      </c>
    </row>
    <row r="975" spans="1:9" ht="20.25" x14ac:dyDescent="0.2">
      <c r="A975" s="43">
        <f>IF(C975="","",SUBTOTAL(3,$C$14:C975))</f>
        <v>962</v>
      </c>
      <c r="B975" s="44">
        <v>962</v>
      </c>
      <c r="C975" s="45" t="s">
        <v>17</v>
      </c>
      <c r="D975" s="43">
        <v>5</v>
      </c>
      <c r="E975" s="46">
        <v>3</v>
      </c>
      <c r="F975" s="45">
        <v>0</v>
      </c>
      <c r="G975" s="47"/>
      <c r="I975">
        <f t="shared" ref="I975:I1038" si="15">(F975*576)+(E975*24)+D975</f>
        <v>77</v>
      </c>
    </row>
    <row r="976" spans="1:9" ht="20.25" x14ac:dyDescent="0.2">
      <c r="A976" s="43">
        <f>IF(C976="","",SUBTOTAL(3,$C$14:C976))</f>
        <v>963</v>
      </c>
      <c r="B976" s="44">
        <v>963</v>
      </c>
      <c r="C976" s="45" t="s">
        <v>17</v>
      </c>
      <c r="D976" s="43">
        <v>14</v>
      </c>
      <c r="E976" s="46">
        <v>3</v>
      </c>
      <c r="F976" s="45">
        <v>2</v>
      </c>
      <c r="G976" s="47">
        <v>28412241300252</v>
      </c>
      <c r="I976">
        <f t="shared" si="15"/>
        <v>1238</v>
      </c>
    </row>
    <row r="977" spans="1:9" ht="20.25" x14ac:dyDescent="0.2">
      <c r="A977" s="43">
        <f>IF(C977="","",SUBTOTAL(3,$C$14:C977))</f>
        <v>964</v>
      </c>
      <c r="B977" s="44">
        <v>964</v>
      </c>
      <c r="C977" s="45" t="s">
        <v>17</v>
      </c>
      <c r="D977" s="43">
        <v>0</v>
      </c>
      <c r="E977" s="46">
        <v>18</v>
      </c>
      <c r="F977" s="45">
        <v>2</v>
      </c>
      <c r="G977" s="47">
        <v>27508081200594</v>
      </c>
      <c r="I977">
        <f t="shared" si="15"/>
        <v>1584</v>
      </c>
    </row>
    <row r="978" spans="1:9" ht="20.25" x14ac:dyDescent="0.2">
      <c r="A978" s="43">
        <f>IF(C978="","",SUBTOTAL(3,$C$14:C978))</f>
        <v>965</v>
      </c>
      <c r="B978" s="44">
        <v>965</v>
      </c>
      <c r="C978" s="45" t="s">
        <v>17</v>
      </c>
      <c r="D978" s="43">
        <v>0</v>
      </c>
      <c r="E978" s="46">
        <v>9</v>
      </c>
      <c r="F978" s="45">
        <v>1</v>
      </c>
      <c r="G978" s="47">
        <v>29301011208095</v>
      </c>
      <c r="I978">
        <f t="shared" si="15"/>
        <v>792</v>
      </c>
    </row>
    <row r="979" spans="1:9" ht="20.25" x14ac:dyDescent="0.2">
      <c r="A979" s="43">
        <f>IF(C979="","",SUBTOTAL(3,$C$14:C979))</f>
        <v>966</v>
      </c>
      <c r="B979" s="44">
        <v>966</v>
      </c>
      <c r="C979" s="45" t="s">
        <v>17</v>
      </c>
      <c r="D979" s="43">
        <v>0</v>
      </c>
      <c r="E979" s="46">
        <v>9</v>
      </c>
      <c r="F979" s="45">
        <v>1</v>
      </c>
      <c r="G979" s="47">
        <v>28701201202853</v>
      </c>
      <c r="I979">
        <f t="shared" si="15"/>
        <v>792</v>
      </c>
    </row>
    <row r="980" spans="1:9" ht="20.25" x14ac:dyDescent="0.2">
      <c r="A980" s="43">
        <f>IF(C980="","",SUBTOTAL(3,$C$14:C980))</f>
        <v>967</v>
      </c>
      <c r="B980" s="44">
        <v>967</v>
      </c>
      <c r="C980" s="45" t="s">
        <v>17</v>
      </c>
      <c r="D980" s="43">
        <v>20</v>
      </c>
      <c r="E980" s="46">
        <v>16</v>
      </c>
      <c r="F980" s="45">
        <v>0</v>
      </c>
      <c r="G980" s="47">
        <v>26610251300446</v>
      </c>
      <c r="I980">
        <f t="shared" si="15"/>
        <v>404</v>
      </c>
    </row>
    <row r="981" spans="1:9" ht="20.25" x14ac:dyDescent="0.2">
      <c r="A981" s="43">
        <f>IF(C981="","",SUBTOTAL(3,$C$14:C981))</f>
        <v>968</v>
      </c>
      <c r="B981" s="44">
        <v>968</v>
      </c>
      <c r="C981" s="45" t="s">
        <v>17</v>
      </c>
      <c r="D981" s="43">
        <v>14</v>
      </c>
      <c r="E981" s="46">
        <v>14</v>
      </c>
      <c r="F981" s="45">
        <v>0</v>
      </c>
      <c r="G981" s="47">
        <v>27005151201559</v>
      </c>
      <c r="I981">
        <f t="shared" si="15"/>
        <v>350</v>
      </c>
    </row>
    <row r="982" spans="1:9" ht="20.25" x14ac:dyDescent="0.2">
      <c r="A982" s="43">
        <f>IF(C982="","",SUBTOTAL(3,$C$14:C982))</f>
        <v>969</v>
      </c>
      <c r="B982" s="44">
        <v>969</v>
      </c>
      <c r="C982" s="45" t="s">
        <v>17</v>
      </c>
      <c r="D982" s="43">
        <v>0</v>
      </c>
      <c r="E982" s="46">
        <v>12</v>
      </c>
      <c r="F982" s="45">
        <v>0</v>
      </c>
      <c r="G982" s="47">
        <v>28003151201428</v>
      </c>
      <c r="I982">
        <f t="shared" si="15"/>
        <v>288</v>
      </c>
    </row>
    <row r="983" spans="1:9" ht="20.25" x14ac:dyDescent="0.2">
      <c r="A983" s="43">
        <f>IF(C983="","",SUBTOTAL(3,$C$14:C983))</f>
        <v>970</v>
      </c>
      <c r="B983" s="44">
        <v>970</v>
      </c>
      <c r="C983" s="45" t="s">
        <v>17</v>
      </c>
      <c r="D983" s="43">
        <v>12</v>
      </c>
      <c r="E983" s="46">
        <v>21</v>
      </c>
      <c r="F983" s="45">
        <v>0</v>
      </c>
      <c r="G983" s="47">
        <v>28902151300463</v>
      </c>
      <c r="I983">
        <f t="shared" si="15"/>
        <v>516</v>
      </c>
    </row>
    <row r="984" spans="1:9" ht="20.25" x14ac:dyDescent="0.2">
      <c r="A984" s="43">
        <f>IF(C984="","",SUBTOTAL(3,$C$14:C984))</f>
        <v>971</v>
      </c>
      <c r="B984" s="44">
        <v>971</v>
      </c>
      <c r="C984" s="45" t="s">
        <v>17</v>
      </c>
      <c r="D984" s="43">
        <v>0</v>
      </c>
      <c r="E984" s="46">
        <v>0</v>
      </c>
      <c r="F984" s="45">
        <v>1</v>
      </c>
      <c r="G984" s="47">
        <v>27710018800275</v>
      </c>
      <c r="I984">
        <f t="shared" si="15"/>
        <v>576</v>
      </c>
    </row>
    <row r="985" spans="1:9" ht="20.25" x14ac:dyDescent="0.2">
      <c r="A985" s="43">
        <f>IF(C985="","",SUBTOTAL(3,$C$14:C985))</f>
        <v>972</v>
      </c>
      <c r="B985" s="44">
        <v>972</v>
      </c>
      <c r="C985" s="45" t="s">
        <v>17</v>
      </c>
      <c r="D985" s="43">
        <v>12</v>
      </c>
      <c r="E985" s="46">
        <v>23</v>
      </c>
      <c r="F985" s="45">
        <v>0</v>
      </c>
      <c r="G985" s="47">
        <v>27405141301707</v>
      </c>
      <c r="I985">
        <f t="shared" si="15"/>
        <v>564</v>
      </c>
    </row>
    <row r="986" spans="1:9" ht="20.25" x14ac:dyDescent="0.2">
      <c r="A986" s="43">
        <f>IF(C986="","",SUBTOTAL(3,$C$14:C986))</f>
        <v>973</v>
      </c>
      <c r="B986" s="44">
        <v>973</v>
      </c>
      <c r="C986" s="45" t="s">
        <v>17</v>
      </c>
      <c r="D986" s="43">
        <v>0</v>
      </c>
      <c r="E986" s="46">
        <v>0</v>
      </c>
      <c r="F986" s="45">
        <v>1</v>
      </c>
      <c r="G986" s="47">
        <v>29108011301651</v>
      </c>
      <c r="I986">
        <f t="shared" si="15"/>
        <v>576</v>
      </c>
    </row>
    <row r="987" spans="1:9" ht="20.25" x14ac:dyDescent="0.2">
      <c r="A987" s="43">
        <f>IF(C987="","",SUBTOTAL(3,$C$14:C987))</f>
        <v>974</v>
      </c>
      <c r="B987" s="44">
        <v>974</v>
      </c>
      <c r="C987" s="45" t="s">
        <v>17</v>
      </c>
      <c r="D987" s="43">
        <v>0</v>
      </c>
      <c r="E987" s="46">
        <v>0</v>
      </c>
      <c r="F987" s="45">
        <v>1</v>
      </c>
      <c r="G987" s="47">
        <v>28308081300551</v>
      </c>
      <c r="I987">
        <f t="shared" si="15"/>
        <v>576</v>
      </c>
    </row>
    <row r="988" spans="1:9" ht="20.25" x14ac:dyDescent="0.2">
      <c r="A988" s="43">
        <f>IF(C988="","",SUBTOTAL(3,$C$14:C988))</f>
        <v>975</v>
      </c>
      <c r="B988" s="44">
        <v>975</v>
      </c>
      <c r="C988" s="45" t="s">
        <v>17</v>
      </c>
      <c r="D988" s="43">
        <v>0</v>
      </c>
      <c r="E988" s="46">
        <v>0</v>
      </c>
      <c r="F988" s="45">
        <v>1</v>
      </c>
      <c r="G988" s="47">
        <v>27911161200411</v>
      </c>
      <c r="I988">
        <f t="shared" si="15"/>
        <v>576</v>
      </c>
    </row>
    <row r="989" spans="1:9" ht="20.25" x14ac:dyDescent="0.2">
      <c r="A989" s="43">
        <f>IF(C989="","",SUBTOTAL(3,$C$14:C989))</f>
        <v>976</v>
      </c>
      <c r="B989" s="44">
        <v>976</v>
      </c>
      <c r="C989" s="45" t="s">
        <v>17</v>
      </c>
      <c r="D989" s="43">
        <v>0</v>
      </c>
      <c r="E989" s="46">
        <v>16</v>
      </c>
      <c r="F989" s="45">
        <v>0</v>
      </c>
      <c r="G989" s="47">
        <v>28203101201914</v>
      </c>
      <c r="I989">
        <f t="shared" si="15"/>
        <v>384</v>
      </c>
    </row>
    <row r="990" spans="1:9" ht="20.25" x14ac:dyDescent="0.2">
      <c r="A990" s="43">
        <f>IF(C990="","",SUBTOTAL(3,$C$14:C990))</f>
        <v>977</v>
      </c>
      <c r="B990" s="44">
        <v>977</v>
      </c>
      <c r="C990" s="45" t="s">
        <v>17</v>
      </c>
      <c r="D990" s="43">
        <v>12</v>
      </c>
      <c r="E990" s="46">
        <v>19</v>
      </c>
      <c r="F990" s="45">
        <v>1</v>
      </c>
      <c r="G990" s="47">
        <v>28803061300571</v>
      </c>
      <c r="I990">
        <f t="shared" si="15"/>
        <v>1044</v>
      </c>
    </row>
    <row r="991" spans="1:9" ht="20.25" x14ac:dyDescent="0.2">
      <c r="A991" s="43">
        <f>IF(C991="","",SUBTOTAL(3,$C$14:C991))</f>
        <v>978</v>
      </c>
      <c r="B991" s="44">
        <v>978</v>
      </c>
      <c r="C991" s="45" t="s">
        <v>17</v>
      </c>
      <c r="D991" s="43">
        <v>5</v>
      </c>
      <c r="E991" s="46">
        <v>2</v>
      </c>
      <c r="F991" s="45">
        <v>1</v>
      </c>
      <c r="G991" s="47">
        <v>27001101303738</v>
      </c>
      <c r="I991">
        <f t="shared" si="15"/>
        <v>629</v>
      </c>
    </row>
    <row r="992" spans="1:9" ht="20.25" x14ac:dyDescent="0.2">
      <c r="A992" s="43">
        <f>IF(C992="","",SUBTOTAL(3,$C$14:C992))</f>
        <v>979</v>
      </c>
      <c r="B992" s="44">
        <v>979</v>
      </c>
      <c r="C992" s="45" t="s">
        <v>17</v>
      </c>
      <c r="D992" s="43">
        <v>5</v>
      </c>
      <c r="E992" s="46">
        <v>14</v>
      </c>
      <c r="F992" s="45">
        <v>1</v>
      </c>
      <c r="G992" s="47">
        <v>27801281300215</v>
      </c>
      <c r="I992">
        <f t="shared" si="15"/>
        <v>917</v>
      </c>
    </row>
    <row r="993" spans="1:9" ht="20.25" x14ac:dyDescent="0.2">
      <c r="A993" s="43">
        <f>IF(C993="","",SUBTOTAL(3,$C$14:C993))</f>
        <v>980</v>
      </c>
      <c r="B993" s="44">
        <v>980</v>
      </c>
      <c r="C993" s="45" t="s">
        <v>17</v>
      </c>
      <c r="D993" s="43">
        <v>0</v>
      </c>
      <c r="E993" s="46">
        <v>12</v>
      </c>
      <c r="F993" s="45">
        <v>0</v>
      </c>
      <c r="G993" s="47">
        <v>26604091302129</v>
      </c>
      <c r="I993">
        <f t="shared" si="15"/>
        <v>288</v>
      </c>
    </row>
    <row r="994" spans="1:9" ht="20.25" x14ac:dyDescent="0.2">
      <c r="A994" s="43">
        <f>IF(C994="","",SUBTOTAL(3,$C$14:C994))</f>
        <v>981</v>
      </c>
      <c r="B994" s="44">
        <v>981</v>
      </c>
      <c r="C994" s="45" t="s">
        <v>17</v>
      </c>
      <c r="D994" s="43">
        <v>0</v>
      </c>
      <c r="E994" s="46">
        <v>12</v>
      </c>
      <c r="F994" s="45">
        <v>0</v>
      </c>
      <c r="G994" s="47">
        <v>27210041302263</v>
      </c>
      <c r="I994">
        <f t="shared" si="15"/>
        <v>288</v>
      </c>
    </row>
    <row r="995" spans="1:9" ht="20.25" x14ac:dyDescent="0.2">
      <c r="A995" s="43">
        <f>IF(C995="","",SUBTOTAL(3,$C$14:C995))</f>
        <v>982</v>
      </c>
      <c r="B995" s="44">
        <v>982</v>
      </c>
      <c r="C995" s="45" t="s">
        <v>17</v>
      </c>
      <c r="D995" s="43">
        <v>15</v>
      </c>
      <c r="E995" s="46">
        <v>19</v>
      </c>
      <c r="F995" s="45">
        <v>1</v>
      </c>
      <c r="G995" s="47">
        <v>26808091200134</v>
      </c>
      <c r="I995">
        <f t="shared" si="15"/>
        <v>1047</v>
      </c>
    </row>
    <row r="996" spans="1:9" ht="20.25" x14ac:dyDescent="0.2">
      <c r="A996" s="43">
        <f>IF(C996="","",SUBTOTAL(3,$C$14:C996))</f>
        <v>983</v>
      </c>
      <c r="B996" s="44">
        <v>983</v>
      </c>
      <c r="C996" s="45" t="s">
        <v>17</v>
      </c>
      <c r="D996" s="43">
        <v>0</v>
      </c>
      <c r="E996" s="46">
        <v>0</v>
      </c>
      <c r="F996" s="45">
        <v>2</v>
      </c>
      <c r="G996" s="47">
        <v>28102161200436</v>
      </c>
      <c r="I996">
        <f t="shared" si="15"/>
        <v>1152</v>
      </c>
    </row>
    <row r="997" spans="1:9" ht="20.25" x14ac:dyDescent="0.2">
      <c r="A997" s="43">
        <f>IF(C997="","",SUBTOTAL(3,$C$14:C997))</f>
        <v>984</v>
      </c>
      <c r="B997" s="44">
        <v>984</v>
      </c>
      <c r="C997" s="45" t="s">
        <v>17</v>
      </c>
      <c r="D997" s="43">
        <v>0</v>
      </c>
      <c r="E997" s="46">
        <v>6</v>
      </c>
      <c r="F997" s="45">
        <v>1</v>
      </c>
      <c r="G997" s="47">
        <v>26106031202818</v>
      </c>
      <c r="I997">
        <f t="shared" si="15"/>
        <v>720</v>
      </c>
    </row>
    <row r="998" spans="1:9" ht="20.25" x14ac:dyDescent="0.2">
      <c r="A998" s="43">
        <f>IF(C998="","",SUBTOTAL(3,$C$14:C998))</f>
        <v>985</v>
      </c>
      <c r="B998" s="44">
        <v>985</v>
      </c>
      <c r="C998" s="45" t="s">
        <v>17</v>
      </c>
      <c r="D998" s="43">
        <v>4</v>
      </c>
      <c r="E998" s="46">
        <v>0</v>
      </c>
      <c r="F998" s="45">
        <v>2</v>
      </c>
      <c r="G998" s="47"/>
      <c r="I998">
        <f t="shared" si="15"/>
        <v>1156</v>
      </c>
    </row>
    <row r="999" spans="1:9" ht="20.25" x14ac:dyDescent="0.2">
      <c r="A999" s="43">
        <f>IF(C999="","",SUBTOTAL(3,$C$14:C999))</f>
        <v>986</v>
      </c>
      <c r="B999" s="44">
        <v>986</v>
      </c>
      <c r="C999" s="45" t="s">
        <v>17</v>
      </c>
      <c r="D999" s="43">
        <v>13</v>
      </c>
      <c r="E999" s="46">
        <v>2</v>
      </c>
      <c r="F999" s="45">
        <v>10</v>
      </c>
      <c r="G999" s="47">
        <v>28401011225756</v>
      </c>
      <c r="I999">
        <f t="shared" si="15"/>
        <v>5821</v>
      </c>
    </row>
    <row r="1000" spans="1:9" ht="20.25" x14ac:dyDescent="0.2">
      <c r="A1000" s="43">
        <f>IF(C1000="","",SUBTOTAL(3,$C$14:C1000))</f>
        <v>987</v>
      </c>
      <c r="B1000" s="44">
        <v>987</v>
      </c>
      <c r="C1000" s="45" t="s">
        <v>17</v>
      </c>
      <c r="D1000" s="43">
        <v>0</v>
      </c>
      <c r="E1000" s="46">
        <v>12</v>
      </c>
      <c r="F1000" s="45">
        <v>0</v>
      </c>
      <c r="G1000" s="47">
        <v>29905151301896</v>
      </c>
      <c r="I1000">
        <f t="shared" si="15"/>
        <v>288</v>
      </c>
    </row>
    <row r="1001" spans="1:9" ht="20.25" x14ac:dyDescent="0.2">
      <c r="A1001" s="43">
        <f>IF(C1001="","",SUBTOTAL(3,$C$14:C1001))</f>
        <v>988</v>
      </c>
      <c r="B1001" s="44">
        <v>988</v>
      </c>
      <c r="C1001" s="45" t="s">
        <v>17</v>
      </c>
      <c r="D1001" s="43">
        <v>17</v>
      </c>
      <c r="E1001" s="46">
        <v>9</v>
      </c>
      <c r="F1001" s="45">
        <v>1</v>
      </c>
      <c r="G1001" s="47">
        <v>26910181303055</v>
      </c>
      <c r="I1001">
        <f t="shared" si="15"/>
        <v>809</v>
      </c>
    </row>
    <row r="1002" spans="1:9" ht="20.25" x14ac:dyDescent="0.2">
      <c r="A1002" s="43">
        <f>IF(C1002="","",SUBTOTAL(3,$C$14:C1002))</f>
        <v>989</v>
      </c>
      <c r="B1002" s="44">
        <v>989</v>
      </c>
      <c r="C1002" s="45" t="s">
        <v>17</v>
      </c>
      <c r="D1002" s="43">
        <v>0</v>
      </c>
      <c r="E1002" s="46">
        <v>12</v>
      </c>
      <c r="F1002" s="45">
        <v>1</v>
      </c>
      <c r="G1002" s="47">
        <v>24202071301811</v>
      </c>
      <c r="I1002">
        <f t="shared" si="15"/>
        <v>864</v>
      </c>
    </row>
    <row r="1003" spans="1:9" ht="20.25" x14ac:dyDescent="0.2">
      <c r="A1003" s="43">
        <f>IF(C1003="","",SUBTOTAL(3,$C$14:C1003))</f>
        <v>990</v>
      </c>
      <c r="B1003" s="44">
        <v>990</v>
      </c>
      <c r="C1003" s="45" t="s">
        <v>17</v>
      </c>
      <c r="D1003" s="43">
        <v>0</v>
      </c>
      <c r="E1003" s="46">
        <v>0</v>
      </c>
      <c r="F1003" s="45">
        <v>1</v>
      </c>
      <c r="G1003" s="47">
        <v>29003061300412</v>
      </c>
      <c r="I1003">
        <f t="shared" si="15"/>
        <v>576</v>
      </c>
    </row>
    <row r="1004" spans="1:9" ht="20.25" x14ac:dyDescent="0.2">
      <c r="A1004" s="43">
        <f>IF(C1004="","",SUBTOTAL(3,$C$14:C1004))</f>
        <v>991</v>
      </c>
      <c r="B1004" s="44">
        <v>991</v>
      </c>
      <c r="C1004" s="45" t="s">
        <v>17</v>
      </c>
      <c r="D1004" s="43">
        <v>19</v>
      </c>
      <c r="E1004" s="46">
        <v>14</v>
      </c>
      <c r="F1004" s="45">
        <v>1</v>
      </c>
      <c r="G1004" s="47">
        <v>27403301200772</v>
      </c>
      <c r="I1004">
        <f t="shared" si="15"/>
        <v>931</v>
      </c>
    </row>
    <row r="1005" spans="1:9" ht="20.25" x14ac:dyDescent="0.2">
      <c r="A1005" s="43">
        <f>IF(C1005="","",SUBTOTAL(3,$C$14:C1005))</f>
        <v>992</v>
      </c>
      <c r="B1005" s="44">
        <v>992</v>
      </c>
      <c r="C1005" s="45" t="s">
        <v>17</v>
      </c>
      <c r="D1005" s="43"/>
      <c r="E1005" s="46"/>
      <c r="F1005" s="45">
        <v>0</v>
      </c>
      <c r="G1005" s="47">
        <v>27410071201096</v>
      </c>
      <c r="I1005">
        <f t="shared" si="15"/>
        <v>0</v>
      </c>
    </row>
    <row r="1006" spans="1:9" ht="20.25" x14ac:dyDescent="0.2">
      <c r="A1006" s="43">
        <f>IF(C1006="","",SUBTOTAL(3,$C$14:C1006))</f>
        <v>993</v>
      </c>
      <c r="B1006" s="44">
        <v>993</v>
      </c>
      <c r="C1006" s="45" t="s">
        <v>17</v>
      </c>
      <c r="D1006" s="43">
        <v>2</v>
      </c>
      <c r="E1006" s="46">
        <v>11</v>
      </c>
      <c r="F1006" s="45">
        <v>0</v>
      </c>
      <c r="G1006" s="47"/>
      <c r="I1006">
        <f t="shared" si="15"/>
        <v>266</v>
      </c>
    </row>
    <row r="1007" spans="1:9" ht="20.25" x14ac:dyDescent="0.2">
      <c r="A1007" s="43">
        <f>IF(C1007="","",SUBTOTAL(3,$C$14:C1007))</f>
        <v>994</v>
      </c>
      <c r="B1007" s="44">
        <v>994</v>
      </c>
      <c r="C1007" s="45" t="s">
        <v>17</v>
      </c>
      <c r="D1007" s="43">
        <v>7</v>
      </c>
      <c r="E1007" s="46">
        <v>2</v>
      </c>
      <c r="F1007" s="45">
        <v>1</v>
      </c>
      <c r="G1007" s="47"/>
      <c r="I1007">
        <f t="shared" si="15"/>
        <v>631</v>
      </c>
    </row>
    <row r="1008" spans="1:9" ht="20.25" x14ac:dyDescent="0.2">
      <c r="A1008" s="43">
        <f>IF(C1008="","",SUBTOTAL(3,$C$14:C1008))</f>
        <v>995</v>
      </c>
      <c r="B1008" s="44">
        <v>995</v>
      </c>
      <c r="C1008" s="45" t="s">
        <v>17</v>
      </c>
      <c r="D1008" s="43">
        <v>7</v>
      </c>
      <c r="E1008" s="46">
        <v>21</v>
      </c>
      <c r="F1008" s="45">
        <v>0</v>
      </c>
      <c r="G1008" s="47">
        <v>27507171202298</v>
      </c>
      <c r="I1008">
        <f t="shared" si="15"/>
        <v>511</v>
      </c>
    </row>
    <row r="1009" spans="1:9" ht="20.25" x14ac:dyDescent="0.2">
      <c r="A1009" s="43">
        <f>IF(C1009="","",SUBTOTAL(3,$C$14:C1009))</f>
        <v>996</v>
      </c>
      <c r="B1009" s="44">
        <v>996</v>
      </c>
      <c r="C1009" s="45" t="s">
        <v>17</v>
      </c>
      <c r="D1009" s="43">
        <v>7</v>
      </c>
      <c r="E1009" s="46">
        <v>23</v>
      </c>
      <c r="F1009" s="45">
        <v>0</v>
      </c>
      <c r="G1009" s="47">
        <v>27707071204519</v>
      </c>
      <c r="I1009">
        <f t="shared" si="15"/>
        <v>559</v>
      </c>
    </row>
    <row r="1010" spans="1:9" ht="20.25" x14ac:dyDescent="0.2">
      <c r="A1010" s="43">
        <f>IF(C1010="","",SUBTOTAL(3,$C$14:C1010))</f>
        <v>997</v>
      </c>
      <c r="B1010" s="44">
        <v>997</v>
      </c>
      <c r="C1010" s="45" t="s">
        <v>17</v>
      </c>
      <c r="D1010" s="43">
        <v>7</v>
      </c>
      <c r="E1010" s="46">
        <v>21</v>
      </c>
      <c r="F1010" s="45">
        <v>0</v>
      </c>
      <c r="G1010" s="47">
        <v>29206211302794</v>
      </c>
      <c r="I1010">
        <f t="shared" si="15"/>
        <v>511</v>
      </c>
    </row>
    <row r="1011" spans="1:9" ht="20.25" x14ac:dyDescent="0.2">
      <c r="A1011" s="43">
        <f>IF(C1011="","",SUBTOTAL(3,$C$14:C1011))</f>
        <v>998</v>
      </c>
      <c r="B1011" s="44">
        <v>998</v>
      </c>
      <c r="C1011" s="45" t="s">
        <v>17</v>
      </c>
      <c r="D1011" s="43">
        <v>16</v>
      </c>
      <c r="E1011" s="46">
        <v>10</v>
      </c>
      <c r="F1011" s="45">
        <v>0</v>
      </c>
      <c r="G1011" s="47">
        <v>28107181200949</v>
      </c>
      <c r="I1011">
        <f t="shared" si="15"/>
        <v>256</v>
      </c>
    </row>
    <row r="1012" spans="1:9" ht="20.25" x14ac:dyDescent="0.2">
      <c r="A1012" s="43">
        <f>IF(C1012="","",SUBTOTAL(3,$C$14:C1012))</f>
        <v>999</v>
      </c>
      <c r="B1012" s="44">
        <v>999</v>
      </c>
      <c r="C1012" s="45" t="s">
        <v>17</v>
      </c>
      <c r="D1012" s="43">
        <v>0</v>
      </c>
      <c r="E1012" s="46">
        <v>10</v>
      </c>
      <c r="F1012" s="45">
        <v>1</v>
      </c>
      <c r="G1012" s="47">
        <v>28911061302873</v>
      </c>
      <c r="I1012">
        <f t="shared" si="15"/>
        <v>816</v>
      </c>
    </row>
    <row r="1013" spans="1:9" ht="20.25" x14ac:dyDescent="0.2">
      <c r="A1013" s="43">
        <f>IF(C1013="","",SUBTOTAL(3,$C$14:C1013))</f>
        <v>1000</v>
      </c>
      <c r="B1013" s="44">
        <v>1000</v>
      </c>
      <c r="C1013" s="45" t="s">
        <v>17</v>
      </c>
      <c r="D1013" s="43">
        <v>0</v>
      </c>
      <c r="E1013" s="46">
        <v>12</v>
      </c>
      <c r="F1013" s="45">
        <v>0</v>
      </c>
      <c r="G1013" s="47">
        <v>27410081200934</v>
      </c>
      <c r="I1013">
        <f t="shared" si="15"/>
        <v>288</v>
      </c>
    </row>
    <row r="1014" spans="1:9" ht="20.25" x14ac:dyDescent="0.2">
      <c r="A1014" s="43">
        <f>IF(C1014="","",SUBTOTAL(3,$C$14:C1014))</f>
        <v>1001</v>
      </c>
      <c r="B1014" s="44">
        <v>1001</v>
      </c>
      <c r="C1014" s="45" t="s">
        <v>17</v>
      </c>
      <c r="D1014" s="43">
        <v>0</v>
      </c>
      <c r="E1014" s="46">
        <v>12</v>
      </c>
      <c r="F1014" s="45">
        <v>0</v>
      </c>
      <c r="G1014" s="47">
        <v>27910241200858</v>
      </c>
      <c r="I1014">
        <f t="shared" si="15"/>
        <v>288</v>
      </c>
    </row>
    <row r="1015" spans="1:9" ht="20.25" x14ac:dyDescent="0.2">
      <c r="A1015" s="43">
        <f>IF(C1015="","",SUBTOTAL(3,$C$14:C1015))</f>
        <v>1002</v>
      </c>
      <c r="B1015" s="44">
        <v>1002</v>
      </c>
      <c r="C1015" s="45" t="s">
        <v>17</v>
      </c>
      <c r="D1015" s="43">
        <v>0</v>
      </c>
      <c r="E1015" s="46">
        <v>12</v>
      </c>
      <c r="F1015" s="45">
        <v>0</v>
      </c>
      <c r="G1015" s="47">
        <v>27101241201751</v>
      </c>
      <c r="I1015">
        <f t="shared" si="15"/>
        <v>288</v>
      </c>
    </row>
    <row r="1016" spans="1:9" ht="20.25" x14ac:dyDescent="0.2">
      <c r="A1016" s="43">
        <f>IF(C1016="","",SUBTOTAL(3,$C$14:C1016))</f>
        <v>1003</v>
      </c>
      <c r="B1016" s="44">
        <v>1003</v>
      </c>
      <c r="C1016" s="45" t="s">
        <v>17</v>
      </c>
      <c r="D1016" s="43">
        <v>0</v>
      </c>
      <c r="E1016" s="46">
        <v>12</v>
      </c>
      <c r="F1016" s="45">
        <v>0</v>
      </c>
      <c r="G1016" s="47">
        <v>27703211202257</v>
      </c>
      <c r="I1016">
        <f t="shared" si="15"/>
        <v>288</v>
      </c>
    </row>
    <row r="1017" spans="1:9" ht="20.25" x14ac:dyDescent="0.2">
      <c r="A1017" s="43">
        <f>IF(C1017="","",SUBTOTAL(3,$C$14:C1017))</f>
        <v>1004</v>
      </c>
      <c r="B1017" s="44">
        <v>1004</v>
      </c>
      <c r="C1017" s="45" t="s">
        <v>17</v>
      </c>
      <c r="D1017" s="43">
        <v>0</v>
      </c>
      <c r="E1017" s="46">
        <v>12</v>
      </c>
      <c r="F1017" s="45">
        <v>1</v>
      </c>
      <c r="G1017" s="47">
        <v>26203101200643</v>
      </c>
      <c r="I1017">
        <f t="shared" si="15"/>
        <v>864</v>
      </c>
    </row>
    <row r="1018" spans="1:9" ht="20.25" x14ac:dyDescent="0.2">
      <c r="A1018" s="43">
        <f>IF(C1018="","",SUBTOTAL(3,$C$14:C1018))</f>
        <v>1005</v>
      </c>
      <c r="B1018" s="44">
        <v>1005</v>
      </c>
      <c r="C1018" s="45" t="s">
        <v>17</v>
      </c>
      <c r="D1018" s="43">
        <v>0</v>
      </c>
      <c r="E1018" s="46">
        <v>4</v>
      </c>
      <c r="F1018" s="45">
        <v>1</v>
      </c>
      <c r="G1018" s="47">
        <v>26611151201081</v>
      </c>
      <c r="I1018">
        <f t="shared" si="15"/>
        <v>672</v>
      </c>
    </row>
    <row r="1019" spans="1:9" ht="20.25" x14ac:dyDescent="0.2">
      <c r="A1019" s="43">
        <f>IF(C1019="","",SUBTOTAL(3,$C$14:C1019))</f>
        <v>1006</v>
      </c>
      <c r="B1019" s="44">
        <v>1006</v>
      </c>
      <c r="C1019" s="45" t="s">
        <v>17</v>
      </c>
      <c r="D1019" s="43">
        <v>0</v>
      </c>
      <c r="E1019" s="46">
        <v>0</v>
      </c>
      <c r="F1019" s="45">
        <v>1</v>
      </c>
      <c r="G1019" s="47">
        <v>24802041300299</v>
      </c>
      <c r="I1019">
        <f t="shared" si="15"/>
        <v>576</v>
      </c>
    </row>
    <row r="1020" spans="1:9" ht="20.25" x14ac:dyDescent="0.2">
      <c r="A1020" s="43">
        <f>IF(C1020="","",SUBTOTAL(3,$C$14:C1020))</f>
        <v>1007</v>
      </c>
      <c r="B1020" s="44">
        <v>1007</v>
      </c>
      <c r="C1020" s="45" t="s">
        <v>17</v>
      </c>
      <c r="D1020" s="43">
        <v>0</v>
      </c>
      <c r="E1020" s="46">
        <v>13</v>
      </c>
      <c r="F1020" s="45">
        <v>0</v>
      </c>
      <c r="G1020" s="47">
        <v>27003051201389</v>
      </c>
      <c r="I1020">
        <f t="shared" si="15"/>
        <v>312</v>
      </c>
    </row>
    <row r="1021" spans="1:9" ht="20.25" x14ac:dyDescent="0.2">
      <c r="A1021" s="43">
        <f>IF(C1021="","",SUBTOTAL(3,$C$14:C1021))</f>
        <v>1008</v>
      </c>
      <c r="B1021" s="44">
        <v>1008</v>
      </c>
      <c r="C1021" s="45" t="s">
        <v>17</v>
      </c>
      <c r="D1021" s="43">
        <v>4</v>
      </c>
      <c r="E1021" s="46">
        <v>12</v>
      </c>
      <c r="F1021" s="45">
        <v>0</v>
      </c>
      <c r="G1021" s="47">
        <v>27403131300475</v>
      </c>
      <c r="I1021">
        <f t="shared" si="15"/>
        <v>292</v>
      </c>
    </row>
    <row r="1022" spans="1:9" ht="20.25" x14ac:dyDescent="0.2">
      <c r="A1022" s="43">
        <f>IF(C1022="","",SUBTOTAL(3,$C$14:C1022))</f>
        <v>1009</v>
      </c>
      <c r="B1022" s="44">
        <v>1009</v>
      </c>
      <c r="C1022" s="45" t="s">
        <v>17</v>
      </c>
      <c r="D1022" s="43">
        <v>9</v>
      </c>
      <c r="E1022" s="46">
        <v>19</v>
      </c>
      <c r="F1022" s="45">
        <v>0</v>
      </c>
      <c r="G1022" s="47">
        <v>28104141300313</v>
      </c>
      <c r="I1022">
        <f t="shared" si="15"/>
        <v>465</v>
      </c>
    </row>
    <row r="1023" spans="1:9" ht="20.25" x14ac:dyDescent="0.2">
      <c r="A1023" s="43">
        <f>IF(C1023="","",SUBTOTAL(3,$C$14:C1023))</f>
        <v>1010</v>
      </c>
      <c r="B1023" s="44">
        <v>1010</v>
      </c>
      <c r="C1023" s="45" t="s">
        <v>17</v>
      </c>
      <c r="D1023" s="43">
        <v>7</v>
      </c>
      <c r="E1023" s="46">
        <v>16</v>
      </c>
      <c r="F1023" s="45">
        <v>0</v>
      </c>
      <c r="G1023" s="47">
        <v>28402011301335</v>
      </c>
      <c r="I1023">
        <f t="shared" si="15"/>
        <v>391</v>
      </c>
    </row>
    <row r="1024" spans="1:9" ht="20.25" x14ac:dyDescent="0.2">
      <c r="A1024" s="43">
        <f>IF(C1024="","",SUBTOTAL(3,$C$14:C1024))</f>
        <v>1011</v>
      </c>
      <c r="B1024" s="44">
        <v>1011</v>
      </c>
      <c r="C1024" s="45" t="s">
        <v>17</v>
      </c>
      <c r="D1024" s="43">
        <v>5</v>
      </c>
      <c r="E1024" s="46">
        <v>17</v>
      </c>
      <c r="F1024" s="45">
        <v>0</v>
      </c>
      <c r="G1024" s="47">
        <v>27912161300676</v>
      </c>
      <c r="I1024">
        <f t="shared" si="15"/>
        <v>413</v>
      </c>
    </row>
    <row r="1025" spans="1:9" ht="20.25" x14ac:dyDescent="0.2">
      <c r="A1025" s="43">
        <f>IF(C1025="","",SUBTOTAL(3,$C$14:C1025))</f>
        <v>1012</v>
      </c>
      <c r="B1025" s="44">
        <v>1012</v>
      </c>
      <c r="C1025" s="45" t="s">
        <v>17</v>
      </c>
      <c r="D1025" s="43">
        <v>7</v>
      </c>
      <c r="E1025" s="46">
        <v>16</v>
      </c>
      <c r="F1025" s="45">
        <v>0</v>
      </c>
      <c r="G1025" s="47">
        <v>29109281300815</v>
      </c>
      <c r="I1025">
        <f t="shared" si="15"/>
        <v>391</v>
      </c>
    </row>
    <row r="1026" spans="1:9" ht="20.25" x14ac:dyDescent="0.2">
      <c r="A1026" s="43">
        <f>IF(C1026="","",SUBTOTAL(3,$C$14:C1026))</f>
        <v>1013</v>
      </c>
      <c r="B1026" s="44">
        <v>1013</v>
      </c>
      <c r="C1026" s="45" t="s">
        <v>17</v>
      </c>
      <c r="D1026" s="43"/>
      <c r="E1026" s="46">
        <v>15</v>
      </c>
      <c r="F1026" s="45">
        <v>0</v>
      </c>
      <c r="G1026" s="47">
        <v>28512021300167</v>
      </c>
      <c r="I1026">
        <f t="shared" si="15"/>
        <v>360</v>
      </c>
    </row>
    <row r="1027" spans="1:9" ht="20.25" x14ac:dyDescent="0.2">
      <c r="A1027" s="43">
        <f>IF(C1027="","",SUBTOTAL(3,$C$14:C1027))</f>
        <v>1014</v>
      </c>
      <c r="B1027" s="44">
        <v>1014</v>
      </c>
      <c r="C1027" s="45" t="s">
        <v>17</v>
      </c>
      <c r="D1027" s="43"/>
      <c r="E1027" s="46">
        <v>12</v>
      </c>
      <c r="F1027" s="45">
        <v>0</v>
      </c>
      <c r="G1027" s="47">
        <v>28703141300349</v>
      </c>
      <c r="I1027">
        <f t="shared" si="15"/>
        <v>288</v>
      </c>
    </row>
    <row r="1028" spans="1:9" ht="20.25" x14ac:dyDescent="0.2">
      <c r="A1028" s="43">
        <f>IF(C1028="","",SUBTOTAL(3,$C$14:C1028))</f>
        <v>1015</v>
      </c>
      <c r="B1028" s="44">
        <v>1015</v>
      </c>
      <c r="C1028" s="45" t="s">
        <v>17</v>
      </c>
      <c r="D1028" s="43">
        <v>15</v>
      </c>
      <c r="E1028" s="46">
        <v>13</v>
      </c>
      <c r="F1028" s="45">
        <v>0</v>
      </c>
      <c r="G1028" s="47"/>
      <c r="I1028">
        <f t="shared" si="15"/>
        <v>327</v>
      </c>
    </row>
    <row r="1029" spans="1:9" ht="20.25" x14ac:dyDescent="0.2">
      <c r="A1029" s="43">
        <f>IF(C1029="","",SUBTOTAL(3,$C$14:C1029))</f>
        <v>1016</v>
      </c>
      <c r="B1029" s="44">
        <v>1016</v>
      </c>
      <c r="C1029" s="45" t="s">
        <v>17</v>
      </c>
      <c r="D1029" s="43">
        <v>1.3</v>
      </c>
      <c r="E1029" s="46">
        <v>6</v>
      </c>
      <c r="F1029" s="45">
        <v>1</v>
      </c>
      <c r="G1029" s="47">
        <v>27302251201798</v>
      </c>
      <c r="I1029">
        <f t="shared" si="15"/>
        <v>721.3</v>
      </c>
    </row>
    <row r="1030" spans="1:9" ht="20.25" x14ac:dyDescent="0.2">
      <c r="A1030" s="43">
        <f>IF(C1030="","",SUBTOTAL(3,$C$14:C1030))</f>
        <v>1017</v>
      </c>
      <c r="B1030" s="44">
        <v>1017</v>
      </c>
      <c r="C1030" s="45" t="s">
        <v>17</v>
      </c>
      <c r="D1030" s="43">
        <v>1.3</v>
      </c>
      <c r="E1030" s="46">
        <v>0</v>
      </c>
      <c r="F1030" s="45">
        <v>1</v>
      </c>
      <c r="G1030" s="47">
        <v>27803211201531</v>
      </c>
      <c r="I1030">
        <f t="shared" si="15"/>
        <v>577.29999999999995</v>
      </c>
    </row>
    <row r="1031" spans="1:9" ht="20.25" x14ac:dyDescent="0.2">
      <c r="A1031" s="43">
        <f>IF(C1031="","",SUBTOTAL(3,$C$14:C1031))</f>
        <v>1018</v>
      </c>
      <c r="B1031" s="44">
        <v>1018</v>
      </c>
      <c r="C1031" s="45" t="s">
        <v>17</v>
      </c>
      <c r="D1031" s="43">
        <v>1.3</v>
      </c>
      <c r="E1031" s="46">
        <v>0</v>
      </c>
      <c r="F1031" s="45">
        <v>1</v>
      </c>
      <c r="G1031" s="47">
        <v>27911271201596</v>
      </c>
      <c r="I1031">
        <f t="shared" si="15"/>
        <v>577.29999999999995</v>
      </c>
    </row>
    <row r="1032" spans="1:9" ht="20.25" x14ac:dyDescent="0.2">
      <c r="A1032" s="43">
        <f>IF(C1032="","",SUBTOTAL(3,$C$14:C1032))</f>
        <v>1019</v>
      </c>
      <c r="B1032" s="44">
        <v>1019</v>
      </c>
      <c r="C1032" s="45" t="s">
        <v>17</v>
      </c>
      <c r="D1032" s="43">
        <v>0</v>
      </c>
      <c r="E1032" s="46">
        <v>21</v>
      </c>
      <c r="F1032" s="45">
        <v>0</v>
      </c>
      <c r="G1032" s="47">
        <v>27210051302351</v>
      </c>
      <c r="I1032">
        <f t="shared" si="15"/>
        <v>504</v>
      </c>
    </row>
    <row r="1033" spans="1:9" ht="20.25" x14ac:dyDescent="0.2">
      <c r="A1033" s="43">
        <f>IF(C1033="","",SUBTOTAL(3,$C$14:C1033))</f>
        <v>1020</v>
      </c>
      <c r="B1033" s="44">
        <v>1020</v>
      </c>
      <c r="C1033" s="45" t="s">
        <v>17</v>
      </c>
      <c r="D1033" s="43">
        <v>18</v>
      </c>
      <c r="E1033" s="46">
        <v>3</v>
      </c>
      <c r="F1033" s="45">
        <v>1</v>
      </c>
      <c r="G1033" s="47">
        <v>28001271303779</v>
      </c>
      <c r="I1033">
        <f t="shared" si="15"/>
        <v>666</v>
      </c>
    </row>
    <row r="1034" spans="1:9" ht="20.25" x14ac:dyDescent="0.2">
      <c r="A1034" s="43">
        <f>IF(C1034="","",SUBTOTAL(3,$C$14:C1034))</f>
        <v>1021</v>
      </c>
      <c r="B1034" s="44">
        <v>1021</v>
      </c>
      <c r="C1034" s="45" t="s">
        <v>17</v>
      </c>
      <c r="D1034" s="43">
        <v>4</v>
      </c>
      <c r="E1034" s="46">
        <v>1</v>
      </c>
      <c r="F1034" s="45">
        <v>1</v>
      </c>
      <c r="G1034" s="47">
        <v>28001071206213</v>
      </c>
      <c r="I1034">
        <f t="shared" si="15"/>
        <v>604</v>
      </c>
    </row>
    <row r="1035" spans="1:9" ht="20.25" x14ac:dyDescent="0.2">
      <c r="A1035" s="43">
        <f>IF(C1035="","",SUBTOTAL(3,$C$14:C1035))</f>
        <v>1022</v>
      </c>
      <c r="B1035" s="44">
        <v>1022</v>
      </c>
      <c r="C1035" s="45" t="s">
        <v>17</v>
      </c>
      <c r="D1035" s="43">
        <v>2</v>
      </c>
      <c r="E1035" s="46">
        <v>19</v>
      </c>
      <c r="F1035" s="45">
        <v>0</v>
      </c>
      <c r="G1035" s="47">
        <v>29103101204955</v>
      </c>
      <c r="I1035">
        <f t="shared" si="15"/>
        <v>458</v>
      </c>
    </row>
    <row r="1036" spans="1:9" ht="20.25" x14ac:dyDescent="0.2">
      <c r="A1036" s="43">
        <f>IF(C1036="","",SUBTOTAL(3,$C$14:C1036))</f>
        <v>1023</v>
      </c>
      <c r="B1036" s="44">
        <v>1023</v>
      </c>
      <c r="C1036" s="45" t="s">
        <v>17</v>
      </c>
      <c r="D1036" s="43">
        <v>0</v>
      </c>
      <c r="E1036" s="46">
        <v>12</v>
      </c>
      <c r="F1036" s="45">
        <v>0</v>
      </c>
      <c r="G1036" s="47">
        <v>28210131300298</v>
      </c>
      <c r="I1036">
        <f t="shared" si="15"/>
        <v>288</v>
      </c>
    </row>
    <row r="1037" spans="1:9" ht="20.25" x14ac:dyDescent="0.2">
      <c r="A1037" s="43">
        <f>IF(C1037="","",SUBTOTAL(3,$C$14:C1037))</f>
        <v>1024</v>
      </c>
      <c r="B1037" s="44">
        <v>1024</v>
      </c>
      <c r="C1037" s="45" t="s">
        <v>17</v>
      </c>
      <c r="D1037" s="43">
        <v>0</v>
      </c>
      <c r="E1037" s="46">
        <v>0</v>
      </c>
      <c r="F1037" s="45">
        <v>1</v>
      </c>
      <c r="G1037" s="47"/>
      <c r="I1037">
        <f t="shared" si="15"/>
        <v>576</v>
      </c>
    </row>
    <row r="1038" spans="1:9" ht="20.25" x14ac:dyDescent="0.2">
      <c r="A1038" s="43">
        <f>IF(C1038="","",SUBTOTAL(3,$C$14:C1038))</f>
        <v>1025</v>
      </c>
      <c r="B1038" s="44">
        <v>1025</v>
      </c>
      <c r="C1038" s="45" t="s">
        <v>17</v>
      </c>
      <c r="D1038" s="43">
        <v>0</v>
      </c>
      <c r="E1038" s="46">
        <v>9</v>
      </c>
      <c r="F1038" s="45">
        <v>0</v>
      </c>
      <c r="G1038" s="47">
        <v>28507011301609</v>
      </c>
      <c r="I1038">
        <f t="shared" si="15"/>
        <v>216</v>
      </c>
    </row>
    <row r="1039" spans="1:9" ht="20.25" x14ac:dyDescent="0.2">
      <c r="A1039" s="43">
        <f>IF(C1039="","",SUBTOTAL(3,$C$14:C1039))</f>
        <v>1026</v>
      </c>
      <c r="B1039" s="44">
        <v>1026</v>
      </c>
      <c r="C1039" s="45" t="s">
        <v>17</v>
      </c>
      <c r="D1039" s="43">
        <v>0</v>
      </c>
      <c r="E1039" s="46">
        <v>12</v>
      </c>
      <c r="F1039" s="45">
        <v>0</v>
      </c>
      <c r="G1039" s="47">
        <v>28201201203814</v>
      </c>
      <c r="I1039">
        <f t="shared" ref="I1039:I1102" si="16">(F1039*576)+(E1039*24)+D1039</f>
        <v>288</v>
      </c>
    </row>
    <row r="1040" spans="1:9" ht="20.25" x14ac:dyDescent="0.2">
      <c r="A1040" s="43">
        <f>IF(C1040="","",SUBTOTAL(3,$C$14:C1040))</f>
        <v>1027</v>
      </c>
      <c r="B1040" s="44">
        <v>1027</v>
      </c>
      <c r="C1040" s="45" t="s">
        <v>17</v>
      </c>
      <c r="D1040" s="43">
        <v>0</v>
      </c>
      <c r="E1040" s="46">
        <v>12</v>
      </c>
      <c r="F1040" s="45">
        <v>1</v>
      </c>
      <c r="G1040" s="47">
        <v>28402081300531</v>
      </c>
      <c r="I1040">
        <f t="shared" si="16"/>
        <v>864</v>
      </c>
    </row>
    <row r="1041" spans="1:9" ht="20.25" x14ac:dyDescent="0.2">
      <c r="A1041" s="43">
        <f>IF(C1041="","",SUBTOTAL(3,$C$14:C1041))</f>
        <v>1028</v>
      </c>
      <c r="B1041" s="44">
        <v>1028</v>
      </c>
      <c r="C1041" s="45" t="s">
        <v>17</v>
      </c>
      <c r="D1041" s="43">
        <v>0</v>
      </c>
      <c r="E1041" s="46">
        <v>1</v>
      </c>
      <c r="F1041" s="45">
        <v>3</v>
      </c>
      <c r="G1041" s="47">
        <v>27708201202056</v>
      </c>
      <c r="I1041">
        <f t="shared" si="16"/>
        <v>1752</v>
      </c>
    </row>
    <row r="1042" spans="1:9" ht="20.25" x14ac:dyDescent="0.2">
      <c r="A1042" s="43">
        <f>IF(C1042="","",SUBTOTAL(3,$C$14:C1042))</f>
        <v>1029</v>
      </c>
      <c r="B1042" s="44">
        <v>1029</v>
      </c>
      <c r="C1042" s="45" t="s">
        <v>17</v>
      </c>
      <c r="D1042" s="43">
        <v>23</v>
      </c>
      <c r="E1042" s="46">
        <v>22</v>
      </c>
      <c r="F1042" s="45">
        <v>0</v>
      </c>
      <c r="G1042" s="47">
        <v>28111101202323</v>
      </c>
      <c r="I1042">
        <f t="shared" si="16"/>
        <v>551</v>
      </c>
    </row>
    <row r="1043" spans="1:9" ht="20.25" x14ac:dyDescent="0.2">
      <c r="A1043" s="43">
        <f>IF(C1043="","",SUBTOTAL(3,$C$14:C1043))</f>
        <v>1030</v>
      </c>
      <c r="B1043" s="44">
        <v>1030</v>
      </c>
      <c r="C1043" s="45" t="s">
        <v>17</v>
      </c>
      <c r="D1043" s="43">
        <v>23</v>
      </c>
      <c r="E1043" s="46">
        <v>18</v>
      </c>
      <c r="F1043" s="45">
        <v>0</v>
      </c>
      <c r="G1043" s="47">
        <v>28709261202063</v>
      </c>
      <c r="I1043">
        <f t="shared" si="16"/>
        <v>455</v>
      </c>
    </row>
    <row r="1044" spans="1:9" ht="20.25" x14ac:dyDescent="0.2">
      <c r="A1044" s="43">
        <f>IF(C1044="","",SUBTOTAL(3,$C$14:C1044))</f>
        <v>1031</v>
      </c>
      <c r="B1044" s="44">
        <v>1031</v>
      </c>
      <c r="C1044" s="45" t="s">
        <v>17</v>
      </c>
      <c r="D1044" s="43">
        <v>23</v>
      </c>
      <c r="E1044" s="46">
        <v>22</v>
      </c>
      <c r="F1044" s="45">
        <v>0</v>
      </c>
      <c r="G1044" s="47">
        <v>28908191201741</v>
      </c>
      <c r="I1044">
        <f t="shared" si="16"/>
        <v>551</v>
      </c>
    </row>
    <row r="1045" spans="1:9" ht="20.25" x14ac:dyDescent="0.2">
      <c r="A1045" s="43">
        <f>IF(C1045="","",SUBTOTAL(3,$C$14:C1045))</f>
        <v>1032</v>
      </c>
      <c r="B1045" s="44">
        <v>1032</v>
      </c>
      <c r="C1045" s="45" t="s">
        <v>17</v>
      </c>
      <c r="D1045" s="43">
        <v>0</v>
      </c>
      <c r="E1045" s="46">
        <v>11</v>
      </c>
      <c r="F1045" s="45">
        <v>0</v>
      </c>
      <c r="G1045" s="47">
        <v>28503161300532</v>
      </c>
      <c r="I1045">
        <f t="shared" si="16"/>
        <v>264</v>
      </c>
    </row>
    <row r="1046" spans="1:9" ht="20.25" x14ac:dyDescent="0.2">
      <c r="A1046" s="43">
        <f>IF(C1046="","",SUBTOTAL(3,$C$14:C1046))</f>
        <v>1033</v>
      </c>
      <c r="B1046" s="44">
        <v>1033</v>
      </c>
      <c r="C1046" s="45" t="s">
        <v>17</v>
      </c>
      <c r="D1046" s="43">
        <v>4</v>
      </c>
      <c r="E1046" s="46">
        <v>1</v>
      </c>
      <c r="F1046" s="45">
        <v>2</v>
      </c>
      <c r="G1046" s="47">
        <v>27309041302677</v>
      </c>
      <c r="I1046">
        <f t="shared" si="16"/>
        <v>1180</v>
      </c>
    </row>
    <row r="1047" spans="1:9" ht="20.25" x14ac:dyDescent="0.2">
      <c r="A1047" s="43">
        <f>IF(C1047="","",SUBTOTAL(3,$C$14:C1047))</f>
        <v>1034</v>
      </c>
      <c r="B1047" s="44">
        <v>1034</v>
      </c>
      <c r="C1047" s="45" t="s">
        <v>17</v>
      </c>
      <c r="D1047" s="43">
        <v>0</v>
      </c>
      <c r="E1047" s="46">
        <v>18</v>
      </c>
      <c r="F1047" s="45">
        <v>1</v>
      </c>
      <c r="G1047" s="47">
        <v>26607131200277</v>
      </c>
      <c r="I1047">
        <f t="shared" si="16"/>
        <v>1008</v>
      </c>
    </row>
    <row r="1048" spans="1:9" ht="20.25" x14ac:dyDescent="0.2">
      <c r="A1048" s="43">
        <f>IF(C1048="","",SUBTOTAL(3,$C$14:C1048))</f>
        <v>1035</v>
      </c>
      <c r="B1048" s="44">
        <v>1035</v>
      </c>
      <c r="C1048" s="45" t="s">
        <v>17</v>
      </c>
      <c r="D1048" s="43">
        <v>0</v>
      </c>
      <c r="E1048" s="46">
        <v>18</v>
      </c>
      <c r="F1048" s="45">
        <v>1</v>
      </c>
      <c r="G1048" s="47">
        <v>27909111200874</v>
      </c>
      <c r="I1048">
        <f t="shared" si="16"/>
        <v>1008</v>
      </c>
    </row>
    <row r="1049" spans="1:9" ht="20.25" x14ac:dyDescent="0.2">
      <c r="A1049" s="43">
        <f>IF(C1049="","",SUBTOTAL(3,$C$14:C1049))</f>
        <v>1036</v>
      </c>
      <c r="B1049" s="44">
        <v>1036</v>
      </c>
      <c r="C1049" s="45" t="s">
        <v>17</v>
      </c>
      <c r="D1049" s="43">
        <v>3</v>
      </c>
      <c r="E1049" s="46">
        <v>20</v>
      </c>
      <c r="F1049" s="45">
        <v>0</v>
      </c>
      <c r="G1049" s="47">
        <v>29208011301613</v>
      </c>
      <c r="I1049">
        <f t="shared" si="16"/>
        <v>483</v>
      </c>
    </row>
    <row r="1050" spans="1:9" ht="20.25" x14ac:dyDescent="0.2">
      <c r="A1050" s="43">
        <f>IF(C1050="","",SUBTOTAL(3,$C$14:C1050))</f>
        <v>1037</v>
      </c>
      <c r="B1050" s="44">
        <v>1037</v>
      </c>
      <c r="C1050" s="45" t="s">
        <v>17</v>
      </c>
      <c r="D1050" s="43">
        <v>0</v>
      </c>
      <c r="E1050" s="46">
        <v>12</v>
      </c>
      <c r="F1050" s="45">
        <v>0</v>
      </c>
      <c r="G1050" s="47">
        <v>28201021300579</v>
      </c>
      <c r="I1050">
        <f t="shared" si="16"/>
        <v>288</v>
      </c>
    </row>
    <row r="1051" spans="1:9" ht="20.25" x14ac:dyDescent="0.2">
      <c r="A1051" s="43">
        <f>IF(C1051="","",SUBTOTAL(3,$C$14:C1051))</f>
        <v>1038</v>
      </c>
      <c r="B1051" s="44">
        <v>1038</v>
      </c>
      <c r="C1051" s="45" t="s">
        <v>17</v>
      </c>
      <c r="D1051" s="43">
        <v>0</v>
      </c>
      <c r="E1051" s="46">
        <v>12</v>
      </c>
      <c r="F1051" s="45">
        <v>0</v>
      </c>
      <c r="G1051" s="47">
        <v>28201021300595</v>
      </c>
      <c r="I1051">
        <f t="shared" si="16"/>
        <v>288</v>
      </c>
    </row>
    <row r="1052" spans="1:9" ht="20.25" x14ac:dyDescent="0.2">
      <c r="A1052" s="43">
        <f>IF(C1052="","",SUBTOTAL(3,$C$14:C1052))</f>
        <v>1039</v>
      </c>
      <c r="B1052" s="44">
        <v>1039</v>
      </c>
      <c r="C1052" s="45" t="s">
        <v>17</v>
      </c>
      <c r="D1052" s="43">
        <v>14</v>
      </c>
      <c r="E1052" s="46">
        <v>8</v>
      </c>
      <c r="F1052" s="45">
        <v>8</v>
      </c>
      <c r="G1052" s="47">
        <v>28510261300439</v>
      </c>
      <c r="I1052">
        <f t="shared" si="16"/>
        <v>4814</v>
      </c>
    </row>
    <row r="1053" spans="1:9" ht="20.25" x14ac:dyDescent="0.2">
      <c r="A1053" s="43">
        <f>IF(C1053="","",SUBTOTAL(3,$C$14:C1053))</f>
        <v>1040</v>
      </c>
      <c r="B1053" s="44">
        <v>1040</v>
      </c>
      <c r="C1053" s="45" t="s">
        <v>17</v>
      </c>
      <c r="D1053" s="43">
        <v>0</v>
      </c>
      <c r="E1053" s="46">
        <v>10</v>
      </c>
      <c r="F1053" s="45">
        <v>0</v>
      </c>
      <c r="G1053" s="47">
        <v>28804241201977</v>
      </c>
      <c r="I1053">
        <f t="shared" si="16"/>
        <v>240</v>
      </c>
    </row>
    <row r="1054" spans="1:9" ht="20.25" x14ac:dyDescent="0.2">
      <c r="A1054" s="43">
        <f>IF(C1054="","",SUBTOTAL(3,$C$14:C1054))</f>
        <v>1041</v>
      </c>
      <c r="B1054" s="44">
        <v>1041</v>
      </c>
      <c r="C1054" s="45" t="s">
        <v>17</v>
      </c>
      <c r="D1054" s="43">
        <v>0</v>
      </c>
      <c r="E1054" s="46">
        <v>0</v>
      </c>
      <c r="F1054" s="45">
        <v>1</v>
      </c>
      <c r="G1054" s="47">
        <v>29308101300475</v>
      </c>
      <c r="I1054">
        <f t="shared" si="16"/>
        <v>576</v>
      </c>
    </row>
    <row r="1055" spans="1:9" ht="20.25" x14ac:dyDescent="0.2">
      <c r="A1055" s="43">
        <f>IF(C1055="","",SUBTOTAL(3,$C$14:C1055))</f>
        <v>1042</v>
      </c>
      <c r="B1055" s="44">
        <v>1042</v>
      </c>
      <c r="C1055" s="45" t="s">
        <v>17</v>
      </c>
      <c r="D1055" s="43">
        <v>0</v>
      </c>
      <c r="E1055" s="46">
        <v>0</v>
      </c>
      <c r="F1055" s="45">
        <v>1</v>
      </c>
      <c r="G1055" s="47">
        <v>29011241300171</v>
      </c>
      <c r="I1055">
        <f t="shared" si="16"/>
        <v>576</v>
      </c>
    </row>
    <row r="1056" spans="1:9" ht="20.25" x14ac:dyDescent="0.2">
      <c r="A1056" s="43">
        <f>IF(C1056="","",SUBTOTAL(3,$C$14:C1056))</f>
        <v>1043</v>
      </c>
      <c r="B1056" s="44">
        <v>1043</v>
      </c>
      <c r="C1056" s="45" t="s">
        <v>17</v>
      </c>
      <c r="D1056" s="43">
        <v>0</v>
      </c>
      <c r="E1056" s="46">
        <v>0</v>
      </c>
      <c r="F1056" s="45">
        <v>1</v>
      </c>
      <c r="G1056" s="47">
        <v>28806251300534</v>
      </c>
      <c r="I1056">
        <f t="shared" si="16"/>
        <v>576</v>
      </c>
    </row>
    <row r="1057" spans="1:9" ht="20.25" x14ac:dyDescent="0.2">
      <c r="A1057" s="43">
        <f>IF(C1057="","",SUBTOTAL(3,$C$14:C1057))</f>
        <v>1044</v>
      </c>
      <c r="B1057" s="44">
        <v>1044</v>
      </c>
      <c r="C1057" s="45" t="s">
        <v>17</v>
      </c>
      <c r="D1057" s="43">
        <v>0</v>
      </c>
      <c r="E1057" s="46">
        <v>0</v>
      </c>
      <c r="F1057" s="45">
        <v>1</v>
      </c>
      <c r="G1057" s="47">
        <v>29812101301293</v>
      </c>
      <c r="I1057">
        <f t="shared" si="16"/>
        <v>576</v>
      </c>
    </row>
    <row r="1058" spans="1:9" ht="20.25" x14ac:dyDescent="0.2">
      <c r="A1058" s="43">
        <f>IF(C1058="","",SUBTOTAL(3,$C$14:C1058))</f>
        <v>1045</v>
      </c>
      <c r="B1058" s="44">
        <v>1045</v>
      </c>
      <c r="C1058" s="45" t="s">
        <v>17</v>
      </c>
      <c r="D1058" s="43">
        <v>6</v>
      </c>
      <c r="E1058" s="46">
        <v>1</v>
      </c>
      <c r="F1058" s="45">
        <v>1</v>
      </c>
      <c r="G1058" s="47">
        <v>27506251302599</v>
      </c>
      <c r="I1058">
        <f t="shared" si="16"/>
        <v>606</v>
      </c>
    </row>
    <row r="1059" spans="1:9" ht="20.25" x14ac:dyDescent="0.2">
      <c r="A1059" s="43">
        <f>IF(C1059="","",SUBTOTAL(3,$C$14:C1059))</f>
        <v>1046</v>
      </c>
      <c r="B1059" s="44">
        <v>1046</v>
      </c>
      <c r="C1059" s="45" t="s">
        <v>17</v>
      </c>
      <c r="D1059" s="43">
        <v>4</v>
      </c>
      <c r="E1059" s="46">
        <v>6</v>
      </c>
      <c r="F1059" s="45">
        <v>3</v>
      </c>
      <c r="G1059" s="47">
        <v>27811181300477</v>
      </c>
      <c r="I1059">
        <f t="shared" si="16"/>
        <v>1876</v>
      </c>
    </row>
    <row r="1060" spans="1:9" ht="20.25" x14ac:dyDescent="0.2">
      <c r="A1060" s="43">
        <f>IF(C1060="","",SUBTOTAL(3,$C$14:C1060))</f>
        <v>1047</v>
      </c>
      <c r="B1060" s="44">
        <v>1047</v>
      </c>
      <c r="C1060" s="45" t="s">
        <v>17</v>
      </c>
      <c r="D1060" s="43">
        <v>18</v>
      </c>
      <c r="E1060" s="46">
        <v>5</v>
      </c>
      <c r="F1060" s="45">
        <v>0</v>
      </c>
      <c r="G1060" s="47">
        <v>27611251200981</v>
      </c>
      <c r="I1060">
        <f t="shared" si="16"/>
        <v>138</v>
      </c>
    </row>
    <row r="1061" spans="1:9" ht="20.25" x14ac:dyDescent="0.2">
      <c r="A1061" s="43">
        <f>IF(C1061="","",SUBTOTAL(3,$C$14:C1061))</f>
        <v>1048</v>
      </c>
      <c r="B1061" s="44">
        <v>1048</v>
      </c>
      <c r="C1061" s="45" t="s">
        <v>17</v>
      </c>
      <c r="D1061" s="43">
        <v>0</v>
      </c>
      <c r="E1061" s="46">
        <v>11</v>
      </c>
      <c r="F1061" s="45">
        <v>0</v>
      </c>
      <c r="G1061" s="47">
        <v>26409261302041</v>
      </c>
      <c r="I1061">
        <f t="shared" si="16"/>
        <v>264</v>
      </c>
    </row>
    <row r="1062" spans="1:9" ht="20.25" x14ac:dyDescent="0.2">
      <c r="A1062" s="43">
        <f>IF(C1062="","",SUBTOTAL(3,$C$14:C1062))</f>
        <v>1049</v>
      </c>
      <c r="B1062" s="44">
        <v>1049</v>
      </c>
      <c r="C1062" s="45" t="s">
        <v>17</v>
      </c>
      <c r="D1062" s="43">
        <v>0</v>
      </c>
      <c r="E1062" s="46">
        <v>11</v>
      </c>
      <c r="F1062" s="45">
        <v>0</v>
      </c>
      <c r="G1062" s="47">
        <v>26903211301528</v>
      </c>
      <c r="I1062">
        <f t="shared" si="16"/>
        <v>264</v>
      </c>
    </row>
    <row r="1063" spans="1:9" ht="20.25" x14ac:dyDescent="0.2">
      <c r="A1063" s="43">
        <f>IF(C1063="","",SUBTOTAL(3,$C$14:C1063))</f>
        <v>1050</v>
      </c>
      <c r="B1063" s="44">
        <v>1050</v>
      </c>
      <c r="C1063" s="45" t="s">
        <v>17</v>
      </c>
      <c r="D1063" s="43">
        <v>0</v>
      </c>
      <c r="E1063" s="46">
        <v>8</v>
      </c>
      <c r="F1063" s="45">
        <v>0</v>
      </c>
      <c r="G1063" s="47">
        <v>28103151300528</v>
      </c>
      <c r="I1063">
        <f t="shared" si="16"/>
        <v>192</v>
      </c>
    </row>
    <row r="1064" spans="1:9" ht="20.25" x14ac:dyDescent="0.2">
      <c r="A1064" s="43">
        <f>IF(C1064="","",SUBTOTAL(3,$C$14:C1064))</f>
        <v>1051</v>
      </c>
      <c r="B1064" s="44">
        <v>1051</v>
      </c>
      <c r="C1064" s="45" t="s">
        <v>17</v>
      </c>
      <c r="D1064" s="43">
        <v>0</v>
      </c>
      <c r="E1064" s="46">
        <v>7</v>
      </c>
      <c r="F1064" s="45">
        <v>0</v>
      </c>
      <c r="G1064" s="47">
        <v>26606211302104</v>
      </c>
      <c r="I1064">
        <f t="shared" si="16"/>
        <v>168</v>
      </c>
    </row>
    <row r="1065" spans="1:9" ht="20.25" x14ac:dyDescent="0.2">
      <c r="A1065" s="43">
        <f>IF(C1065="","",SUBTOTAL(3,$C$14:C1065))</f>
        <v>1052</v>
      </c>
      <c r="B1065" s="44">
        <v>1052</v>
      </c>
      <c r="C1065" s="45" t="s">
        <v>17</v>
      </c>
      <c r="D1065" s="43">
        <v>15</v>
      </c>
      <c r="E1065" s="46">
        <v>18</v>
      </c>
      <c r="F1065" s="45">
        <v>1</v>
      </c>
      <c r="G1065" s="47">
        <v>28603151300717</v>
      </c>
      <c r="I1065">
        <f t="shared" si="16"/>
        <v>1023</v>
      </c>
    </row>
    <row r="1066" spans="1:9" ht="20.25" x14ac:dyDescent="0.2">
      <c r="A1066" s="43">
        <f>IF(C1066="","",SUBTOTAL(3,$C$14:C1066))</f>
        <v>1053</v>
      </c>
      <c r="B1066" s="44">
        <v>1053</v>
      </c>
      <c r="C1066" s="45" t="s">
        <v>17</v>
      </c>
      <c r="D1066" s="43">
        <v>15</v>
      </c>
      <c r="E1066" s="46">
        <v>18</v>
      </c>
      <c r="F1066" s="45">
        <v>1</v>
      </c>
      <c r="G1066" s="47">
        <v>28704161300457</v>
      </c>
      <c r="I1066">
        <f t="shared" si="16"/>
        <v>1023</v>
      </c>
    </row>
    <row r="1067" spans="1:9" ht="20.25" x14ac:dyDescent="0.2">
      <c r="A1067" s="43">
        <f>IF(C1067="","",SUBTOTAL(3,$C$14:C1067))</f>
        <v>1054</v>
      </c>
      <c r="B1067" s="44">
        <v>1054</v>
      </c>
      <c r="C1067" s="45" t="s">
        <v>17</v>
      </c>
      <c r="D1067" s="43">
        <v>17</v>
      </c>
      <c r="E1067" s="46">
        <v>15</v>
      </c>
      <c r="F1067" s="45">
        <v>1</v>
      </c>
      <c r="G1067" s="47"/>
      <c r="I1067">
        <f t="shared" si="16"/>
        <v>953</v>
      </c>
    </row>
    <row r="1068" spans="1:9" ht="20.25" x14ac:dyDescent="0.2">
      <c r="A1068" s="43">
        <f>IF(C1068="","",SUBTOTAL(3,$C$14:C1068))</f>
        <v>1055</v>
      </c>
      <c r="B1068" s="44">
        <v>1055</v>
      </c>
      <c r="C1068" s="45" t="s">
        <v>17</v>
      </c>
      <c r="D1068" s="43">
        <v>23</v>
      </c>
      <c r="E1068" s="46">
        <v>7</v>
      </c>
      <c r="F1068" s="45">
        <v>0</v>
      </c>
      <c r="G1068" s="47">
        <v>28906251303767</v>
      </c>
      <c r="I1068">
        <f t="shared" si="16"/>
        <v>191</v>
      </c>
    </row>
    <row r="1069" spans="1:9" ht="20.25" x14ac:dyDescent="0.2">
      <c r="A1069" s="43">
        <f>IF(C1069="","",SUBTOTAL(3,$C$14:C1069))</f>
        <v>1056</v>
      </c>
      <c r="B1069" s="44">
        <v>1056</v>
      </c>
      <c r="C1069" s="45" t="s">
        <v>17</v>
      </c>
      <c r="D1069" s="43">
        <v>23</v>
      </c>
      <c r="E1069" s="46">
        <v>8</v>
      </c>
      <c r="F1069" s="45">
        <v>0</v>
      </c>
      <c r="G1069" s="47">
        <v>29303061302648</v>
      </c>
      <c r="I1069">
        <f t="shared" si="16"/>
        <v>215</v>
      </c>
    </row>
    <row r="1070" spans="1:9" ht="20.25" x14ac:dyDescent="0.2">
      <c r="A1070" s="43">
        <f>IF(C1070="","",SUBTOTAL(3,$C$14:C1070))</f>
        <v>1057</v>
      </c>
      <c r="B1070" s="44">
        <v>1057</v>
      </c>
      <c r="C1070" s="45" t="s">
        <v>17</v>
      </c>
      <c r="D1070" s="43">
        <v>12</v>
      </c>
      <c r="E1070" s="46">
        <v>20</v>
      </c>
      <c r="F1070" s="45">
        <v>0</v>
      </c>
      <c r="G1070" s="47">
        <v>27901301300491</v>
      </c>
      <c r="I1070">
        <f t="shared" si="16"/>
        <v>492</v>
      </c>
    </row>
    <row r="1071" spans="1:9" ht="20.25" x14ac:dyDescent="0.2">
      <c r="A1071" s="43">
        <f>IF(C1071="","",SUBTOTAL(3,$C$14:C1071))</f>
        <v>1058</v>
      </c>
      <c r="B1071" s="44">
        <v>1058</v>
      </c>
      <c r="C1071" s="45" t="s">
        <v>17</v>
      </c>
      <c r="D1071" s="43">
        <v>0</v>
      </c>
      <c r="E1071" s="46">
        <v>8</v>
      </c>
      <c r="F1071" s="45">
        <v>0</v>
      </c>
      <c r="G1071" s="47"/>
      <c r="I1071">
        <f t="shared" si="16"/>
        <v>192</v>
      </c>
    </row>
    <row r="1072" spans="1:9" ht="20.25" x14ac:dyDescent="0.2">
      <c r="A1072" s="43">
        <f>IF(C1072="","",SUBTOTAL(3,$C$14:C1072))</f>
        <v>1059</v>
      </c>
      <c r="B1072" s="44">
        <v>1059</v>
      </c>
      <c r="C1072" s="45" t="s">
        <v>17</v>
      </c>
      <c r="D1072" s="43">
        <v>0</v>
      </c>
      <c r="E1072" s="46">
        <v>13</v>
      </c>
      <c r="F1072" s="45">
        <v>0</v>
      </c>
      <c r="G1072" s="47">
        <v>27611161300277</v>
      </c>
      <c r="I1072">
        <f t="shared" si="16"/>
        <v>312</v>
      </c>
    </row>
    <row r="1073" spans="1:9" ht="20.25" x14ac:dyDescent="0.2">
      <c r="A1073" s="43">
        <f>IF(C1073="","",SUBTOTAL(3,$C$14:C1073))</f>
        <v>1060</v>
      </c>
      <c r="B1073" s="44">
        <v>1060</v>
      </c>
      <c r="C1073" s="45" t="s">
        <v>17</v>
      </c>
      <c r="D1073" s="43">
        <v>0</v>
      </c>
      <c r="E1073" s="46">
        <v>0</v>
      </c>
      <c r="F1073" s="45">
        <v>1</v>
      </c>
      <c r="G1073" s="47">
        <v>29503281300572</v>
      </c>
      <c r="I1073">
        <f t="shared" si="16"/>
        <v>576</v>
      </c>
    </row>
    <row r="1074" spans="1:9" ht="20.25" x14ac:dyDescent="0.2">
      <c r="A1074" s="43">
        <f>IF(C1074="","",SUBTOTAL(3,$C$14:C1074))</f>
        <v>1061</v>
      </c>
      <c r="B1074" s="44">
        <v>1061</v>
      </c>
      <c r="C1074" s="45" t="s">
        <v>17</v>
      </c>
      <c r="D1074" s="43">
        <v>0</v>
      </c>
      <c r="E1074" s="46">
        <v>15</v>
      </c>
      <c r="F1074" s="45">
        <v>0</v>
      </c>
      <c r="G1074" s="47">
        <v>29004081303554</v>
      </c>
      <c r="I1074">
        <f t="shared" si="16"/>
        <v>360</v>
      </c>
    </row>
    <row r="1075" spans="1:9" ht="20.25" x14ac:dyDescent="0.2">
      <c r="A1075" s="43">
        <f>IF(C1075="","",SUBTOTAL(3,$C$14:C1075))</f>
        <v>1062</v>
      </c>
      <c r="B1075" s="44">
        <v>1062</v>
      </c>
      <c r="C1075" s="45" t="s">
        <v>17</v>
      </c>
      <c r="D1075" s="43">
        <v>0</v>
      </c>
      <c r="E1075" s="46">
        <v>12</v>
      </c>
      <c r="F1075" s="45">
        <v>0</v>
      </c>
      <c r="G1075" s="47">
        <v>28505241200302</v>
      </c>
      <c r="I1075">
        <f t="shared" si="16"/>
        <v>288</v>
      </c>
    </row>
    <row r="1076" spans="1:9" ht="20.25" x14ac:dyDescent="0.2">
      <c r="A1076" s="43">
        <f>IF(C1076="","",SUBTOTAL(3,$C$14:C1076))</f>
        <v>1063</v>
      </c>
      <c r="B1076" s="44">
        <v>1063</v>
      </c>
      <c r="C1076" s="45" t="s">
        <v>17</v>
      </c>
      <c r="D1076" s="43">
        <v>18</v>
      </c>
      <c r="E1076" s="46">
        <v>22</v>
      </c>
      <c r="F1076" s="45">
        <v>2</v>
      </c>
      <c r="G1076" s="47">
        <v>26805201203518</v>
      </c>
      <c r="I1076">
        <f t="shared" si="16"/>
        <v>1698</v>
      </c>
    </row>
    <row r="1077" spans="1:9" ht="20.25" x14ac:dyDescent="0.2">
      <c r="A1077" s="43">
        <f>IF(C1077="","",SUBTOTAL(3,$C$14:C1077))</f>
        <v>1064</v>
      </c>
      <c r="B1077" s="44">
        <v>1064</v>
      </c>
      <c r="C1077" s="45" t="s">
        <v>17</v>
      </c>
      <c r="D1077" s="43">
        <v>0</v>
      </c>
      <c r="E1077" s="46">
        <v>0</v>
      </c>
      <c r="F1077" s="45">
        <v>1</v>
      </c>
      <c r="G1077" s="47">
        <v>26602041301391</v>
      </c>
      <c r="I1077">
        <f t="shared" si="16"/>
        <v>576</v>
      </c>
    </row>
    <row r="1078" spans="1:9" ht="20.25" x14ac:dyDescent="0.2">
      <c r="A1078" s="43">
        <f>IF(C1078="","",SUBTOTAL(3,$C$14:C1078))</f>
        <v>1065</v>
      </c>
      <c r="B1078" s="44">
        <v>1065</v>
      </c>
      <c r="C1078" s="45" t="s">
        <v>17</v>
      </c>
      <c r="D1078" s="43">
        <v>14</v>
      </c>
      <c r="E1078" s="46">
        <v>17</v>
      </c>
      <c r="F1078" s="45">
        <v>0</v>
      </c>
      <c r="G1078" s="47">
        <v>27101121303232</v>
      </c>
      <c r="I1078">
        <f t="shared" si="16"/>
        <v>422</v>
      </c>
    </row>
    <row r="1079" spans="1:9" ht="20.25" x14ac:dyDescent="0.2">
      <c r="A1079" s="43">
        <f>IF(C1079="","",SUBTOTAL(3,$C$14:C1079))</f>
        <v>1066</v>
      </c>
      <c r="B1079" s="44">
        <v>1066</v>
      </c>
      <c r="C1079" s="45" t="s">
        <v>17</v>
      </c>
      <c r="D1079" s="43">
        <v>16</v>
      </c>
      <c r="E1079" s="46">
        <v>16</v>
      </c>
      <c r="F1079" s="45">
        <v>0</v>
      </c>
      <c r="G1079" s="47">
        <v>28008311301558</v>
      </c>
      <c r="I1079">
        <f t="shared" si="16"/>
        <v>400</v>
      </c>
    </row>
    <row r="1080" spans="1:9" ht="20.25" x14ac:dyDescent="0.2">
      <c r="A1080" s="43">
        <f>IF(C1080="","",SUBTOTAL(3,$C$14:C1080))</f>
        <v>1067</v>
      </c>
      <c r="B1080" s="44">
        <v>1067</v>
      </c>
      <c r="C1080" s="45" t="s">
        <v>17</v>
      </c>
      <c r="D1080" s="43">
        <v>0</v>
      </c>
      <c r="E1080" s="46">
        <v>7</v>
      </c>
      <c r="F1080" s="45">
        <v>1</v>
      </c>
      <c r="G1080" s="47">
        <v>27710291303519</v>
      </c>
      <c r="I1080">
        <f t="shared" si="16"/>
        <v>744</v>
      </c>
    </row>
    <row r="1081" spans="1:9" ht="20.25" x14ac:dyDescent="0.2">
      <c r="A1081" s="43">
        <f>IF(C1081="","",SUBTOTAL(3,$C$14:C1081))</f>
        <v>1068</v>
      </c>
      <c r="B1081" s="44">
        <v>1068</v>
      </c>
      <c r="C1081" s="45" t="s">
        <v>17</v>
      </c>
      <c r="D1081" s="43">
        <v>6</v>
      </c>
      <c r="E1081" s="46">
        <v>13</v>
      </c>
      <c r="F1081" s="45">
        <v>0</v>
      </c>
      <c r="G1081" s="47">
        <v>28507051301831</v>
      </c>
      <c r="I1081">
        <f t="shared" si="16"/>
        <v>318</v>
      </c>
    </row>
    <row r="1082" spans="1:9" ht="20.25" x14ac:dyDescent="0.2">
      <c r="A1082" s="43">
        <f>IF(C1082="","",SUBTOTAL(3,$C$14:C1082))</f>
        <v>1069</v>
      </c>
      <c r="B1082" s="44">
        <v>1069</v>
      </c>
      <c r="C1082" s="45" t="s">
        <v>17</v>
      </c>
      <c r="D1082" s="43">
        <v>19</v>
      </c>
      <c r="E1082" s="46">
        <v>16</v>
      </c>
      <c r="F1082" s="45">
        <v>0</v>
      </c>
      <c r="G1082" s="47">
        <v>29409151300841</v>
      </c>
      <c r="I1082">
        <f t="shared" si="16"/>
        <v>403</v>
      </c>
    </row>
    <row r="1083" spans="1:9" ht="20.25" x14ac:dyDescent="0.2">
      <c r="A1083" s="43">
        <f>IF(C1083="","",SUBTOTAL(3,$C$14:C1083))</f>
        <v>1070</v>
      </c>
      <c r="B1083" s="44">
        <v>1070</v>
      </c>
      <c r="C1083" s="45" t="s">
        <v>17</v>
      </c>
      <c r="D1083" s="43">
        <v>0</v>
      </c>
      <c r="E1083" s="46">
        <v>12</v>
      </c>
      <c r="F1083" s="45">
        <v>0</v>
      </c>
      <c r="G1083" s="47">
        <v>27812101203324</v>
      </c>
      <c r="I1083">
        <f t="shared" si="16"/>
        <v>288</v>
      </c>
    </row>
    <row r="1084" spans="1:9" ht="20.25" x14ac:dyDescent="0.2">
      <c r="A1084" s="43">
        <f>IF(C1084="","",SUBTOTAL(3,$C$14:C1084))</f>
        <v>1071</v>
      </c>
      <c r="B1084" s="44">
        <v>1071</v>
      </c>
      <c r="C1084" s="45" t="s">
        <v>17</v>
      </c>
      <c r="D1084" s="43">
        <v>0</v>
      </c>
      <c r="E1084" s="46">
        <v>13</v>
      </c>
      <c r="F1084" s="45">
        <v>0</v>
      </c>
      <c r="G1084" s="47">
        <v>28311221201052</v>
      </c>
      <c r="I1084">
        <f t="shared" si="16"/>
        <v>312</v>
      </c>
    </row>
    <row r="1085" spans="1:9" ht="20.25" x14ac:dyDescent="0.2">
      <c r="A1085" s="43">
        <f>IF(C1085="","",SUBTOTAL(3,$C$14:C1085))</f>
        <v>1072</v>
      </c>
      <c r="B1085" s="44">
        <v>1072</v>
      </c>
      <c r="C1085" s="45" t="s">
        <v>17</v>
      </c>
      <c r="D1085" s="43"/>
      <c r="E1085" s="46">
        <v>16</v>
      </c>
      <c r="F1085" s="45">
        <v>2</v>
      </c>
      <c r="G1085" s="47">
        <v>27611041200538</v>
      </c>
      <c r="I1085">
        <f t="shared" si="16"/>
        <v>1536</v>
      </c>
    </row>
    <row r="1086" spans="1:9" ht="20.25" x14ac:dyDescent="0.2">
      <c r="A1086" s="43">
        <f>IF(C1086="","",SUBTOTAL(3,$C$14:C1086))</f>
        <v>1073</v>
      </c>
      <c r="B1086" s="44">
        <v>1073</v>
      </c>
      <c r="C1086" s="45" t="s">
        <v>17</v>
      </c>
      <c r="D1086" s="43">
        <v>0</v>
      </c>
      <c r="E1086" s="46">
        <v>6</v>
      </c>
      <c r="F1086" s="45">
        <v>0</v>
      </c>
      <c r="G1086" s="47">
        <v>27603201201517</v>
      </c>
      <c r="I1086">
        <f t="shared" si="16"/>
        <v>144</v>
      </c>
    </row>
    <row r="1087" spans="1:9" ht="20.25" x14ac:dyDescent="0.2">
      <c r="A1087" s="43">
        <f>IF(C1087="","",SUBTOTAL(3,$C$14:C1087))</f>
        <v>1074</v>
      </c>
      <c r="B1087" s="44">
        <v>1074</v>
      </c>
      <c r="C1087" s="45" t="s">
        <v>17</v>
      </c>
      <c r="D1087" s="43">
        <v>12</v>
      </c>
      <c r="E1087" s="46">
        <v>11</v>
      </c>
      <c r="F1087" s="45">
        <v>0</v>
      </c>
      <c r="G1087" s="47">
        <v>28004041200724</v>
      </c>
      <c r="I1087">
        <f t="shared" si="16"/>
        <v>276</v>
      </c>
    </row>
    <row r="1088" spans="1:9" ht="20.25" x14ac:dyDescent="0.2">
      <c r="A1088" s="43">
        <f>IF(C1088="","",SUBTOTAL(3,$C$14:C1088))</f>
        <v>1075</v>
      </c>
      <c r="B1088" s="44">
        <v>1075</v>
      </c>
      <c r="C1088" s="45" t="s">
        <v>17</v>
      </c>
      <c r="D1088" s="43">
        <v>19</v>
      </c>
      <c r="E1088" s="46">
        <v>18</v>
      </c>
      <c r="F1088" s="45">
        <v>1</v>
      </c>
      <c r="G1088" s="47">
        <v>28511061200819</v>
      </c>
      <c r="I1088">
        <f t="shared" si="16"/>
        <v>1027</v>
      </c>
    </row>
    <row r="1089" spans="1:9" ht="20.25" x14ac:dyDescent="0.2">
      <c r="A1089" s="43">
        <f>IF(C1089="","",SUBTOTAL(3,$C$14:C1089))</f>
        <v>1076</v>
      </c>
      <c r="B1089" s="44">
        <v>1076</v>
      </c>
      <c r="C1089" s="45" t="s">
        <v>17</v>
      </c>
      <c r="D1089" s="43">
        <v>12</v>
      </c>
      <c r="E1089" s="46">
        <v>14</v>
      </c>
      <c r="F1089" s="45">
        <v>0</v>
      </c>
      <c r="G1089" s="47">
        <v>28002101300691</v>
      </c>
      <c r="I1089">
        <f t="shared" si="16"/>
        <v>348</v>
      </c>
    </row>
    <row r="1090" spans="1:9" ht="20.25" x14ac:dyDescent="0.2">
      <c r="A1090" s="43">
        <f>IF(C1090="","",SUBTOTAL(3,$C$14:C1090))</f>
        <v>1077</v>
      </c>
      <c r="B1090" s="44">
        <v>1077</v>
      </c>
      <c r="C1090" s="45" t="s">
        <v>17</v>
      </c>
      <c r="D1090" s="43">
        <v>12</v>
      </c>
      <c r="E1090" s="46">
        <v>14</v>
      </c>
      <c r="F1090" s="45">
        <v>0</v>
      </c>
      <c r="G1090" s="47">
        <v>27704151300439</v>
      </c>
      <c r="I1090">
        <f t="shared" si="16"/>
        <v>348</v>
      </c>
    </row>
    <row r="1091" spans="1:9" ht="20.25" x14ac:dyDescent="0.2">
      <c r="A1091" s="43">
        <f>IF(C1091="","",SUBTOTAL(3,$C$14:C1091))</f>
        <v>1078</v>
      </c>
      <c r="B1091" s="44">
        <v>1078</v>
      </c>
      <c r="C1091" s="45" t="s">
        <v>17</v>
      </c>
      <c r="D1091" s="43">
        <v>12</v>
      </c>
      <c r="E1091" s="46">
        <v>14</v>
      </c>
      <c r="F1091" s="45">
        <v>0</v>
      </c>
      <c r="G1091" s="47">
        <v>28804091300432</v>
      </c>
      <c r="I1091">
        <f t="shared" si="16"/>
        <v>348</v>
      </c>
    </row>
    <row r="1092" spans="1:9" ht="20.25" x14ac:dyDescent="0.2">
      <c r="A1092" s="43">
        <f>IF(C1092="","",SUBTOTAL(3,$C$14:C1092))</f>
        <v>1079</v>
      </c>
      <c r="B1092" s="44">
        <v>1079</v>
      </c>
      <c r="C1092" s="45" t="s">
        <v>17</v>
      </c>
      <c r="D1092" s="43">
        <v>12</v>
      </c>
      <c r="E1092" s="46">
        <v>13</v>
      </c>
      <c r="F1092" s="45">
        <v>0</v>
      </c>
      <c r="G1092" s="47">
        <v>27305281300412</v>
      </c>
      <c r="I1092">
        <f t="shared" si="16"/>
        <v>324</v>
      </c>
    </row>
    <row r="1093" spans="1:9" ht="20.25" x14ac:dyDescent="0.2">
      <c r="A1093" s="43">
        <f>IF(C1093="","",SUBTOTAL(3,$C$14:C1093))</f>
        <v>1080</v>
      </c>
      <c r="B1093" s="44">
        <v>1080</v>
      </c>
      <c r="C1093" s="45" t="s">
        <v>17</v>
      </c>
      <c r="D1093" s="43">
        <v>12</v>
      </c>
      <c r="E1093" s="46">
        <v>10</v>
      </c>
      <c r="F1093" s="45">
        <v>0</v>
      </c>
      <c r="G1093" s="47">
        <v>26811281300217</v>
      </c>
      <c r="I1093">
        <f t="shared" si="16"/>
        <v>252</v>
      </c>
    </row>
    <row r="1094" spans="1:9" ht="20.25" x14ac:dyDescent="0.2">
      <c r="A1094" s="43">
        <f>IF(C1094="","",SUBTOTAL(3,$C$14:C1094))</f>
        <v>1081</v>
      </c>
      <c r="B1094" s="44">
        <v>1081</v>
      </c>
      <c r="C1094" s="45" t="s">
        <v>17</v>
      </c>
      <c r="D1094" s="43">
        <v>6</v>
      </c>
      <c r="E1094" s="46">
        <v>7</v>
      </c>
      <c r="F1094" s="45">
        <v>0</v>
      </c>
      <c r="G1094" s="47">
        <v>28804091300386</v>
      </c>
      <c r="I1094">
        <f t="shared" si="16"/>
        <v>174</v>
      </c>
    </row>
    <row r="1095" spans="1:9" ht="20.25" x14ac:dyDescent="0.2">
      <c r="A1095" s="43">
        <f>IF(C1095="","",SUBTOTAL(3,$C$14:C1095))</f>
        <v>1082</v>
      </c>
      <c r="B1095" s="44">
        <v>1082</v>
      </c>
      <c r="C1095" s="45" t="s">
        <v>17</v>
      </c>
      <c r="D1095" s="43">
        <v>6</v>
      </c>
      <c r="E1095" s="46">
        <v>7</v>
      </c>
      <c r="F1095" s="45">
        <v>0</v>
      </c>
      <c r="G1095" s="47">
        <v>27504131300441</v>
      </c>
      <c r="I1095">
        <f t="shared" si="16"/>
        <v>174</v>
      </c>
    </row>
    <row r="1096" spans="1:9" ht="20.25" x14ac:dyDescent="0.2">
      <c r="A1096" s="43">
        <f>IF(C1096="","",SUBTOTAL(3,$C$14:C1096))</f>
        <v>1083</v>
      </c>
      <c r="B1096" s="44">
        <v>1083</v>
      </c>
      <c r="C1096" s="45" t="s">
        <v>17</v>
      </c>
      <c r="D1096" s="43">
        <v>6</v>
      </c>
      <c r="E1096" s="46">
        <v>7</v>
      </c>
      <c r="F1096" s="45">
        <v>0</v>
      </c>
      <c r="G1096" s="47">
        <v>29001011362546</v>
      </c>
      <c r="I1096">
        <f t="shared" si="16"/>
        <v>174</v>
      </c>
    </row>
    <row r="1097" spans="1:9" ht="20.25" x14ac:dyDescent="0.2">
      <c r="A1097" s="43">
        <f>IF(C1097="","",SUBTOTAL(3,$C$14:C1097))</f>
        <v>1084</v>
      </c>
      <c r="B1097" s="44">
        <v>1084</v>
      </c>
      <c r="C1097" s="45" t="s">
        <v>17</v>
      </c>
      <c r="D1097" s="43">
        <v>8</v>
      </c>
      <c r="E1097" s="46">
        <v>1</v>
      </c>
      <c r="F1097" s="45">
        <v>1</v>
      </c>
      <c r="G1097" s="47">
        <v>24803011303427</v>
      </c>
      <c r="I1097">
        <f t="shared" si="16"/>
        <v>608</v>
      </c>
    </row>
    <row r="1098" spans="1:9" ht="20.25" x14ac:dyDescent="0.2">
      <c r="A1098" s="43">
        <f>IF(C1098="","",SUBTOTAL(3,$C$14:C1098))</f>
        <v>1085</v>
      </c>
      <c r="B1098" s="44">
        <v>1085</v>
      </c>
      <c r="C1098" s="45" t="s">
        <v>17</v>
      </c>
      <c r="D1098" s="43">
        <v>0</v>
      </c>
      <c r="E1098" s="46">
        <v>6</v>
      </c>
      <c r="F1098" s="45">
        <v>1</v>
      </c>
      <c r="G1098" s="47">
        <v>28102171303675</v>
      </c>
      <c r="I1098">
        <f t="shared" si="16"/>
        <v>720</v>
      </c>
    </row>
    <row r="1099" spans="1:9" ht="20.25" x14ac:dyDescent="0.2">
      <c r="A1099" s="43">
        <f>IF(C1099="","",SUBTOTAL(3,$C$14:C1099))</f>
        <v>1086</v>
      </c>
      <c r="B1099" s="44">
        <v>1086</v>
      </c>
      <c r="C1099" s="45" t="s">
        <v>17</v>
      </c>
      <c r="D1099" s="43">
        <v>0</v>
      </c>
      <c r="E1099" s="46">
        <v>12</v>
      </c>
      <c r="F1099" s="45">
        <v>0</v>
      </c>
      <c r="G1099" s="47">
        <v>27207091200592</v>
      </c>
      <c r="I1099">
        <f t="shared" si="16"/>
        <v>288</v>
      </c>
    </row>
    <row r="1100" spans="1:9" ht="20.25" x14ac:dyDescent="0.2">
      <c r="A1100" s="43">
        <f>IF(C1100="","",SUBTOTAL(3,$C$14:C1100))</f>
        <v>1087</v>
      </c>
      <c r="B1100" s="44">
        <v>1087</v>
      </c>
      <c r="C1100" s="45" t="s">
        <v>17</v>
      </c>
      <c r="D1100" s="43">
        <v>0</v>
      </c>
      <c r="E1100" s="46">
        <v>11</v>
      </c>
      <c r="F1100" s="45">
        <v>1</v>
      </c>
      <c r="G1100" s="47">
        <v>26312141201191</v>
      </c>
      <c r="I1100">
        <f t="shared" si="16"/>
        <v>840</v>
      </c>
    </row>
    <row r="1101" spans="1:9" ht="20.25" x14ac:dyDescent="0.2">
      <c r="A1101" s="43">
        <f>IF(C1101="","",SUBTOTAL(3,$C$14:C1101))</f>
        <v>1088</v>
      </c>
      <c r="B1101" s="44">
        <v>1088</v>
      </c>
      <c r="C1101" s="45" t="s">
        <v>17</v>
      </c>
      <c r="D1101" s="43">
        <v>0</v>
      </c>
      <c r="E1101" s="46">
        <v>6</v>
      </c>
      <c r="F1101" s="45">
        <v>0</v>
      </c>
      <c r="G1101" s="47">
        <v>26304141301087</v>
      </c>
      <c r="I1101">
        <f t="shared" si="16"/>
        <v>144</v>
      </c>
    </row>
    <row r="1102" spans="1:9" ht="20.25" x14ac:dyDescent="0.2">
      <c r="A1102" s="43">
        <f>IF(C1102="","",SUBTOTAL(3,$C$14:C1102))</f>
        <v>1089</v>
      </c>
      <c r="B1102" s="44">
        <v>1089</v>
      </c>
      <c r="C1102" s="45" t="s">
        <v>17</v>
      </c>
      <c r="D1102" s="43">
        <v>10</v>
      </c>
      <c r="E1102" s="46">
        <v>19</v>
      </c>
      <c r="F1102" s="45"/>
      <c r="G1102" s="47">
        <v>28008181202293</v>
      </c>
      <c r="I1102">
        <f t="shared" si="16"/>
        <v>466</v>
      </c>
    </row>
    <row r="1103" spans="1:9" ht="20.25" x14ac:dyDescent="0.2">
      <c r="A1103" s="43">
        <f>IF(C1103="","",SUBTOTAL(3,$C$14:C1103))</f>
        <v>1090</v>
      </c>
      <c r="B1103" s="44">
        <v>1090</v>
      </c>
      <c r="C1103" s="45" t="s">
        <v>17</v>
      </c>
      <c r="D1103" s="43"/>
      <c r="E1103" s="46">
        <v>11</v>
      </c>
      <c r="F1103" s="45">
        <v>1</v>
      </c>
      <c r="G1103" s="47">
        <v>27411171202673</v>
      </c>
      <c r="I1103">
        <f t="shared" ref="I1103:I1166" si="17">(F1103*576)+(E1103*24)+D1103</f>
        <v>840</v>
      </c>
    </row>
    <row r="1104" spans="1:9" ht="20.25" x14ac:dyDescent="0.2">
      <c r="A1104" s="43">
        <f>IF(C1104="","",SUBTOTAL(3,$C$14:C1104))</f>
        <v>1091</v>
      </c>
      <c r="B1104" s="44">
        <v>1091</v>
      </c>
      <c r="C1104" s="45" t="s">
        <v>17</v>
      </c>
      <c r="D1104" s="43"/>
      <c r="E1104" s="46"/>
      <c r="F1104" s="45">
        <v>2</v>
      </c>
      <c r="G1104" s="47">
        <v>27504031200971</v>
      </c>
      <c r="I1104">
        <f t="shared" si="17"/>
        <v>1152</v>
      </c>
    </row>
    <row r="1105" spans="1:9" ht="20.25" x14ac:dyDescent="0.2">
      <c r="A1105" s="43">
        <f>IF(C1105="","",SUBTOTAL(3,$C$14:C1105))</f>
        <v>1092</v>
      </c>
      <c r="B1105" s="44">
        <v>1092</v>
      </c>
      <c r="C1105" s="45" t="s">
        <v>17</v>
      </c>
      <c r="D1105" s="43"/>
      <c r="E1105" s="46">
        <v>11</v>
      </c>
      <c r="F1105" s="45">
        <v>1</v>
      </c>
      <c r="G1105" s="47">
        <v>28905211200896</v>
      </c>
      <c r="I1105">
        <f t="shared" si="17"/>
        <v>840</v>
      </c>
    </row>
    <row r="1106" spans="1:9" ht="20.25" x14ac:dyDescent="0.2">
      <c r="A1106" s="43">
        <f>IF(C1106="","",SUBTOTAL(3,$C$14:C1106))</f>
        <v>1093</v>
      </c>
      <c r="B1106" s="44">
        <v>1093</v>
      </c>
      <c r="C1106" s="45" t="s">
        <v>17</v>
      </c>
      <c r="D1106" s="43">
        <v>20</v>
      </c>
      <c r="E1106" s="46">
        <v>5</v>
      </c>
      <c r="F1106" s="45">
        <v>2</v>
      </c>
      <c r="G1106" s="47">
        <v>27602041204003</v>
      </c>
      <c r="I1106">
        <f t="shared" si="17"/>
        <v>1292</v>
      </c>
    </row>
    <row r="1107" spans="1:9" ht="20.25" x14ac:dyDescent="0.2">
      <c r="A1107" s="43">
        <f>IF(C1107="","",SUBTOTAL(3,$C$14:C1107))</f>
        <v>1094</v>
      </c>
      <c r="B1107" s="44">
        <v>1094</v>
      </c>
      <c r="C1107" s="45" t="s">
        <v>17</v>
      </c>
      <c r="D1107" s="43">
        <v>4</v>
      </c>
      <c r="E1107" s="46">
        <v>22</v>
      </c>
      <c r="F1107" s="45">
        <v>2</v>
      </c>
      <c r="G1107" s="47">
        <v>26608081200099</v>
      </c>
      <c r="I1107">
        <f t="shared" si="17"/>
        <v>1684</v>
      </c>
    </row>
    <row r="1108" spans="1:9" ht="20.25" x14ac:dyDescent="0.2">
      <c r="A1108" s="43">
        <f>IF(C1108="","",SUBTOTAL(3,$C$14:C1108))</f>
        <v>1095</v>
      </c>
      <c r="B1108" s="44">
        <v>1095</v>
      </c>
      <c r="C1108" s="45" t="s">
        <v>17</v>
      </c>
      <c r="D1108" s="43">
        <v>10</v>
      </c>
      <c r="E1108" s="46">
        <v>15</v>
      </c>
      <c r="F1108" s="45"/>
      <c r="G1108" s="47">
        <v>27710071201693</v>
      </c>
      <c r="I1108">
        <f t="shared" si="17"/>
        <v>370</v>
      </c>
    </row>
    <row r="1109" spans="1:9" ht="20.25" x14ac:dyDescent="0.2">
      <c r="A1109" s="43">
        <f>IF(C1109="","",SUBTOTAL(3,$C$14:C1109))</f>
        <v>1096</v>
      </c>
      <c r="B1109" s="44">
        <v>1096</v>
      </c>
      <c r="C1109" s="45" t="s">
        <v>17</v>
      </c>
      <c r="D1109" s="43"/>
      <c r="E1109" s="46"/>
      <c r="F1109" s="45">
        <v>2</v>
      </c>
      <c r="G1109" s="47">
        <v>26612071204964</v>
      </c>
      <c r="I1109">
        <f t="shared" si="17"/>
        <v>1152</v>
      </c>
    </row>
    <row r="1110" spans="1:9" ht="20.25" x14ac:dyDescent="0.2">
      <c r="A1110" s="43">
        <f>IF(C1110="","",SUBTOTAL(3,$C$14:C1110))</f>
        <v>1097</v>
      </c>
      <c r="B1110" s="44">
        <v>1097</v>
      </c>
      <c r="C1110" s="45" t="s">
        <v>17</v>
      </c>
      <c r="D1110" s="43">
        <v>17</v>
      </c>
      <c r="E1110" s="46">
        <v>9</v>
      </c>
      <c r="F1110" s="45"/>
      <c r="G1110" s="47">
        <v>28201041202484</v>
      </c>
      <c r="I1110">
        <f t="shared" si="17"/>
        <v>233</v>
      </c>
    </row>
    <row r="1111" spans="1:9" ht="20.25" x14ac:dyDescent="0.2">
      <c r="A1111" s="43">
        <f>IF(C1111="","",SUBTOTAL(3,$C$14:C1111))</f>
        <v>1098</v>
      </c>
      <c r="B1111" s="44">
        <v>1098</v>
      </c>
      <c r="C1111" s="45" t="s">
        <v>17</v>
      </c>
      <c r="D1111" s="43">
        <v>17</v>
      </c>
      <c r="E1111" s="46">
        <v>9</v>
      </c>
      <c r="F1111" s="45"/>
      <c r="G1111" s="47">
        <v>26901221200964</v>
      </c>
      <c r="I1111">
        <f t="shared" si="17"/>
        <v>233</v>
      </c>
    </row>
    <row r="1112" spans="1:9" ht="20.25" x14ac:dyDescent="0.2">
      <c r="A1112" s="43">
        <f>IF(C1112="","",SUBTOTAL(3,$C$14:C1112))</f>
        <v>1099</v>
      </c>
      <c r="B1112" s="44">
        <v>1099</v>
      </c>
      <c r="C1112" s="45" t="s">
        <v>17</v>
      </c>
      <c r="D1112" s="43">
        <v>17</v>
      </c>
      <c r="E1112" s="46">
        <v>9</v>
      </c>
      <c r="F1112" s="45"/>
      <c r="G1112" s="47">
        <v>27809201202383</v>
      </c>
      <c r="I1112">
        <f t="shared" si="17"/>
        <v>233</v>
      </c>
    </row>
    <row r="1113" spans="1:9" ht="20.25" x14ac:dyDescent="0.2">
      <c r="A1113" s="43">
        <f>IF(C1113="","",SUBTOTAL(3,$C$14:C1113))</f>
        <v>1100</v>
      </c>
      <c r="B1113" s="44">
        <v>1100</v>
      </c>
      <c r="C1113" s="45" t="s">
        <v>17</v>
      </c>
      <c r="D1113" s="43">
        <v>20</v>
      </c>
      <c r="E1113" s="46"/>
      <c r="F1113" s="45">
        <v>1</v>
      </c>
      <c r="G1113" s="47"/>
      <c r="I1113">
        <f t="shared" si="17"/>
        <v>596</v>
      </c>
    </row>
    <row r="1114" spans="1:9" ht="20.25" x14ac:dyDescent="0.2">
      <c r="A1114" s="43">
        <f>IF(C1114="","",SUBTOTAL(3,$C$14:C1114))</f>
        <v>1101</v>
      </c>
      <c r="B1114" s="44">
        <v>1101</v>
      </c>
      <c r="C1114" s="45" t="s">
        <v>17</v>
      </c>
      <c r="D1114" s="43">
        <v>21</v>
      </c>
      <c r="E1114" s="46">
        <v>1</v>
      </c>
      <c r="F1114" s="45">
        <v>1</v>
      </c>
      <c r="G1114" s="47">
        <v>28309221201139</v>
      </c>
      <c r="I1114">
        <f t="shared" si="17"/>
        <v>621</v>
      </c>
    </row>
    <row r="1115" spans="1:9" ht="20.25" x14ac:dyDescent="0.2">
      <c r="A1115" s="43">
        <f>IF(C1115="","",SUBTOTAL(3,$C$14:C1115))</f>
        <v>1102</v>
      </c>
      <c r="B1115" s="44">
        <v>1102</v>
      </c>
      <c r="C1115" s="45" t="s">
        <v>17</v>
      </c>
      <c r="D1115" s="43">
        <v>19</v>
      </c>
      <c r="E1115" s="46">
        <v>18</v>
      </c>
      <c r="F1115" s="45"/>
      <c r="G1115" s="47">
        <v>29212101200856</v>
      </c>
      <c r="I1115">
        <f t="shared" si="17"/>
        <v>451</v>
      </c>
    </row>
    <row r="1116" spans="1:9" ht="20.25" x14ac:dyDescent="0.2">
      <c r="A1116" s="43">
        <f>IF(C1116="","",SUBTOTAL(3,$C$14:C1116))</f>
        <v>1103</v>
      </c>
      <c r="B1116" s="44">
        <v>1103</v>
      </c>
      <c r="C1116" s="45" t="s">
        <v>17</v>
      </c>
      <c r="D1116" s="43">
        <v>23</v>
      </c>
      <c r="E1116" s="46">
        <v>13</v>
      </c>
      <c r="F1116" s="45"/>
      <c r="G1116" s="47">
        <v>26902201202584</v>
      </c>
      <c r="I1116">
        <f t="shared" si="17"/>
        <v>335</v>
      </c>
    </row>
    <row r="1117" spans="1:9" ht="20.25" x14ac:dyDescent="0.2">
      <c r="A1117" s="43">
        <f>IF(C1117="","",SUBTOTAL(3,$C$14:C1117))</f>
        <v>1104</v>
      </c>
      <c r="B1117" s="44">
        <v>1104</v>
      </c>
      <c r="C1117" s="45" t="s">
        <v>17</v>
      </c>
      <c r="D1117" s="43">
        <v>23</v>
      </c>
      <c r="E1117" s="46">
        <v>13</v>
      </c>
      <c r="F1117" s="45"/>
      <c r="G1117" s="47">
        <v>28106101201064</v>
      </c>
      <c r="I1117">
        <f t="shared" si="17"/>
        <v>335</v>
      </c>
    </row>
    <row r="1118" spans="1:9" ht="20.25" x14ac:dyDescent="0.2">
      <c r="A1118" s="43">
        <f>IF(C1118="","",SUBTOTAL(3,$C$14:C1118))</f>
        <v>1105</v>
      </c>
      <c r="B1118" s="44">
        <v>1105</v>
      </c>
      <c r="C1118" s="45" t="s">
        <v>17</v>
      </c>
      <c r="D1118" s="43">
        <v>23</v>
      </c>
      <c r="E1118" s="46">
        <v>13</v>
      </c>
      <c r="F1118" s="45"/>
      <c r="G1118" s="47">
        <v>28405051201481</v>
      </c>
      <c r="I1118">
        <f t="shared" si="17"/>
        <v>335</v>
      </c>
    </row>
    <row r="1119" spans="1:9" ht="20.25" x14ac:dyDescent="0.2">
      <c r="A1119" s="43">
        <f>IF(C1119="","",SUBTOTAL(3,$C$14:C1119))</f>
        <v>1106</v>
      </c>
      <c r="B1119" s="44">
        <v>1106</v>
      </c>
      <c r="C1119" s="45" t="s">
        <v>17</v>
      </c>
      <c r="D1119" s="43">
        <v>22</v>
      </c>
      <c r="E1119" s="46">
        <v>3</v>
      </c>
      <c r="F1119" s="45">
        <v>1</v>
      </c>
      <c r="G1119" s="47">
        <v>27303061200791</v>
      </c>
      <c r="I1119">
        <f t="shared" si="17"/>
        <v>670</v>
      </c>
    </row>
    <row r="1120" spans="1:9" ht="20.25" x14ac:dyDescent="0.2">
      <c r="A1120" s="43">
        <f>IF(C1120="","",SUBTOTAL(3,$C$14:C1120))</f>
        <v>1107</v>
      </c>
      <c r="B1120" s="44">
        <v>1107</v>
      </c>
      <c r="C1120" s="45" t="s">
        <v>17</v>
      </c>
      <c r="D1120" s="43">
        <v>22</v>
      </c>
      <c r="E1120" s="46">
        <v>3</v>
      </c>
      <c r="F1120" s="45">
        <v>1</v>
      </c>
      <c r="G1120" s="47">
        <v>27606271200894</v>
      </c>
      <c r="I1120">
        <f t="shared" si="17"/>
        <v>670</v>
      </c>
    </row>
    <row r="1121" spans="1:9" ht="20.25" x14ac:dyDescent="0.2">
      <c r="A1121" s="43">
        <f>IF(C1121="","",SUBTOTAL(3,$C$14:C1121))</f>
        <v>1108</v>
      </c>
      <c r="B1121" s="44">
        <v>1108</v>
      </c>
      <c r="C1121" s="45" t="s">
        <v>17</v>
      </c>
      <c r="D1121" s="43">
        <v>23</v>
      </c>
      <c r="E1121" s="46">
        <v>13</v>
      </c>
      <c r="F1121" s="45"/>
      <c r="G1121" s="47">
        <v>27806151200628</v>
      </c>
      <c r="I1121">
        <f t="shared" si="17"/>
        <v>335</v>
      </c>
    </row>
    <row r="1122" spans="1:9" ht="20.25" x14ac:dyDescent="0.2">
      <c r="A1122" s="43">
        <f>IF(C1122="","",SUBTOTAL(3,$C$14:C1122))</f>
        <v>1109</v>
      </c>
      <c r="B1122" s="44">
        <v>1109</v>
      </c>
      <c r="C1122" s="45" t="s">
        <v>17</v>
      </c>
      <c r="D1122" s="43">
        <v>18</v>
      </c>
      <c r="E1122" s="46">
        <v>22</v>
      </c>
      <c r="F1122" s="45">
        <v>2</v>
      </c>
      <c r="G1122" s="47">
        <v>25708011303851</v>
      </c>
      <c r="I1122">
        <f t="shared" si="17"/>
        <v>1698</v>
      </c>
    </row>
    <row r="1123" spans="1:9" ht="20.25" x14ac:dyDescent="0.2">
      <c r="A1123" s="43">
        <f>IF(C1123="","",SUBTOTAL(3,$C$14:C1123))</f>
        <v>1110</v>
      </c>
      <c r="B1123" s="44">
        <v>1110</v>
      </c>
      <c r="C1123" s="45" t="s">
        <v>17</v>
      </c>
      <c r="D1123" s="43">
        <v>5</v>
      </c>
      <c r="E1123" s="46">
        <v>11</v>
      </c>
      <c r="F1123" s="45"/>
      <c r="G1123" s="47">
        <v>25808111201023</v>
      </c>
      <c r="I1123">
        <f t="shared" si="17"/>
        <v>269</v>
      </c>
    </row>
    <row r="1124" spans="1:9" ht="20.25" x14ac:dyDescent="0.2">
      <c r="A1124" s="43">
        <f>IF(C1124="","",SUBTOTAL(3,$C$14:C1124))</f>
        <v>1111</v>
      </c>
      <c r="B1124" s="44">
        <v>1111</v>
      </c>
      <c r="C1124" s="45" t="s">
        <v>17</v>
      </c>
      <c r="D1124" s="43">
        <v>0</v>
      </c>
      <c r="E1124" s="46">
        <v>12</v>
      </c>
      <c r="F1124" s="45">
        <v>1</v>
      </c>
      <c r="G1124" s="47">
        <v>26507131200574</v>
      </c>
      <c r="I1124">
        <f t="shared" si="17"/>
        <v>864</v>
      </c>
    </row>
    <row r="1125" spans="1:9" ht="20.25" x14ac:dyDescent="0.2">
      <c r="A1125" s="43">
        <f>IF(C1125="","",SUBTOTAL(3,$C$14:C1125))</f>
        <v>1112</v>
      </c>
      <c r="B1125" s="44">
        <v>1112</v>
      </c>
      <c r="C1125" s="45" t="s">
        <v>17</v>
      </c>
      <c r="D1125" s="43"/>
      <c r="E1125" s="46"/>
      <c r="F1125" s="45">
        <v>2</v>
      </c>
      <c r="G1125" s="47">
        <v>30007231302238</v>
      </c>
      <c r="I1125">
        <f t="shared" si="17"/>
        <v>1152</v>
      </c>
    </row>
    <row r="1126" spans="1:9" ht="20.25" x14ac:dyDescent="0.2">
      <c r="A1126" s="43">
        <f>IF(C1126="","",SUBTOTAL(3,$C$14:C1126))</f>
        <v>1113</v>
      </c>
      <c r="B1126" s="44">
        <v>1113</v>
      </c>
      <c r="C1126" s="45" t="s">
        <v>17</v>
      </c>
      <c r="D1126" s="43"/>
      <c r="E1126" s="46"/>
      <c r="F1126" s="45">
        <v>1</v>
      </c>
      <c r="G1126" s="47">
        <v>28106151200891</v>
      </c>
      <c r="I1126">
        <f t="shared" si="17"/>
        <v>576</v>
      </c>
    </row>
    <row r="1127" spans="1:9" ht="20.25" x14ac:dyDescent="0.2">
      <c r="A1127" s="43">
        <f>IF(C1127="","",SUBTOTAL(3,$C$14:C1127))</f>
        <v>1114</v>
      </c>
      <c r="B1127" s="44">
        <v>1114</v>
      </c>
      <c r="C1127" s="45" t="s">
        <v>17</v>
      </c>
      <c r="D1127" s="43">
        <v>12</v>
      </c>
      <c r="E1127" s="46">
        <v>9</v>
      </c>
      <c r="F1127" s="45"/>
      <c r="G1127" s="47">
        <v>26509071300186</v>
      </c>
      <c r="I1127">
        <f t="shared" si="17"/>
        <v>228</v>
      </c>
    </row>
    <row r="1128" spans="1:9" ht="20.25" x14ac:dyDescent="0.2">
      <c r="A1128" s="43">
        <f>IF(C1128="","",SUBTOTAL(3,$C$14:C1128))</f>
        <v>1115</v>
      </c>
      <c r="B1128" s="44">
        <v>1115</v>
      </c>
      <c r="C1128" s="45" t="s">
        <v>17</v>
      </c>
      <c r="D1128" s="43"/>
      <c r="E1128" s="46">
        <v>10</v>
      </c>
      <c r="F1128" s="45"/>
      <c r="G1128" s="47">
        <v>28304241300328</v>
      </c>
      <c r="I1128">
        <f t="shared" si="17"/>
        <v>240</v>
      </c>
    </row>
    <row r="1129" spans="1:9" ht="20.25" x14ac:dyDescent="0.2">
      <c r="A1129" s="43">
        <f>IF(C1129="","",SUBTOTAL(3,$C$14:C1129))</f>
        <v>1116</v>
      </c>
      <c r="B1129" s="44">
        <v>1116</v>
      </c>
      <c r="C1129" s="45" t="s">
        <v>17</v>
      </c>
      <c r="D1129" s="43"/>
      <c r="E1129" s="46">
        <v>10</v>
      </c>
      <c r="F1129" s="45"/>
      <c r="G1129" s="47">
        <v>28006031300189</v>
      </c>
      <c r="I1129">
        <f t="shared" si="17"/>
        <v>240</v>
      </c>
    </row>
    <row r="1130" spans="1:9" ht="20.25" x14ac:dyDescent="0.2">
      <c r="A1130" s="43">
        <f>IF(C1130="","",SUBTOTAL(3,$C$14:C1130))</f>
        <v>1117</v>
      </c>
      <c r="B1130" s="44">
        <v>1117</v>
      </c>
      <c r="C1130" s="45" t="s">
        <v>17</v>
      </c>
      <c r="D1130" s="43"/>
      <c r="E1130" s="46">
        <v>4</v>
      </c>
      <c r="F1130" s="45"/>
      <c r="G1130" s="47"/>
      <c r="I1130">
        <f t="shared" si="17"/>
        <v>96</v>
      </c>
    </row>
    <row r="1131" spans="1:9" ht="20.25" x14ac:dyDescent="0.2">
      <c r="A1131" s="43">
        <f>IF(C1131="","",SUBTOTAL(3,$C$14:C1131))</f>
        <v>1118</v>
      </c>
      <c r="B1131" s="44">
        <v>1118</v>
      </c>
      <c r="C1131" s="45" t="s">
        <v>17</v>
      </c>
      <c r="D1131" s="43"/>
      <c r="E1131" s="46">
        <v>14</v>
      </c>
      <c r="F1131" s="45">
        <v>1</v>
      </c>
      <c r="G1131" s="47"/>
      <c r="I1131">
        <f t="shared" si="17"/>
        <v>912</v>
      </c>
    </row>
    <row r="1132" spans="1:9" ht="20.25" x14ac:dyDescent="0.2">
      <c r="A1132" s="43">
        <f>IF(C1132="","",SUBTOTAL(3,$C$14:C1132))</f>
        <v>1119</v>
      </c>
      <c r="B1132" s="44">
        <v>1119</v>
      </c>
      <c r="C1132" s="45" t="s">
        <v>17</v>
      </c>
      <c r="D1132" s="43"/>
      <c r="E1132" s="46">
        <v>15</v>
      </c>
      <c r="F1132" s="45"/>
      <c r="G1132" s="47">
        <v>27409181300334</v>
      </c>
      <c r="I1132">
        <f t="shared" si="17"/>
        <v>360</v>
      </c>
    </row>
    <row r="1133" spans="1:9" ht="20.25" x14ac:dyDescent="0.2">
      <c r="A1133" s="43">
        <f>IF(C1133="","",SUBTOTAL(3,$C$14:C1133))</f>
        <v>1120</v>
      </c>
      <c r="B1133" s="44">
        <v>1120</v>
      </c>
      <c r="C1133" s="45" t="s">
        <v>17</v>
      </c>
      <c r="D1133" s="43">
        <v>8</v>
      </c>
      <c r="E1133" s="46">
        <v>23</v>
      </c>
      <c r="F1133" s="45">
        <v>2</v>
      </c>
      <c r="G1133" s="47"/>
      <c r="I1133">
        <f t="shared" si="17"/>
        <v>1712</v>
      </c>
    </row>
    <row r="1134" spans="1:9" ht="20.25" x14ac:dyDescent="0.2">
      <c r="A1134" s="43">
        <f>IF(C1134="","",SUBTOTAL(3,$C$14:C1134))</f>
        <v>1121</v>
      </c>
      <c r="B1134" s="44">
        <v>1121</v>
      </c>
      <c r="C1134" s="45" t="s">
        <v>17</v>
      </c>
      <c r="D1134" s="43">
        <v>0</v>
      </c>
      <c r="E1134" s="46">
        <v>15</v>
      </c>
      <c r="F1134" s="45">
        <v>1</v>
      </c>
      <c r="G1134" s="47">
        <v>27103101202017</v>
      </c>
      <c r="I1134">
        <f t="shared" si="17"/>
        <v>936</v>
      </c>
    </row>
    <row r="1135" spans="1:9" ht="20.25" x14ac:dyDescent="0.2">
      <c r="A1135" s="43">
        <f>IF(C1135="","",SUBTOTAL(3,$C$14:C1135))</f>
        <v>1122</v>
      </c>
      <c r="B1135" s="44">
        <v>1122</v>
      </c>
      <c r="C1135" s="45" t="s">
        <v>17</v>
      </c>
      <c r="D1135" s="43"/>
      <c r="E1135" s="46">
        <v>14</v>
      </c>
      <c r="F1135" s="45"/>
      <c r="G1135" s="47">
        <v>27811231200428</v>
      </c>
      <c r="I1135">
        <f t="shared" si="17"/>
        <v>336</v>
      </c>
    </row>
    <row r="1136" spans="1:9" ht="20.25" x14ac:dyDescent="0.2">
      <c r="A1136" s="43">
        <f>IF(C1136="","",SUBTOTAL(3,$C$14:C1136))</f>
        <v>1123</v>
      </c>
      <c r="B1136" s="44">
        <v>1123</v>
      </c>
      <c r="C1136" s="45" t="s">
        <v>17</v>
      </c>
      <c r="D1136" s="43">
        <v>5</v>
      </c>
      <c r="E1136" s="46">
        <v>13</v>
      </c>
      <c r="F1136" s="45"/>
      <c r="G1136" s="47">
        <v>28201311301552</v>
      </c>
      <c r="I1136">
        <f t="shared" si="17"/>
        <v>317</v>
      </c>
    </row>
    <row r="1137" spans="1:9" ht="20.25" x14ac:dyDescent="0.2">
      <c r="A1137" s="43">
        <f>IF(C1137="","",SUBTOTAL(3,$C$14:C1137))</f>
        <v>1124</v>
      </c>
      <c r="B1137" s="44">
        <v>1124</v>
      </c>
      <c r="C1137" s="45" t="s">
        <v>17</v>
      </c>
      <c r="D1137" s="43">
        <v>0</v>
      </c>
      <c r="E1137" s="46">
        <v>20</v>
      </c>
      <c r="F1137" s="45"/>
      <c r="G1137" s="47">
        <v>28407081300371</v>
      </c>
      <c r="I1137">
        <f t="shared" si="17"/>
        <v>480</v>
      </c>
    </row>
    <row r="1138" spans="1:9" ht="20.25" x14ac:dyDescent="0.2">
      <c r="A1138" s="43">
        <f>IF(C1138="","",SUBTOTAL(3,$C$14:C1138))</f>
        <v>1125</v>
      </c>
      <c r="B1138" s="44">
        <v>1125</v>
      </c>
      <c r="C1138" s="45" t="s">
        <v>17</v>
      </c>
      <c r="D1138" s="43">
        <v>0</v>
      </c>
      <c r="E1138" s="46">
        <v>20</v>
      </c>
      <c r="F1138" s="45"/>
      <c r="G1138" s="47">
        <v>27812231300232</v>
      </c>
      <c r="I1138">
        <f t="shared" si="17"/>
        <v>480</v>
      </c>
    </row>
    <row r="1139" spans="1:9" ht="20.25" x14ac:dyDescent="0.2">
      <c r="A1139" s="43">
        <f>IF(C1139="","",SUBTOTAL(3,$C$14:C1139))</f>
        <v>1126</v>
      </c>
      <c r="B1139" s="44">
        <v>1126</v>
      </c>
      <c r="C1139" s="45" t="s">
        <v>17</v>
      </c>
      <c r="D1139" s="43"/>
      <c r="E1139" s="46">
        <v>5</v>
      </c>
      <c r="F1139" s="45">
        <v>1</v>
      </c>
      <c r="G1139" s="47">
        <v>29107071300828</v>
      </c>
      <c r="I1139">
        <f t="shared" si="17"/>
        <v>696</v>
      </c>
    </row>
    <row r="1140" spans="1:9" ht="20.25" x14ac:dyDescent="0.2">
      <c r="A1140" s="43">
        <f>IF(C1140="","",SUBTOTAL(3,$C$14:C1140))</f>
        <v>1127</v>
      </c>
      <c r="B1140" s="44">
        <v>1127</v>
      </c>
      <c r="C1140" s="45" t="s">
        <v>17</v>
      </c>
      <c r="D1140" s="43">
        <v>12</v>
      </c>
      <c r="E1140" s="46">
        <v>20</v>
      </c>
      <c r="F1140" s="45">
        <v>1</v>
      </c>
      <c r="G1140" s="47">
        <v>27002251303899</v>
      </c>
      <c r="I1140">
        <f t="shared" si="17"/>
        <v>1068</v>
      </c>
    </row>
    <row r="1141" spans="1:9" ht="20.25" x14ac:dyDescent="0.2">
      <c r="A1141" s="43">
        <f>IF(C1141="","",SUBTOTAL(3,$C$14:C1141))</f>
        <v>1128</v>
      </c>
      <c r="B1141" s="44">
        <v>1128</v>
      </c>
      <c r="C1141" s="45" t="s">
        <v>17</v>
      </c>
      <c r="D1141" s="43"/>
      <c r="E1141" s="46">
        <v>6</v>
      </c>
      <c r="F1141" s="45">
        <v>1</v>
      </c>
      <c r="G1141" s="47">
        <v>27901041300638</v>
      </c>
      <c r="I1141">
        <f t="shared" si="17"/>
        <v>720</v>
      </c>
    </row>
    <row r="1142" spans="1:9" ht="20.25" x14ac:dyDescent="0.2">
      <c r="A1142" s="43">
        <f>IF(C1142="","",SUBTOTAL(3,$C$14:C1142))</f>
        <v>1129</v>
      </c>
      <c r="B1142" s="44">
        <v>1129</v>
      </c>
      <c r="C1142" s="45" t="s">
        <v>17</v>
      </c>
      <c r="D1142" s="43"/>
      <c r="E1142" s="46">
        <v>18</v>
      </c>
      <c r="F1142" s="45"/>
      <c r="G1142" s="47">
        <v>28105161303242</v>
      </c>
      <c r="I1142">
        <f t="shared" si="17"/>
        <v>432</v>
      </c>
    </row>
    <row r="1143" spans="1:9" ht="20.25" x14ac:dyDescent="0.2">
      <c r="A1143" s="43">
        <f>IF(C1143="","",SUBTOTAL(3,$C$14:C1143))</f>
        <v>1130</v>
      </c>
      <c r="B1143" s="44">
        <v>1130</v>
      </c>
      <c r="C1143" s="45" t="s">
        <v>17</v>
      </c>
      <c r="D1143" s="43"/>
      <c r="E1143" s="46">
        <v>18</v>
      </c>
      <c r="F1143" s="45"/>
      <c r="G1143" s="47">
        <v>27501111300446</v>
      </c>
      <c r="I1143">
        <f t="shared" si="17"/>
        <v>432</v>
      </c>
    </row>
    <row r="1144" spans="1:9" ht="20.25" x14ac:dyDescent="0.2">
      <c r="A1144" s="43">
        <f>IF(C1144="","",SUBTOTAL(3,$C$14:C1144))</f>
        <v>1131</v>
      </c>
      <c r="B1144" s="44">
        <v>1131</v>
      </c>
      <c r="C1144" s="45" t="s">
        <v>17</v>
      </c>
      <c r="D1144" s="43"/>
      <c r="E1144" s="46">
        <v>8</v>
      </c>
      <c r="F1144" s="45">
        <v>3</v>
      </c>
      <c r="G1144" s="47">
        <v>25211081200632</v>
      </c>
      <c r="I1144">
        <f t="shared" si="17"/>
        <v>1920</v>
      </c>
    </row>
    <row r="1145" spans="1:9" ht="20.25" x14ac:dyDescent="0.2">
      <c r="A1145" s="43">
        <f>IF(C1145="","",SUBTOTAL(3,$C$14:C1145))</f>
        <v>1132</v>
      </c>
      <c r="B1145" s="44">
        <v>1132</v>
      </c>
      <c r="C1145" s="45" t="s">
        <v>17</v>
      </c>
      <c r="D1145" s="43"/>
      <c r="E1145" s="46">
        <v>4</v>
      </c>
      <c r="F1145" s="45">
        <v>3</v>
      </c>
      <c r="G1145" s="47">
        <v>27405051200171</v>
      </c>
      <c r="I1145">
        <f t="shared" si="17"/>
        <v>1824</v>
      </c>
    </row>
    <row r="1146" spans="1:9" ht="20.25" x14ac:dyDescent="0.2">
      <c r="A1146" s="43">
        <f>IF(C1146="","",SUBTOTAL(3,$C$14:C1146))</f>
        <v>1133</v>
      </c>
      <c r="B1146" s="44">
        <v>1133</v>
      </c>
      <c r="C1146" s="45" t="s">
        <v>17</v>
      </c>
      <c r="D1146" s="43"/>
      <c r="E1146" s="46">
        <v>12</v>
      </c>
      <c r="F1146" s="45"/>
      <c r="G1146" s="47">
        <v>26608251300166</v>
      </c>
      <c r="I1146">
        <f t="shared" si="17"/>
        <v>288</v>
      </c>
    </row>
    <row r="1147" spans="1:9" ht="20.25" x14ac:dyDescent="0.2">
      <c r="A1147" s="43">
        <f>IF(C1147="","",SUBTOTAL(3,$C$14:C1147))</f>
        <v>1134</v>
      </c>
      <c r="B1147" s="44">
        <v>1134</v>
      </c>
      <c r="C1147" s="45" t="s">
        <v>17</v>
      </c>
      <c r="D1147" s="43"/>
      <c r="E1147" s="46">
        <v>5</v>
      </c>
      <c r="F1147" s="45">
        <v>2</v>
      </c>
      <c r="G1147" s="47"/>
      <c r="I1147">
        <f t="shared" si="17"/>
        <v>1272</v>
      </c>
    </row>
    <row r="1148" spans="1:9" ht="20.25" x14ac:dyDescent="0.2">
      <c r="A1148" s="43">
        <f>IF(C1148="","",SUBTOTAL(3,$C$14:C1148))</f>
        <v>1135</v>
      </c>
      <c r="B1148" s="44">
        <v>1135</v>
      </c>
      <c r="C1148" s="45" t="s">
        <v>17</v>
      </c>
      <c r="D1148" s="43">
        <v>14</v>
      </c>
      <c r="E1148" s="46">
        <v>18</v>
      </c>
      <c r="F1148" s="45"/>
      <c r="G1148" s="47">
        <v>27511151201357</v>
      </c>
      <c r="I1148">
        <f t="shared" si="17"/>
        <v>446</v>
      </c>
    </row>
    <row r="1149" spans="1:9" ht="20.25" x14ac:dyDescent="0.2">
      <c r="A1149" s="43">
        <f>IF(C1149="","",SUBTOTAL(3,$C$14:C1149))</f>
        <v>1136</v>
      </c>
      <c r="B1149" s="44">
        <v>1136</v>
      </c>
      <c r="C1149" s="45" t="s">
        <v>17</v>
      </c>
      <c r="D1149" s="43">
        <v>4.5</v>
      </c>
      <c r="E1149" s="46">
        <v>12</v>
      </c>
      <c r="F1149" s="45"/>
      <c r="G1149" s="47">
        <v>27001081202115</v>
      </c>
      <c r="I1149">
        <f t="shared" si="17"/>
        <v>292.5</v>
      </c>
    </row>
    <row r="1150" spans="1:9" ht="20.25" x14ac:dyDescent="0.2">
      <c r="A1150" s="43">
        <f>IF(C1150="","",SUBTOTAL(3,$C$14:C1150))</f>
        <v>1137</v>
      </c>
      <c r="B1150" s="44">
        <v>1137</v>
      </c>
      <c r="C1150" s="45" t="s">
        <v>17</v>
      </c>
      <c r="D1150" s="43"/>
      <c r="E1150" s="46">
        <v>10</v>
      </c>
      <c r="F1150" s="45"/>
      <c r="G1150" s="47">
        <v>30010011324592</v>
      </c>
      <c r="I1150">
        <f t="shared" si="17"/>
        <v>240</v>
      </c>
    </row>
    <row r="1151" spans="1:9" ht="20.25" x14ac:dyDescent="0.2">
      <c r="A1151" s="43">
        <f>IF(C1151="","",SUBTOTAL(3,$C$14:C1151))</f>
        <v>1138</v>
      </c>
      <c r="B1151" s="44">
        <v>1138</v>
      </c>
      <c r="C1151" s="45" t="s">
        <v>17</v>
      </c>
      <c r="D1151" s="43">
        <v>2</v>
      </c>
      <c r="E1151" s="46">
        <v>7</v>
      </c>
      <c r="F1151" s="45">
        <v>1</v>
      </c>
      <c r="G1151" s="47">
        <v>27101051206234</v>
      </c>
      <c r="I1151">
        <f t="shared" si="17"/>
        <v>746</v>
      </c>
    </row>
    <row r="1152" spans="1:9" ht="20.25" x14ac:dyDescent="0.2">
      <c r="A1152" s="43">
        <f>IF(C1152="","",SUBTOTAL(3,$C$14:C1152))</f>
        <v>1139</v>
      </c>
      <c r="B1152" s="44">
        <v>1139</v>
      </c>
      <c r="C1152" s="45" t="s">
        <v>17</v>
      </c>
      <c r="D1152" s="43">
        <v>16</v>
      </c>
      <c r="E1152" s="46">
        <v>11</v>
      </c>
      <c r="F1152" s="45"/>
      <c r="G1152" s="47">
        <v>29509111201926</v>
      </c>
      <c r="I1152">
        <f t="shared" si="17"/>
        <v>280</v>
      </c>
    </row>
    <row r="1153" spans="1:9" ht="20.25" x14ac:dyDescent="0.2">
      <c r="A1153" s="43">
        <f>IF(C1153="","",SUBTOTAL(3,$C$14:C1153))</f>
        <v>1140</v>
      </c>
      <c r="B1153" s="44">
        <v>1140</v>
      </c>
      <c r="C1153" s="45" t="s">
        <v>17</v>
      </c>
      <c r="D1153" s="43">
        <v>4</v>
      </c>
      <c r="E1153" s="46">
        <v>2</v>
      </c>
      <c r="F1153" s="45">
        <v>1</v>
      </c>
      <c r="G1153" s="47">
        <v>29908011308385</v>
      </c>
      <c r="I1153">
        <f t="shared" si="17"/>
        <v>628</v>
      </c>
    </row>
    <row r="1154" spans="1:9" ht="20.25" x14ac:dyDescent="0.2">
      <c r="A1154" s="43">
        <f>IF(C1154="","",SUBTOTAL(3,$C$14:C1154))</f>
        <v>1141</v>
      </c>
      <c r="B1154" s="44">
        <v>1141</v>
      </c>
      <c r="C1154" s="45" t="s">
        <v>17</v>
      </c>
      <c r="D1154" s="43">
        <v>16</v>
      </c>
      <c r="E1154" s="46">
        <v>8</v>
      </c>
      <c r="F1154" s="45"/>
      <c r="G1154" s="47">
        <v>29404101300288</v>
      </c>
      <c r="I1154">
        <f t="shared" si="17"/>
        <v>208</v>
      </c>
    </row>
    <row r="1155" spans="1:9" ht="20.25" x14ac:dyDescent="0.2">
      <c r="A1155" s="43">
        <f>IF(C1155="","",SUBTOTAL(3,$C$14:C1155))</f>
        <v>1142</v>
      </c>
      <c r="B1155" s="44">
        <v>1142</v>
      </c>
      <c r="C1155" s="45" t="s">
        <v>17</v>
      </c>
      <c r="D1155" s="43">
        <v>0</v>
      </c>
      <c r="E1155" s="46">
        <v>8</v>
      </c>
      <c r="F1155" s="45">
        <v>1</v>
      </c>
      <c r="G1155" s="47">
        <v>28408101201494</v>
      </c>
      <c r="I1155">
        <f t="shared" si="17"/>
        <v>768</v>
      </c>
    </row>
    <row r="1156" spans="1:9" ht="20.25" x14ac:dyDescent="0.2">
      <c r="A1156" s="43">
        <f>IF(C1156="","",SUBTOTAL(3,$C$14:C1156))</f>
        <v>1143</v>
      </c>
      <c r="B1156" s="44">
        <v>1143</v>
      </c>
      <c r="C1156" s="45" t="s">
        <v>17</v>
      </c>
      <c r="D1156" s="43"/>
      <c r="E1156" s="46">
        <v>8</v>
      </c>
      <c r="F1156" s="45"/>
      <c r="G1156" s="47">
        <v>29304241202257</v>
      </c>
      <c r="I1156">
        <f t="shared" si="17"/>
        <v>192</v>
      </c>
    </row>
    <row r="1157" spans="1:9" ht="20.25" x14ac:dyDescent="0.2">
      <c r="A1157" s="43">
        <f>IF(C1157="","",SUBTOTAL(3,$C$14:C1157))</f>
        <v>1144</v>
      </c>
      <c r="B1157" s="44">
        <v>1144</v>
      </c>
      <c r="C1157" s="45" t="s">
        <v>17</v>
      </c>
      <c r="D1157" s="43"/>
      <c r="E1157" s="46">
        <v>12</v>
      </c>
      <c r="F1157" s="45">
        <v>1</v>
      </c>
      <c r="G1157" s="47">
        <v>26904121802711</v>
      </c>
      <c r="I1157">
        <f t="shared" si="17"/>
        <v>864</v>
      </c>
    </row>
    <row r="1158" spans="1:9" ht="20.25" x14ac:dyDescent="0.2">
      <c r="A1158" s="43">
        <f>IF(C1158="","",SUBTOTAL(3,$C$14:C1158))</f>
        <v>1145</v>
      </c>
      <c r="B1158" s="44">
        <v>1145</v>
      </c>
      <c r="C1158" s="45" t="s">
        <v>17</v>
      </c>
      <c r="D1158" s="43"/>
      <c r="E1158" s="46">
        <v>17</v>
      </c>
      <c r="F1158" s="45"/>
      <c r="G1158" s="47">
        <v>26312131804032</v>
      </c>
      <c r="I1158">
        <f t="shared" si="17"/>
        <v>408</v>
      </c>
    </row>
    <row r="1159" spans="1:9" ht="20.25" x14ac:dyDescent="0.2">
      <c r="A1159" s="43">
        <f>IF(C1159="","",SUBTOTAL(3,$C$14:C1159))</f>
        <v>1146</v>
      </c>
      <c r="B1159" s="44">
        <v>1146</v>
      </c>
      <c r="C1159" s="45" t="s">
        <v>17</v>
      </c>
      <c r="D1159" s="43"/>
      <c r="E1159" s="46">
        <v>17</v>
      </c>
      <c r="F1159" s="45"/>
      <c r="G1159" s="47">
        <v>26606181200361</v>
      </c>
      <c r="I1159">
        <f t="shared" si="17"/>
        <v>408</v>
      </c>
    </row>
    <row r="1160" spans="1:9" ht="20.25" x14ac:dyDescent="0.2">
      <c r="A1160" s="43">
        <f>IF(C1160="","",SUBTOTAL(3,$C$14:C1160))</f>
        <v>1147</v>
      </c>
      <c r="B1160" s="44">
        <v>1147</v>
      </c>
      <c r="C1160" s="45" t="s">
        <v>17</v>
      </c>
      <c r="D1160" s="43">
        <v>18</v>
      </c>
      <c r="E1160" s="46">
        <v>16</v>
      </c>
      <c r="F1160" s="45">
        <v>1</v>
      </c>
      <c r="G1160" s="47">
        <v>27311291200815</v>
      </c>
      <c r="I1160">
        <f t="shared" si="17"/>
        <v>978</v>
      </c>
    </row>
    <row r="1161" spans="1:9" ht="20.25" x14ac:dyDescent="0.2">
      <c r="A1161" s="43">
        <f>IF(C1161="","",SUBTOTAL(3,$C$14:C1161))</f>
        <v>1148</v>
      </c>
      <c r="B1161" s="44">
        <v>1148</v>
      </c>
      <c r="C1161" s="45" t="s">
        <v>17</v>
      </c>
      <c r="D1161" s="43">
        <v>20</v>
      </c>
      <c r="E1161" s="46">
        <v>23</v>
      </c>
      <c r="F1161" s="45"/>
      <c r="G1161" s="47">
        <v>28404281200916</v>
      </c>
      <c r="I1161">
        <f t="shared" si="17"/>
        <v>572</v>
      </c>
    </row>
    <row r="1162" spans="1:9" ht="20.25" x14ac:dyDescent="0.2">
      <c r="A1162" s="43">
        <f>IF(C1162="","",SUBTOTAL(3,$C$14:C1162))</f>
        <v>1149</v>
      </c>
      <c r="B1162" s="44">
        <v>1149</v>
      </c>
      <c r="C1162" s="45" t="s">
        <v>17</v>
      </c>
      <c r="D1162" s="43">
        <v>23</v>
      </c>
      <c r="E1162" s="46">
        <v>22</v>
      </c>
      <c r="F1162" s="45"/>
      <c r="G1162" s="47">
        <v>28111171200301</v>
      </c>
      <c r="I1162">
        <f t="shared" si="17"/>
        <v>551</v>
      </c>
    </row>
    <row r="1163" spans="1:9" ht="20.25" x14ac:dyDescent="0.2">
      <c r="A1163" s="43">
        <f>IF(C1163="","",SUBTOTAL(3,$C$14:C1163))</f>
        <v>1150</v>
      </c>
      <c r="B1163" s="44">
        <v>1150</v>
      </c>
      <c r="C1163" s="45" t="s">
        <v>17</v>
      </c>
      <c r="D1163" s="43">
        <v>8</v>
      </c>
      <c r="E1163" s="46">
        <v>12</v>
      </c>
      <c r="F1163" s="45">
        <v>1</v>
      </c>
      <c r="G1163" s="47">
        <v>27008141201479</v>
      </c>
      <c r="I1163">
        <f t="shared" si="17"/>
        <v>872</v>
      </c>
    </row>
    <row r="1164" spans="1:9" ht="20.25" x14ac:dyDescent="0.2">
      <c r="A1164" s="43">
        <f>IF(C1164="","",SUBTOTAL(3,$C$14:C1164))</f>
        <v>1151</v>
      </c>
      <c r="B1164" s="44">
        <v>1151</v>
      </c>
      <c r="C1164" s="45" t="s">
        <v>17</v>
      </c>
      <c r="D1164" s="43">
        <v>8</v>
      </c>
      <c r="E1164" s="46">
        <v>10</v>
      </c>
      <c r="F1164" s="45">
        <v>1</v>
      </c>
      <c r="G1164" s="47">
        <v>27703241202952</v>
      </c>
      <c r="I1164">
        <f t="shared" si="17"/>
        <v>824</v>
      </c>
    </row>
    <row r="1165" spans="1:9" ht="20.25" x14ac:dyDescent="0.2">
      <c r="A1165" s="43">
        <f>IF(C1165="","",SUBTOTAL(3,$C$14:C1165))</f>
        <v>1152</v>
      </c>
      <c r="B1165" s="44">
        <v>1152</v>
      </c>
      <c r="C1165" s="45" t="s">
        <v>17</v>
      </c>
      <c r="D1165" s="43">
        <v>8</v>
      </c>
      <c r="E1165" s="46">
        <v>11</v>
      </c>
      <c r="F1165" s="45">
        <v>1</v>
      </c>
      <c r="G1165" s="47">
        <v>27811171201837</v>
      </c>
      <c r="I1165">
        <f t="shared" si="17"/>
        <v>848</v>
      </c>
    </row>
    <row r="1166" spans="1:9" ht="20.25" x14ac:dyDescent="0.2">
      <c r="A1166" s="43">
        <f>IF(C1166="","",SUBTOTAL(3,$C$14:C1166))</f>
        <v>1153</v>
      </c>
      <c r="B1166" s="44">
        <v>1153</v>
      </c>
      <c r="C1166" s="45" t="s">
        <v>17</v>
      </c>
      <c r="D1166" s="43">
        <v>8</v>
      </c>
      <c r="E1166" s="46">
        <v>10</v>
      </c>
      <c r="F1166" s="45">
        <v>1</v>
      </c>
      <c r="G1166" s="47">
        <v>28409101206573</v>
      </c>
      <c r="I1166">
        <f t="shared" si="17"/>
        <v>824</v>
      </c>
    </row>
    <row r="1167" spans="1:9" ht="20.25" x14ac:dyDescent="0.2">
      <c r="A1167" s="43">
        <f>IF(C1167="","",SUBTOTAL(3,$C$14:C1167))</f>
        <v>1154</v>
      </c>
      <c r="B1167" s="44">
        <v>1154</v>
      </c>
      <c r="C1167" s="45" t="s">
        <v>17</v>
      </c>
      <c r="D1167" s="43">
        <v>8</v>
      </c>
      <c r="E1167" s="46">
        <v>12</v>
      </c>
      <c r="F1167" s="45">
        <v>1</v>
      </c>
      <c r="G1167" s="47">
        <v>28009071202979</v>
      </c>
      <c r="I1167">
        <f t="shared" ref="I1167:I1230" si="18">(F1167*576)+(E1167*24)+D1167</f>
        <v>872</v>
      </c>
    </row>
    <row r="1168" spans="1:9" ht="20.25" x14ac:dyDescent="0.2">
      <c r="A1168" s="43">
        <f>IF(C1168="","",SUBTOTAL(3,$C$14:C1168))</f>
        <v>1155</v>
      </c>
      <c r="B1168" s="44">
        <v>1155</v>
      </c>
      <c r="C1168" s="45" t="s">
        <v>17</v>
      </c>
      <c r="D1168" s="43">
        <v>8</v>
      </c>
      <c r="E1168" s="46">
        <v>16</v>
      </c>
      <c r="F1168" s="45"/>
      <c r="G1168" s="47">
        <v>28909071202406</v>
      </c>
      <c r="I1168">
        <f t="shared" si="18"/>
        <v>392</v>
      </c>
    </row>
    <row r="1169" spans="1:9" ht="20.25" x14ac:dyDescent="0.2">
      <c r="A1169" s="43">
        <f>IF(C1169="","",SUBTOTAL(3,$C$14:C1169))</f>
        <v>1156</v>
      </c>
      <c r="B1169" s="44">
        <v>1156</v>
      </c>
      <c r="C1169" s="45" t="s">
        <v>17</v>
      </c>
      <c r="D1169" s="43">
        <v>8</v>
      </c>
      <c r="E1169" s="46">
        <v>16</v>
      </c>
      <c r="F1169" s="45"/>
      <c r="G1169" s="47">
        <v>27208171201901</v>
      </c>
      <c r="I1169">
        <f t="shared" si="18"/>
        <v>392</v>
      </c>
    </row>
    <row r="1170" spans="1:9" ht="20.25" x14ac:dyDescent="0.2">
      <c r="A1170" s="43">
        <f>IF(C1170="","",SUBTOTAL(3,$C$14:C1170))</f>
        <v>1157</v>
      </c>
      <c r="B1170" s="44">
        <v>1157</v>
      </c>
      <c r="C1170" s="45" t="s">
        <v>17</v>
      </c>
      <c r="D1170" s="43">
        <v>8</v>
      </c>
      <c r="E1170" s="46">
        <v>16</v>
      </c>
      <c r="F1170" s="45"/>
      <c r="G1170" s="47">
        <v>28208251202562</v>
      </c>
      <c r="I1170">
        <f t="shared" si="18"/>
        <v>392</v>
      </c>
    </row>
    <row r="1171" spans="1:9" ht="20.25" x14ac:dyDescent="0.2">
      <c r="A1171" s="43">
        <f>IF(C1171="","",SUBTOTAL(3,$C$14:C1171))</f>
        <v>1158</v>
      </c>
      <c r="B1171" s="44">
        <v>1158</v>
      </c>
      <c r="C1171" s="45" t="s">
        <v>17</v>
      </c>
      <c r="D1171" s="43">
        <v>8</v>
      </c>
      <c r="E1171" s="46">
        <v>16</v>
      </c>
      <c r="F1171" s="45"/>
      <c r="G1171" s="47">
        <v>27603191201602</v>
      </c>
      <c r="I1171">
        <f t="shared" si="18"/>
        <v>392</v>
      </c>
    </row>
    <row r="1172" spans="1:9" ht="20.25" x14ac:dyDescent="0.2">
      <c r="A1172" s="43">
        <f>IF(C1172="","",SUBTOTAL(3,$C$14:C1172))</f>
        <v>1159</v>
      </c>
      <c r="B1172" s="44">
        <v>1159</v>
      </c>
      <c r="C1172" s="45" t="s">
        <v>17</v>
      </c>
      <c r="D1172" s="43">
        <v>8</v>
      </c>
      <c r="E1172" s="46">
        <v>16</v>
      </c>
      <c r="F1172" s="45"/>
      <c r="G1172" s="47">
        <v>28601141204229</v>
      </c>
      <c r="I1172">
        <f t="shared" si="18"/>
        <v>392</v>
      </c>
    </row>
    <row r="1173" spans="1:9" ht="20.25" x14ac:dyDescent="0.2">
      <c r="A1173" s="43">
        <f>IF(C1173="","",SUBTOTAL(3,$C$14:C1173))</f>
        <v>1160</v>
      </c>
      <c r="B1173" s="44">
        <v>1160</v>
      </c>
      <c r="C1173" s="45" t="s">
        <v>17</v>
      </c>
      <c r="D1173" s="43">
        <v>8</v>
      </c>
      <c r="E1173" s="46">
        <v>16</v>
      </c>
      <c r="F1173" s="45"/>
      <c r="G1173" s="47">
        <v>26605031202342</v>
      </c>
      <c r="I1173">
        <f t="shared" si="18"/>
        <v>392</v>
      </c>
    </row>
    <row r="1174" spans="1:9" ht="20.25" x14ac:dyDescent="0.2">
      <c r="A1174" s="43">
        <f>IF(C1174="","",SUBTOTAL(3,$C$14:C1174))</f>
        <v>1161</v>
      </c>
      <c r="B1174" s="44">
        <v>1161</v>
      </c>
      <c r="C1174" s="45" t="s">
        <v>17</v>
      </c>
      <c r="D1174" s="43">
        <v>19</v>
      </c>
      <c r="E1174" s="46">
        <v>12</v>
      </c>
      <c r="F1174" s="45"/>
      <c r="G1174" s="47">
        <v>27712101306064</v>
      </c>
      <c r="I1174">
        <f t="shared" si="18"/>
        <v>307</v>
      </c>
    </row>
    <row r="1175" spans="1:9" ht="20.25" x14ac:dyDescent="0.2">
      <c r="A1175" s="43">
        <f>IF(C1175="","",SUBTOTAL(3,$C$14:C1175))</f>
        <v>1162</v>
      </c>
      <c r="B1175" s="44">
        <v>1162</v>
      </c>
      <c r="C1175" s="45" t="s">
        <v>17</v>
      </c>
      <c r="D1175" s="43">
        <v>14</v>
      </c>
      <c r="E1175" s="46">
        <v>22</v>
      </c>
      <c r="F1175" s="45">
        <v>1</v>
      </c>
      <c r="G1175" s="47">
        <v>29205031300258</v>
      </c>
      <c r="I1175">
        <f t="shared" si="18"/>
        <v>1118</v>
      </c>
    </row>
    <row r="1176" spans="1:9" ht="20.25" x14ac:dyDescent="0.2">
      <c r="A1176" s="43">
        <f>IF(C1176="","",SUBTOTAL(3,$C$14:C1176))</f>
        <v>1163</v>
      </c>
      <c r="B1176" s="44">
        <v>1163</v>
      </c>
      <c r="C1176" s="45" t="s">
        <v>17</v>
      </c>
      <c r="D1176" s="43">
        <v>19</v>
      </c>
      <c r="E1176" s="46">
        <v>14</v>
      </c>
      <c r="F1176" s="45"/>
      <c r="G1176" s="47">
        <v>28412251304868</v>
      </c>
      <c r="I1176">
        <f t="shared" si="18"/>
        <v>355</v>
      </c>
    </row>
    <row r="1177" spans="1:9" ht="20.25" x14ac:dyDescent="0.2">
      <c r="A1177" s="43">
        <f>IF(C1177="","",SUBTOTAL(3,$C$14:C1177))</f>
        <v>1164</v>
      </c>
      <c r="B1177" s="44">
        <v>1164</v>
      </c>
      <c r="C1177" s="45" t="s">
        <v>17</v>
      </c>
      <c r="D1177" s="43">
        <v>16</v>
      </c>
      <c r="E1177" s="46">
        <v>17</v>
      </c>
      <c r="F1177" s="45"/>
      <c r="G1177" s="47">
        <v>25212261201706</v>
      </c>
      <c r="I1177">
        <f t="shared" si="18"/>
        <v>424</v>
      </c>
    </row>
    <row r="1178" spans="1:9" ht="20.25" x14ac:dyDescent="0.2">
      <c r="A1178" s="43">
        <f>IF(C1178="","",SUBTOTAL(3,$C$14:C1178))</f>
        <v>1165</v>
      </c>
      <c r="B1178" s="44">
        <v>1165</v>
      </c>
      <c r="C1178" s="45" t="s">
        <v>17</v>
      </c>
      <c r="D1178" s="43">
        <v>12</v>
      </c>
      <c r="E1178" s="46">
        <v>19</v>
      </c>
      <c r="F1178" s="45"/>
      <c r="G1178" s="47">
        <v>28006041300195</v>
      </c>
      <c r="I1178">
        <f t="shared" si="18"/>
        <v>468</v>
      </c>
    </row>
    <row r="1179" spans="1:9" ht="20.25" x14ac:dyDescent="0.2">
      <c r="A1179" s="43">
        <f>IF(C1179="","",SUBTOTAL(3,$C$14:C1179))</f>
        <v>1166</v>
      </c>
      <c r="B1179" s="44">
        <v>1166</v>
      </c>
      <c r="C1179" s="45" t="s">
        <v>17</v>
      </c>
      <c r="D1179" s="43">
        <v>7</v>
      </c>
      <c r="E1179" s="46">
        <v>19</v>
      </c>
      <c r="F1179" s="45"/>
      <c r="G1179" s="47">
        <v>29603111302176</v>
      </c>
      <c r="I1179">
        <f t="shared" si="18"/>
        <v>463</v>
      </c>
    </row>
    <row r="1180" spans="1:9" ht="20.25" x14ac:dyDescent="0.2">
      <c r="A1180" s="43">
        <f>IF(C1180="","",SUBTOTAL(3,$C$14:C1180))</f>
        <v>1167</v>
      </c>
      <c r="B1180" s="44">
        <v>1167</v>
      </c>
      <c r="C1180" s="45" t="s">
        <v>17</v>
      </c>
      <c r="D1180" s="43">
        <v>18</v>
      </c>
      <c r="E1180" s="46">
        <v>18</v>
      </c>
      <c r="F1180" s="45"/>
      <c r="G1180" s="47">
        <v>29503111303259</v>
      </c>
      <c r="I1180">
        <f t="shared" si="18"/>
        <v>450</v>
      </c>
    </row>
    <row r="1181" spans="1:9" ht="20.25" x14ac:dyDescent="0.2">
      <c r="A1181" s="43">
        <f>IF(C1181="","",SUBTOTAL(3,$C$14:C1181))</f>
        <v>1168</v>
      </c>
      <c r="B1181" s="44">
        <v>1168</v>
      </c>
      <c r="C1181" s="45" t="s">
        <v>17</v>
      </c>
      <c r="D1181" s="43"/>
      <c r="E1181" s="46"/>
      <c r="F1181" s="45">
        <v>1</v>
      </c>
      <c r="G1181" s="47"/>
      <c r="I1181">
        <f t="shared" si="18"/>
        <v>576</v>
      </c>
    </row>
    <row r="1182" spans="1:9" ht="20.25" x14ac:dyDescent="0.2">
      <c r="A1182" s="43">
        <f>IF(C1182="","",SUBTOTAL(3,$C$14:C1182))</f>
        <v>1169</v>
      </c>
      <c r="B1182" s="44">
        <v>1169</v>
      </c>
      <c r="C1182" s="45" t="s">
        <v>17</v>
      </c>
      <c r="D1182" s="43"/>
      <c r="E1182" s="46"/>
      <c r="F1182" s="45">
        <v>1</v>
      </c>
      <c r="G1182" s="47"/>
      <c r="I1182">
        <f t="shared" si="18"/>
        <v>576</v>
      </c>
    </row>
    <row r="1183" spans="1:9" ht="20.25" x14ac:dyDescent="0.2">
      <c r="A1183" s="43">
        <f>IF(C1183="","",SUBTOTAL(3,$C$14:C1183))</f>
        <v>1170</v>
      </c>
      <c r="B1183" s="44">
        <v>1170</v>
      </c>
      <c r="C1183" s="45" t="s">
        <v>17</v>
      </c>
      <c r="D1183" s="43"/>
      <c r="E1183" s="46"/>
      <c r="F1183" s="45">
        <v>1</v>
      </c>
      <c r="G1183" s="47"/>
      <c r="I1183">
        <f t="shared" si="18"/>
        <v>576</v>
      </c>
    </row>
    <row r="1184" spans="1:9" ht="20.25" x14ac:dyDescent="0.2">
      <c r="A1184" s="43">
        <f>IF(C1184="","",SUBTOTAL(3,$C$14:C1184))</f>
        <v>1171</v>
      </c>
      <c r="B1184" s="44">
        <v>1171</v>
      </c>
      <c r="C1184" s="45" t="s">
        <v>17</v>
      </c>
      <c r="D1184" s="43"/>
      <c r="E1184" s="46">
        <v>9</v>
      </c>
      <c r="F1184" s="45"/>
      <c r="G1184" s="47"/>
      <c r="I1184">
        <f t="shared" si="18"/>
        <v>216</v>
      </c>
    </row>
    <row r="1185" spans="1:9" ht="20.25" x14ac:dyDescent="0.2">
      <c r="A1185" s="43">
        <f>IF(C1185="","",SUBTOTAL(3,$C$14:C1185))</f>
        <v>1172</v>
      </c>
      <c r="B1185" s="44">
        <v>1172</v>
      </c>
      <c r="C1185" s="45" t="s">
        <v>17</v>
      </c>
      <c r="D1185" s="43"/>
      <c r="E1185" s="46">
        <v>7</v>
      </c>
      <c r="F1185" s="45"/>
      <c r="G1185" s="47"/>
      <c r="I1185">
        <f t="shared" si="18"/>
        <v>168</v>
      </c>
    </row>
    <row r="1186" spans="1:9" ht="20.25" x14ac:dyDescent="0.2">
      <c r="A1186" s="43">
        <f>IF(C1186="","",SUBTOTAL(3,$C$14:C1186))</f>
        <v>1173</v>
      </c>
      <c r="B1186" s="44">
        <v>1173</v>
      </c>
      <c r="C1186" s="45" t="s">
        <v>17</v>
      </c>
      <c r="D1186" s="43"/>
      <c r="E1186" s="46"/>
      <c r="F1186" s="45">
        <v>1</v>
      </c>
      <c r="G1186" s="47"/>
      <c r="I1186">
        <f t="shared" si="18"/>
        <v>576</v>
      </c>
    </row>
    <row r="1187" spans="1:9" ht="20.25" x14ac:dyDescent="0.2">
      <c r="A1187" s="43">
        <f>IF(C1187="","",SUBTOTAL(3,$C$14:C1187))</f>
        <v>1174</v>
      </c>
      <c r="B1187" s="44">
        <v>1174</v>
      </c>
      <c r="C1187" s="45" t="s">
        <v>17</v>
      </c>
      <c r="D1187" s="43"/>
      <c r="E1187" s="46">
        <v>17</v>
      </c>
      <c r="F1187" s="45"/>
      <c r="G1187" s="47"/>
      <c r="I1187">
        <f t="shared" si="18"/>
        <v>408</v>
      </c>
    </row>
    <row r="1188" spans="1:9" ht="20.25" x14ac:dyDescent="0.2">
      <c r="A1188" s="43">
        <f>IF(C1188="","",SUBTOTAL(3,$C$14:C1188))</f>
        <v>1175</v>
      </c>
      <c r="B1188" s="44">
        <v>1175</v>
      </c>
      <c r="C1188" s="45" t="s">
        <v>17</v>
      </c>
      <c r="D1188" s="43">
        <v>16</v>
      </c>
      <c r="E1188" s="46">
        <v>12</v>
      </c>
      <c r="F1188" s="45"/>
      <c r="G1188" s="47"/>
      <c r="I1188">
        <f t="shared" si="18"/>
        <v>304</v>
      </c>
    </row>
    <row r="1189" spans="1:9" ht="20.25" x14ac:dyDescent="0.2">
      <c r="A1189" s="43">
        <f>IF(C1189="","",SUBTOTAL(3,$C$14:C1189))</f>
        <v>1176</v>
      </c>
      <c r="B1189" s="44">
        <v>1176</v>
      </c>
      <c r="C1189" s="45" t="s">
        <v>17</v>
      </c>
      <c r="D1189" s="43"/>
      <c r="E1189" s="46">
        <v>8</v>
      </c>
      <c r="F1189" s="45"/>
      <c r="G1189" s="47"/>
      <c r="I1189">
        <f t="shared" si="18"/>
        <v>192</v>
      </c>
    </row>
    <row r="1190" spans="1:9" ht="20.25" x14ac:dyDescent="0.2">
      <c r="A1190" s="43">
        <f>IF(C1190="","",SUBTOTAL(3,$C$14:C1190))</f>
        <v>1177</v>
      </c>
      <c r="B1190" s="44">
        <v>1177</v>
      </c>
      <c r="C1190" s="45" t="s">
        <v>17</v>
      </c>
      <c r="D1190" s="43"/>
      <c r="E1190" s="46">
        <v>8</v>
      </c>
      <c r="F1190" s="45"/>
      <c r="G1190" s="47"/>
      <c r="I1190">
        <f t="shared" si="18"/>
        <v>192</v>
      </c>
    </row>
    <row r="1191" spans="1:9" ht="20.25" x14ac:dyDescent="0.2">
      <c r="A1191" s="43">
        <f>IF(C1191="","",SUBTOTAL(3,$C$14:C1191))</f>
        <v>1178</v>
      </c>
      <c r="B1191" s="44">
        <v>1178</v>
      </c>
      <c r="C1191" s="45" t="s">
        <v>17</v>
      </c>
      <c r="D1191" s="43">
        <v>18</v>
      </c>
      <c r="E1191" s="46">
        <v>18</v>
      </c>
      <c r="F1191" s="45"/>
      <c r="G1191" s="47"/>
      <c r="I1191">
        <f t="shared" si="18"/>
        <v>450</v>
      </c>
    </row>
    <row r="1192" spans="1:9" ht="20.25" x14ac:dyDescent="0.2">
      <c r="A1192" s="43">
        <f>IF(C1192="","",SUBTOTAL(3,$C$14:C1192))</f>
        <v>1179</v>
      </c>
      <c r="B1192" s="44">
        <v>1179</v>
      </c>
      <c r="C1192" s="45" t="s">
        <v>17</v>
      </c>
      <c r="D1192" s="43">
        <v>18</v>
      </c>
      <c r="E1192" s="46">
        <v>18</v>
      </c>
      <c r="F1192" s="45"/>
      <c r="G1192" s="47"/>
      <c r="I1192">
        <f t="shared" si="18"/>
        <v>450</v>
      </c>
    </row>
    <row r="1193" spans="1:9" ht="20.25" x14ac:dyDescent="0.2">
      <c r="A1193" s="43">
        <f>IF(C1193="","",SUBTOTAL(3,$C$14:C1193))</f>
        <v>1180</v>
      </c>
      <c r="B1193" s="44">
        <v>1180</v>
      </c>
      <c r="C1193" s="45" t="s">
        <v>17</v>
      </c>
      <c r="D1193" s="43">
        <v>6</v>
      </c>
      <c r="E1193" s="46">
        <v>13</v>
      </c>
      <c r="F1193" s="45"/>
      <c r="G1193" s="47"/>
      <c r="I1193">
        <f t="shared" si="18"/>
        <v>318</v>
      </c>
    </row>
    <row r="1194" spans="1:9" ht="20.25" x14ac:dyDescent="0.2">
      <c r="A1194" s="43">
        <f>IF(C1194="","",SUBTOTAL(3,$C$14:C1194))</f>
        <v>1181</v>
      </c>
      <c r="B1194" s="44">
        <v>1181</v>
      </c>
      <c r="C1194" s="45" t="s">
        <v>17</v>
      </c>
      <c r="D1194" s="43">
        <v>6</v>
      </c>
      <c r="E1194" s="46">
        <v>13</v>
      </c>
      <c r="F1194" s="45"/>
      <c r="G1194" s="47"/>
      <c r="I1194">
        <f t="shared" si="18"/>
        <v>318</v>
      </c>
    </row>
    <row r="1195" spans="1:9" ht="20.25" x14ac:dyDescent="0.2">
      <c r="A1195" s="43">
        <f>IF(C1195="","",SUBTOTAL(3,$C$14:C1195))</f>
        <v>1182</v>
      </c>
      <c r="B1195" s="44">
        <v>1182</v>
      </c>
      <c r="C1195" s="45" t="s">
        <v>17</v>
      </c>
      <c r="D1195" s="43">
        <v>21</v>
      </c>
      <c r="E1195" s="46">
        <v>9</v>
      </c>
      <c r="F1195" s="45"/>
      <c r="G1195" s="47"/>
      <c r="I1195">
        <f t="shared" si="18"/>
        <v>237</v>
      </c>
    </row>
    <row r="1196" spans="1:9" ht="20.25" x14ac:dyDescent="0.2">
      <c r="A1196" s="43">
        <f>IF(C1196="","",SUBTOTAL(3,$C$14:C1196))</f>
        <v>1183</v>
      </c>
      <c r="B1196" s="44">
        <v>1183</v>
      </c>
      <c r="C1196" s="45" t="s">
        <v>17</v>
      </c>
      <c r="D1196" s="43">
        <v>9</v>
      </c>
      <c r="E1196" s="46">
        <v>10</v>
      </c>
      <c r="F1196" s="45"/>
      <c r="G1196" s="47"/>
      <c r="I1196">
        <f t="shared" si="18"/>
        <v>249</v>
      </c>
    </row>
    <row r="1197" spans="1:9" ht="20.25" x14ac:dyDescent="0.2">
      <c r="A1197" s="43">
        <f>IF(C1197="","",SUBTOTAL(3,$C$14:C1197))</f>
        <v>1184</v>
      </c>
      <c r="B1197" s="44">
        <v>1184</v>
      </c>
      <c r="C1197" s="45" t="s">
        <v>17</v>
      </c>
      <c r="D1197" s="43"/>
      <c r="E1197" s="46">
        <v>12</v>
      </c>
      <c r="F1197" s="45"/>
      <c r="G1197" s="47"/>
      <c r="I1197">
        <f t="shared" si="18"/>
        <v>288</v>
      </c>
    </row>
    <row r="1198" spans="1:9" ht="20.25" x14ac:dyDescent="0.2">
      <c r="A1198" s="43">
        <f>IF(C1198="","",SUBTOTAL(3,$C$14:C1198))</f>
        <v>1185</v>
      </c>
      <c r="B1198" s="44">
        <v>1185</v>
      </c>
      <c r="C1198" s="45" t="s">
        <v>17</v>
      </c>
      <c r="D1198" s="43">
        <v>5</v>
      </c>
      <c r="E1198" s="46">
        <v>14</v>
      </c>
      <c r="F1198" s="45">
        <v>2</v>
      </c>
      <c r="G1198" s="47"/>
      <c r="I1198">
        <f t="shared" si="18"/>
        <v>1493</v>
      </c>
    </row>
    <row r="1199" spans="1:9" ht="20.25" x14ac:dyDescent="0.2">
      <c r="A1199" s="43">
        <f>IF(C1199="","",SUBTOTAL(3,$C$14:C1199))</f>
        <v>1186</v>
      </c>
      <c r="B1199" s="44">
        <v>1186</v>
      </c>
      <c r="C1199" s="45" t="s">
        <v>17</v>
      </c>
      <c r="D1199" s="43"/>
      <c r="E1199" s="46"/>
      <c r="F1199" s="45">
        <v>1</v>
      </c>
      <c r="G1199" s="47"/>
      <c r="I1199">
        <f t="shared" si="18"/>
        <v>576</v>
      </c>
    </row>
    <row r="1200" spans="1:9" ht="20.25" x14ac:dyDescent="0.2">
      <c r="A1200" s="43">
        <f>IF(C1200="","",SUBTOTAL(3,$C$14:C1200))</f>
        <v>1187</v>
      </c>
      <c r="B1200" s="44">
        <v>1187</v>
      </c>
      <c r="C1200" s="45" t="s">
        <v>17</v>
      </c>
      <c r="D1200" s="43"/>
      <c r="E1200" s="46">
        <v>20</v>
      </c>
      <c r="F1200" s="45"/>
      <c r="G1200" s="47"/>
      <c r="I1200">
        <f t="shared" si="18"/>
        <v>480</v>
      </c>
    </row>
    <row r="1201" spans="1:9" ht="20.25" x14ac:dyDescent="0.2">
      <c r="A1201" s="43">
        <f>IF(C1201="","",SUBTOTAL(3,$C$14:C1201))</f>
        <v>1188</v>
      </c>
      <c r="B1201" s="44">
        <v>1188</v>
      </c>
      <c r="C1201" s="45" t="s">
        <v>17</v>
      </c>
      <c r="D1201" s="43"/>
      <c r="E1201" s="46">
        <v>6</v>
      </c>
      <c r="F1201" s="45"/>
      <c r="G1201" s="47"/>
      <c r="I1201">
        <f t="shared" si="18"/>
        <v>144</v>
      </c>
    </row>
    <row r="1202" spans="1:9" ht="20.25" x14ac:dyDescent="0.2">
      <c r="A1202" s="43">
        <f>IF(C1202="","",SUBTOTAL(3,$C$14:C1202))</f>
        <v>1189</v>
      </c>
      <c r="B1202" s="44">
        <v>1189</v>
      </c>
      <c r="C1202" s="45" t="s">
        <v>17</v>
      </c>
      <c r="D1202" s="43"/>
      <c r="E1202" s="46">
        <v>14</v>
      </c>
      <c r="F1202" s="45"/>
      <c r="G1202" s="47"/>
      <c r="I1202">
        <f t="shared" si="18"/>
        <v>336</v>
      </c>
    </row>
    <row r="1203" spans="1:9" ht="20.25" x14ac:dyDescent="0.2">
      <c r="A1203" s="43">
        <f>IF(C1203="","",SUBTOTAL(3,$C$14:C1203))</f>
        <v>1190</v>
      </c>
      <c r="B1203" s="44">
        <v>1190</v>
      </c>
      <c r="C1203" s="45" t="s">
        <v>17</v>
      </c>
      <c r="D1203" s="43">
        <v>15</v>
      </c>
      <c r="E1203" s="46">
        <v>11</v>
      </c>
      <c r="F1203" s="45"/>
      <c r="G1203" s="47"/>
      <c r="I1203">
        <f t="shared" si="18"/>
        <v>279</v>
      </c>
    </row>
    <row r="1204" spans="1:9" ht="20.25" x14ac:dyDescent="0.2">
      <c r="A1204" s="43">
        <f>IF(C1204="","",SUBTOTAL(3,$C$14:C1204))</f>
        <v>1191</v>
      </c>
      <c r="B1204" s="44">
        <v>1191</v>
      </c>
      <c r="C1204" s="45" t="s">
        <v>17</v>
      </c>
      <c r="D1204" s="43"/>
      <c r="E1204" s="46"/>
      <c r="F1204" s="45"/>
      <c r="G1204" s="47"/>
      <c r="I1204">
        <f t="shared" si="18"/>
        <v>0</v>
      </c>
    </row>
    <row r="1205" spans="1:9" ht="20.25" x14ac:dyDescent="0.2">
      <c r="A1205" s="43">
        <f>IF(C1205="","",SUBTOTAL(3,$C$14:C1205))</f>
        <v>1192</v>
      </c>
      <c r="B1205" s="44">
        <v>1192</v>
      </c>
      <c r="C1205" s="45" t="s">
        <v>17</v>
      </c>
      <c r="D1205" s="43"/>
      <c r="E1205" s="46"/>
      <c r="F1205" s="45"/>
      <c r="G1205" s="47"/>
      <c r="I1205">
        <f t="shared" si="18"/>
        <v>0</v>
      </c>
    </row>
    <row r="1206" spans="1:9" ht="20.25" x14ac:dyDescent="0.2">
      <c r="A1206" s="43">
        <f>IF(C1206="","",SUBTOTAL(3,$C$14:C1206))</f>
        <v>1193</v>
      </c>
      <c r="B1206" s="44">
        <v>1193</v>
      </c>
      <c r="C1206" s="45" t="s">
        <v>17</v>
      </c>
      <c r="D1206" s="43"/>
      <c r="E1206" s="46"/>
      <c r="F1206" s="45"/>
      <c r="G1206" s="47"/>
      <c r="I1206">
        <f t="shared" si="18"/>
        <v>0</v>
      </c>
    </row>
    <row r="1207" spans="1:9" ht="20.25" x14ac:dyDescent="0.2">
      <c r="A1207" s="43">
        <f>IF(C1207="","",SUBTOTAL(3,$C$14:C1207))</f>
        <v>1194</v>
      </c>
      <c r="B1207" s="44">
        <v>1194</v>
      </c>
      <c r="C1207" s="45" t="s">
        <v>17</v>
      </c>
      <c r="D1207" s="43"/>
      <c r="E1207" s="46"/>
      <c r="F1207" s="45"/>
      <c r="G1207" s="47"/>
      <c r="I1207">
        <f t="shared" si="18"/>
        <v>0</v>
      </c>
    </row>
    <row r="1208" spans="1:9" ht="20.25" x14ac:dyDescent="0.2">
      <c r="A1208" s="43">
        <f>IF(C1208="","",SUBTOTAL(3,$C$14:C1208))</f>
        <v>1195</v>
      </c>
      <c r="B1208" s="44">
        <v>1195</v>
      </c>
      <c r="C1208" s="45" t="s">
        <v>17</v>
      </c>
      <c r="D1208" s="43"/>
      <c r="E1208" s="46"/>
      <c r="F1208" s="45"/>
      <c r="G1208" s="47"/>
      <c r="I1208">
        <f t="shared" si="18"/>
        <v>0</v>
      </c>
    </row>
    <row r="1209" spans="1:9" ht="20.25" x14ac:dyDescent="0.2">
      <c r="A1209" s="43">
        <f>IF(C1209="","",SUBTOTAL(3,$C$14:C1209))</f>
        <v>1196</v>
      </c>
      <c r="B1209" s="44">
        <v>1196</v>
      </c>
      <c r="C1209" s="45" t="s">
        <v>17</v>
      </c>
      <c r="D1209" s="43"/>
      <c r="E1209" s="46"/>
      <c r="F1209" s="45"/>
      <c r="G1209" s="47"/>
      <c r="I1209">
        <f t="shared" si="18"/>
        <v>0</v>
      </c>
    </row>
    <row r="1210" spans="1:9" ht="20.25" x14ac:dyDescent="0.2">
      <c r="A1210" s="43">
        <f>IF(C1210="","",SUBTOTAL(3,$C$14:C1210))</f>
        <v>1197</v>
      </c>
      <c r="B1210" s="44">
        <v>1197</v>
      </c>
      <c r="C1210" s="45" t="s">
        <v>17</v>
      </c>
      <c r="D1210" s="43"/>
      <c r="E1210" s="46"/>
      <c r="F1210" s="45"/>
      <c r="G1210" s="47"/>
      <c r="I1210">
        <f t="shared" si="18"/>
        <v>0</v>
      </c>
    </row>
    <row r="1211" spans="1:9" ht="20.25" x14ac:dyDescent="0.2">
      <c r="A1211" s="43">
        <f>IF(C1211="","",SUBTOTAL(3,$C$14:C1211))</f>
        <v>1198</v>
      </c>
      <c r="B1211" s="44">
        <v>1198</v>
      </c>
      <c r="C1211" s="45" t="s">
        <v>17</v>
      </c>
      <c r="D1211" s="43"/>
      <c r="E1211" s="46">
        <v>12</v>
      </c>
      <c r="F1211" s="45"/>
      <c r="G1211" s="47"/>
      <c r="I1211">
        <f t="shared" si="18"/>
        <v>288</v>
      </c>
    </row>
    <row r="1212" spans="1:9" ht="20.25" x14ac:dyDescent="0.2">
      <c r="A1212" s="43">
        <f>IF(C1212="","",SUBTOTAL(3,$C$14:C1212))</f>
        <v>1199</v>
      </c>
      <c r="B1212" s="44">
        <v>1199</v>
      </c>
      <c r="C1212" s="45" t="s">
        <v>17</v>
      </c>
      <c r="D1212" s="43"/>
      <c r="E1212" s="46"/>
      <c r="F1212" s="45"/>
      <c r="G1212" s="47"/>
      <c r="I1212">
        <f t="shared" si="18"/>
        <v>0</v>
      </c>
    </row>
    <row r="1213" spans="1:9" ht="20.25" x14ac:dyDescent="0.2">
      <c r="A1213" s="43">
        <f>IF(C1213="","",SUBTOTAL(3,$C$14:C1213))</f>
        <v>1200</v>
      </c>
      <c r="B1213" s="44">
        <v>1200</v>
      </c>
      <c r="C1213" s="45" t="s">
        <v>17</v>
      </c>
      <c r="D1213" s="43"/>
      <c r="E1213" s="46"/>
      <c r="F1213" s="45">
        <v>3</v>
      </c>
      <c r="G1213" s="47"/>
      <c r="I1213">
        <f t="shared" si="18"/>
        <v>1728</v>
      </c>
    </row>
    <row r="1214" spans="1:9" ht="20.25" x14ac:dyDescent="0.2">
      <c r="A1214" s="43">
        <f>IF(C1214="","",SUBTOTAL(3,$C$14:C1214))</f>
        <v>1201</v>
      </c>
      <c r="B1214" s="44">
        <v>1201</v>
      </c>
      <c r="C1214" s="45" t="s">
        <v>17</v>
      </c>
      <c r="D1214" s="43"/>
      <c r="E1214" s="46"/>
      <c r="F1214" s="45"/>
      <c r="G1214" s="47"/>
      <c r="I1214">
        <f t="shared" si="18"/>
        <v>0</v>
      </c>
    </row>
    <row r="1215" spans="1:9" ht="20.25" x14ac:dyDescent="0.2">
      <c r="A1215" s="43">
        <f>IF(C1215="","",SUBTOTAL(3,$C$14:C1215))</f>
        <v>1202</v>
      </c>
      <c r="B1215" s="44">
        <v>1202</v>
      </c>
      <c r="C1215" s="45" t="s">
        <v>17</v>
      </c>
      <c r="D1215" s="43"/>
      <c r="E1215" s="46"/>
      <c r="F1215" s="45"/>
      <c r="G1215" s="47"/>
      <c r="I1215">
        <f t="shared" si="18"/>
        <v>0</v>
      </c>
    </row>
    <row r="1216" spans="1:9" ht="20.25" x14ac:dyDescent="0.2">
      <c r="A1216" s="43">
        <f>IF(C1216="","",SUBTOTAL(3,$C$14:C1216))</f>
        <v>1203</v>
      </c>
      <c r="B1216" s="44">
        <v>1203</v>
      </c>
      <c r="C1216" s="45" t="s">
        <v>17</v>
      </c>
      <c r="D1216" s="43"/>
      <c r="E1216" s="46">
        <v>13</v>
      </c>
      <c r="F1216" s="45"/>
      <c r="G1216" s="47"/>
      <c r="I1216">
        <f t="shared" si="18"/>
        <v>312</v>
      </c>
    </row>
    <row r="1217" spans="1:9" ht="20.25" x14ac:dyDescent="0.2">
      <c r="A1217" s="43">
        <f>IF(C1217="","",SUBTOTAL(3,$C$14:C1217))</f>
        <v>1204</v>
      </c>
      <c r="B1217" s="44">
        <v>1204</v>
      </c>
      <c r="C1217" s="45" t="s">
        <v>17</v>
      </c>
      <c r="D1217" s="43"/>
      <c r="E1217" s="46"/>
      <c r="F1217" s="45">
        <v>1</v>
      </c>
      <c r="G1217" s="47"/>
      <c r="I1217">
        <f t="shared" si="18"/>
        <v>576</v>
      </c>
    </row>
    <row r="1218" spans="1:9" ht="20.25" x14ac:dyDescent="0.2">
      <c r="A1218" s="43">
        <f>IF(C1218="","",SUBTOTAL(3,$C$14:C1218))</f>
        <v>1205</v>
      </c>
      <c r="B1218" s="44">
        <v>1205</v>
      </c>
      <c r="C1218" s="45" t="s">
        <v>17</v>
      </c>
      <c r="D1218" s="43"/>
      <c r="E1218" s="46">
        <v>15</v>
      </c>
      <c r="F1218" s="45"/>
      <c r="G1218" s="47"/>
      <c r="I1218">
        <f t="shared" si="18"/>
        <v>360</v>
      </c>
    </row>
    <row r="1219" spans="1:9" ht="20.25" x14ac:dyDescent="0.2">
      <c r="A1219" s="43">
        <f>IF(C1219="","",SUBTOTAL(3,$C$14:C1219))</f>
        <v>1206</v>
      </c>
      <c r="B1219" s="44">
        <v>1206</v>
      </c>
      <c r="C1219" s="45" t="s">
        <v>17</v>
      </c>
      <c r="D1219" s="43"/>
      <c r="E1219" s="46"/>
      <c r="F1219" s="45"/>
      <c r="G1219" s="47"/>
      <c r="I1219">
        <f t="shared" si="18"/>
        <v>0</v>
      </c>
    </row>
    <row r="1220" spans="1:9" ht="20.25" x14ac:dyDescent="0.2">
      <c r="A1220" s="43">
        <f>IF(C1220="","",SUBTOTAL(3,$C$14:C1220))</f>
        <v>1207</v>
      </c>
      <c r="B1220" s="44">
        <v>1207</v>
      </c>
      <c r="C1220" s="45" t="s">
        <v>17</v>
      </c>
      <c r="D1220" s="43"/>
      <c r="E1220" s="46"/>
      <c r="F1220" s="45"/>
      <c r="G1220" s="47"/>
      <c r="I1220">
        <f t="shared" si="18"/>
        <v>0</v>
      </c>
    </row>
    <row r="1221" spans="1:9" ht="20.25" x14ac:dyDescent="0.2">
      <c r="A1221" s="43">
        <f>IF(C1221="","",SUBTOTAL(3,$C$14:C1221))</f>
        <v>1208</v>
      </c>
      <c r="B1221" s="44">
        <v>1208</v>
      </c>
      <c r="C1221" s="45" t="s">
        <v>17</v>
      </c>
      <c r="D1221" s="43"/>
      <c r="E1221" s="46"/>
      <c r="F1221" s="45"/>
      <c r="G1221" s="47"/>
      <c r="I1221">
        <f t="shared" si="18"/>
        <v>0</v>
      </c>
    </row>
    <row r="1222" spans="1:9" ht="20.25" x14ac:dyDescent="0.2">
      <c r="A1222" s="43">
        <f>IF(C1222="","",SUBTOTAL(3,$C$14:C1222))</f>
        <v>1209</v>
      </c>
      <c r="B1222" s="44">
        <v>1209</v>
      </c>
      <c r="C1222" s="45" t="s">
        <v>17</v>
      </c>
      <c r="D1222" s="43"/>
      <c r="E1222" s="46"/>
      <c r="F1222" s="45"/>
      <c r="G1222" s="47"/>
      <c r="I1222">
        <f t="shared" si="18"/>
        <v>0</v>
      </c>
    </row>
    <row r="1223" spans="1:9" ht="20.25" x14ac:dyDescent="0.2">
      <c r="A1223" s="43">
        <f>IF(C1223="","",SUBTOTAL(3,$C$14:C1223))</f>
        <v>1210</v>
      </c>
      <c r="B1223" s="44">
        <v>1210</v>
      </c>
      <c r="C1223" s="45" t="s">
        <v>17</v>
      </c>
      <c r="D1223" s="43"/>
      <c r="E1223" s="46">
        <v>18</v>
      </c>
      <c r="F1223" s="45">
        <v>3</v>
      </c>
      <c r="G1223" s="47"/>
      <c r="I1223">
        <f t="shared" si="18"/>
        <v>2160</v>
      </c>
    </row>
    <row r="1224" spans="1:9" ht="20.25" x14ac:dyDescent="0.2">
      <c r="A1224" s="43">
        <f>IF(C1224="","",SUBTOTAL(3,$C$14:C1224))</f>
        <v>1211</v>
      </c>
      <c r="B1224" s="44">
        <v>1211</v>
      </c>
      <c r="C1224" s="45" t="s">
        <v>17</v>
      </c>
      <c r="D1224" s="43"/>
      <c r="E1224" s="46"/>
      <c r="F1224" s="45"/>
      <c r="G1224" s="47"/>
      <c r="I1224">
        <f t="shared" si="18"/>
        <v>0</v>
      </c>
    </row>
    <row r="1225" spans="1:9" ht="20.25" x14ac:dyDescent="0.2">
      <c r="A1225" s="43">
        <f>IF(C1225="","",SUBTOTAL(3,$C$14:C1225))</f>
        <v>1212</v>
      </c>
      <c r="B1225" s="44">
        <v>1212</v>
      </c>
      <c r="C1225" s="45" t="s">
        <v>17</v>
      </c>
      <c r="D1225" s="43"/>
      <c r="E1225" s="46"/>
      <c r="F1225" s="45"/>
      <c r="G1225" s="47"/>
      <c r="I1225">
        <f t="shared" si="18"/>
        <v>0</v>
      </c>
    </row>
    <row r="1226" spans="1:9" ht="20.25" x14ac:dyDescent="0.2">
      <c r="A1226" s="43">
        <f>IF(C1226="","",SUBTOTAL(3,$C$14:C1226))</f>
        <v>1213</v>
      </c>
      <c r="B1226" s="44">
        <v>1213</v>
      </c>
      <c r="C1226" s="45" t="s">
        <v>17</v>
      </c>
      <c r="D1226" s="43"/>
      <c r="E1226" s="46"/>
      <c r="F1226" s="45"/>
      <c r="G1226" s="47"/>
      <c r="I1226">
        <f t="shared" si="18"/>
        <v>0</v>
      </c>
    </row>
    <row r="1227" spans="1:9" ht="20.25" x14ac:dyDescent="0.2">
      <c r="A1227" s="43">
        <f>IF(C1227="","",SUBTOTAL(3,$C$14:C1227))</f>
        <v>1214</v>
      </c>
      <c r="B1227" s="44">
        <v>1214</v>
      </c>
      <c r="C1227" s="45" t="s">
        <v>17</v>
      </c>
      <c r="D1227" s="43"/>
      <c r="E1227" s="46"/>
      <c r="F1227" s="45"/>
      <c r="G1227" s="47"/>
      <c r="I1227">
        <f t="shared" si="18"/>
        <v>0</v>
      </c>
    </row>
    <row r="1228" spans="1:9" ht="20.25" x14ac:dyDescent="0.2">
      <c r="A1228" s="43">
        <f>IF(C1228="","",SUBTOTAL(3,$C$14:C1228))</f>
        <v>1215</v>
      </c>
      <c r="B1228" s="44">
        <v>1215</v>
      </c>
      <c r="C1228" s="45" t="s">
        <v>17</v>
      </c>
      <c r="D1228" s="43"/>
      <c r="E1228" s="46"/>
      <c r="F1228" s="45"/>
      <c r="G1228" s="47"/>
      <c r="I1228">
        <f t="shared" si="18"/>
        <v>0</v>
      </c>
    </row>
    <row r="1229" spans="1:9" ht="20.25" x14ac:dyDescent="0.2">
      <c r="A1229" s="43">
        <f>IF(C1229="","",SUBTOTAL(3,$C$14:C1229))</f>
        <v>1216</v>
      </c>
      <c r="B1229" s="44">
        <v>1216</v>
      </c>
      <c r="C1229" s="45" t="s">
        <v>17</v>
      </c>
      <c r="D1229" s="43"/>
      <c r="E1229" s="46"/>
      <c r="F1229" s="45"/>
      <c r="G1229" s="47"/>
      <c r="I1229">
        <f t="shared" si="18"/>
        <v>0</v>
      </c>
    </row>
    <row r="1230" spans="1:9" ht="20.25" x14ac:dyDescent="0.2">
      <c r="A1230" s="43">
        <f>IF(C1230="","",SUBTOTAL(3,$C$14:C1230))</f>
        <v>1217</v>
      </c>
      <c r="B1230" s="44">
        <v>1217</v>
      </c>
      <c r="C1230" s="45" t="s">
        <v>17</v>
      </c>
      <c r="D1230" s="43"/>
      <c r="E1230" s="46"/>
      <c r="F1230" s="45"/>
      <c r="G1230" s="47"/>
      <c r="I1230">
        <f t="shared" si="18"/>
        <v>0</v>
      </c>
    </row>
    <row r="1231" spans="1:9" ht="20.25" x14ac:dyDescent="0.2">
      <c r="A1231" s="43">
        <f>IF(C1231="","",SUBTOTAL(3,$C$14:C1231))</f>
        <v>1218</v>
      </c>
      <c r="B1231" s="44">
        <v>1218</v>
      </c>
      <c r="C1231" s="45" t="s">
        <v>17</v>
      </c>
      <c r="D1231" s="43"/>
      <c r="E1231" s="46"/>
      <c r="F1231" s="45"/>
      <c r="G1231" s="47"/>
      <c r="I1231">
        <f t="shared" ref="I1231:I1294" si="19">(F1231*576)+(E1231*24)+D1231</f>
        <v>0</v>
      </c>
    </row>
    <row r="1232" spans="1:9" ht="20.25" x14ac:dyDescent="0.2">
      <c r="A1232" s="43">
        <f>IF(C1232="","",SUBTOTAL(3,$C$14:C1232))</f>
        <v>1219</v>
      </c>
      <c r="B1232" s="44">
        <v>1219</v>
      </c>
      <c r="C1232" s="45" t="s">
        <v>17</v>
      </c>
      <c r="D1232" s="43"/>
      <c r="E1232" s="46"/>
      <c r="F1232" s="45"/>
      <c r="G1232" s="47"/>
      <c r="I1232">
        <f t="shared" si="19"/>
        <v>0</v>
      </c>
    </row>
    <row r="1233" spans="1:9" ht="20.25" x14ac:dyDescent="0.2">
      <c r="A1233" s="43">
        <f>IF(C1233="","",SUBTOTAL(3,$C$14:C1233))</f>
        <v>1220</v>
      </c>
      <c r="B1233" s="44">
        <v>1220</v>
      </c>
      <c r="C1233" s="45" t="s">
        <v>17</v>
      </c>
      <c r="D1233" s="43"/>
      <c r="E1233" s="46"/>
      <c r="F1233" s="45"/>
      <c r="G1233" s="47"/>
      <c r="I1233">
        <f t="shared" si="19"/>
        <v>0</v>
      </c>
    </row>
    <row r="1234" spans="1:9" ht="20.25" x14ac:dyDescent="0.2">
      <c r="A1234" s="43">
        <f>IF(C1234="","",SUBTOTAL(3,$C$14:C1234))</f>
        <v>1221</v>
      </c>
      <c r="B1234" s="44">
        <v>1221</v>
      </c>
      <c r="C1234" s="45" t="s">
        <v>17</v>
      </c>
      <c r="D1234" s="43"/>
      <c r="E1234" s="46"/>
      <c r="F1234" s="45"/>
      <c r="G1234" s="47"/>
      <c r="I1234">
        <f t="shared" si="19"/>
        <v>0</v>
      </c>
    </row>
    <row r="1235" spans="1:9" x14ac:dyDescent="0.2">
      <c r="I1235">
        <f t="shared" si="19"/>
        <v>0</v>
      </c>
    </row>
    <row r="1236" spans="1:9" x14ac:dyDescent="0.2">
      <c r="I1236">
        <f t="shared" si="19"/>
        <v>0</v>
      </c>
    </row>
    <row r="1237" spans="1:9" x14ac:dyDescent="0.2">
      <c r="I1237">
        <f t="shared" si="19"/>
        <v>0</v>
      </c>
    </row>
    <row r="1238" spans="1:9" x14ac:dyDescent="0.2">
      <c r="I1238">
        <f t="shared" si="19"/>
        <v>0</v>
      </c>
    </row>
    <row r="1239" spans="1:9" x14ac:dyDescent="0.2">
      <c r="I1239">
        <f t="shared" si="19"/>
        <v>0</v>
      </c>
    </row>
    <row r="1240" spans="1:9" x14ac:dyDescent="0.2">
      <c r="I1240">
        <f t="shared" si="19"/>
        <v>0</v>
      </c>
    </row>
    <row r="1241" spans="1:9" x14ac:dyDescent="0.2">
      <c r="I1241">
        <f t="shared" si="19"/>
        <v>0</v>
      </c>
    </row>
    <row r="1242" spans="1:9" x14ac:dyDescent="0.2">
      <c r="I1242">
        <f t="shared" si="19"/>
        <v>0</v>
      </c>
    </row>
    <row r="1243" spans="1:9" x14ac:dyDescent="0.2">
      <c r="I1243">
        <f t="shared" si="19"/>
        <v>0</v>
      </c>
    </row>
    <row r="1244" spans="1:9" x14ac:dyDescent="0.2">
      <c r="I1244">
        <f t="shared" si="19"/>
        <v>0</v>
      </c>
    </row>
    <row r="1245" spans="1:9" x14ac:dyDescent="0.2">
      <c r="I1245">
        <f t="shared" si="19"/>
        <v>0</v>
      </c>
    </row>
    <row r="1246" spans="1:9" x14ac:dyDescent="0.2">
      <c r="I1246">
        <f t="shared" si="19"/>
        <v>0</v>
      </c>
    </row>
    <row r="1247" spans="1:9" x14ac:dyDescent="0.2">
      <c r="I1247">
        <f t="shared" si="19"/>
        <v>0</v>
      </c>
    </row>
    <row r="1248" spans="1:9" x14ac:dyDescent="0.2">
      <c r="I1248">
        <f t="shared" si="19"/>
        <v>0</v>
      </c>
    </row>
    <row r="1249" spans="9:9" x14ac:dyDescent="0.2">
      <c r="I1249">
        <f t="shared" si="19"/>
        <v>0</v>
      </c>
    </row>
    <row r="1250" spans="9:9" x14ac:dyDescent="0.2">
      <c r="I1250">
        <f t="shared" si="19"/>
        <v>0</v>
      </c>
    </row>
    <row r="1251" spans="9:9" x14ac:dyDescent="0.2">
      <c r="I1251">
        <f t="shared" si="19"/>
        <v>0</v>
      </c>
    </row>
    <row r="1252" spans="9:9" x14ac:dyDescent="0.2">
      <c r="I1252">
        <f t="shared" si="19"/>
        <v>0</v>
      </c>
    </row>
    <row r="1253" spans="9:9" x14ac:dyDescent="0.2">
      <c r="I1253">
        <f t="shared" si="19"/>
        <v>0</v>
      </c>
    </row>
    <row r="1254" spans="9:9" x14ac:dyDescent="0.2">
      <c r="I1254">
        <f t="shared" si="19"/>
        <v>0</v>
      </c>
    </row>
    <row r="1255" spans="9:9" x14ac:dyDescent="0.2">
      <c r="I1255">
        <f t="shared" si="19"/>
        <v>0</v>
      </c>
    </row>
    <row r="1256" spans="9:9" x14ac:dyDescent="0.2">
      <c r="I1256">
        <f t="shared" si="19"/>
        <v>0</v>
      </c>
    </row>
    <row r="1257" spans="9:9" x14ac:dyDescent="0.2">
      <c r="I1257">
        <f t="shared" si="19"/>
        <v>0</v>
      </c>
    </row>
    <row r="1258" spans="9:9" x14ac:dyDescent="0.2">
      <c r="I1258">
        <f t="shared" si="19"/>
        <v>0</v>
      </c>
    </row>
    <row r="1259" spans="9:9" x14ac:dyDescent="0.2">
      <c r="I1259">
        <f t="shared" si="19"/>
        <v>0</v>
      </c>
    </row>
    <row r="1260" spans="9:9" x14ac:dyDescent="0.2">
      <c r="I1260">
        <f t="shared" si="19"/>
        <v>0</v>
      </c>
    </row>
    <row r="1261" spans="9:9" x14ac:dyDescent="0.2">
      <c r="I1261">
        <f t="shared" si="19"/>
        <v>0</v>
      </c>
    </row>
    <row r="1262" spans="9:9" x14ac:dyDescent="0.2">
      <c r="I1262">
        <f t="shared" si="19"/>
        <v>0</v>
      </c>
    </row>
    <row r="1263" spans="9:9" x14ac:dyDescent="0.2">
      <c r="I1263">
        <f t="shared" si="19"/>
        <v>0</v>
      </c>
    </row>
    <row r="1264" spans="9:9" x14ac:dyDescent="0.2">
      <c r="I1264">
        <f t="shared" si="19"/>
        <v>0</v>
      </c>
    </row>
    <row r="1265" spans="9:9" x14ac:dyDescent="0.2">
      <c r="I1265">
        <f t="shared" si="19"/>
        <v>0</v>
      </c>
    </row>
    <row r="1266" spans="9:9" x14ac:dyDescent="0.2">
      <c r="I1266">
        <f t="shared" si="19"/>
        <v>0</v>
      </c>
    </row>
    <row r="1267" spans="9:9" x14ac:dyDescent="0.2">
      <c r="I1267">
        <f t="shared" si="19"/>
        <v>0</v>
      </c>
    </row>
    <row r="1268" spans="9:9" x14ac:dyDescent="0.2">
      <c r="I1268">
        <f t="shared" si="19"/>
        <v>0</v>
      </c>
    </row>
    <row r="1269" spans="9:9" x14ac:dyDescent="0.2">
      <c r="I1269">
        <f t="shared" si="19"/>
        <v>0</v>
      </c>
    </row>
    <row r="1270" spans="9:9" x14ac:dyDescent="0.2">
      <c r="I1270">
        <f t="shared" si="19"/>
        <v>0</v>
      </c>
    </row>
    <row r="1271" spans="9:9" x14ac:dyDescent="0.2">
      <c r="I1271">
        <f t="shared" si="19"/>
        <v>0</v>
      </c>
    </row>
    <row r="1272" spans="9:9" x14ac:dyDescent="0.2">
      <c r="I1272">
        <f t="shared" si="19"/>
        <v>0</v>
      </c>
    </row>
    <row r="1273" spans="9:9" x14ac:dyDescent="0.2">
      <c r="I1273">
        <f t="shared" si="19"/>
        <v>0</v>
      </c>
    </row>
    <row r="1274" spans="9:9" x14ac:dyDescent="0.2">
      <c r="I1274">
        <f t="shared" si="19"/>
        <v>0</v>
      </c>
    </row>
    <row r="1275" spans="9:9" x14ac:dyDescent="0.2">
      <c r="I1275">
        <f t="shared" si="19"/>
        <v>0</v>
      </c>
    </row>
    <row r="1276" spans="9:9" x14ac:dyDescent="0.2">
      <c r="I1276">
        <f t="shared" si="19"/>
        <v>0</v>
      </c>
    </row>
    <row r="1277" spans="9:9" x14ac:dyDescent="0.2">
      <c r="I1277">
        <f t="shared" si="19"/>
        <v>0</v>
      </c>
    </row>
    <row r="1278" spans="9:9" x14ac:dyDescent="0.2">
      <c r="I1278">
        <f t="shared" si="19"/>
        <v>0</v>
      </c>
    </row>
    <row r="1279" spans="9:9" x14ac:dyDescent="0.2">
      <c r="I1279">
        <f t="shared" si="19"/>
        <v>0</v>
      </c>
    </row>
    <row r="1280" spans="9:9" x14ac:dyDescent="0.2">
      <c r="I1280">
        <f t="shared" si="19"/>
        <v>0</v>
      </c>
    </row>
    <row r="1281" spans="9:9" x14ac:dyDescent="0.2">
      <c r="I1281">
        <f t="shared" si="19"/>
        <v>0</v>
      </c>
    </row>
    <row r="1282" spans="9:9" x14ac:dyDescent="0.2">
      <c r="I1282">
        <f t="shared" si="19"/>
        <v>0</v>
      </c>
    </row>
    <row r="1283" spans="9:9" x14ac:dyDescent="0.2">
      <c r="I1283">
        <f t="shared" si="19"/>
        <v>0</v>
      </c>
    </row>
    <row r="1284" spans="9:9" x14ac:dyDescent="0.2">
      <c r="I1284">
        <f t="shared" si="19"/>
        <v>0</v>
      </c>
    </row>
    <row r="1285" spans="9:9" x14ac:dyDescent="0.2">
      <c r="I1285">
        <f t="shared" si="19"/>
        <v>0</v>
      </c>
    </row>
    <row r="1286" spans="9:9" x14ac:dyDescent="0.2">
      <c r="I1286">
        <f t="shared" si="19"/>
        <v>0</v>
      </c>
    </row>
    <row r="1287" spans="9:9" x14ac:dyDescent="0.2">
      <c r="I1287">
        <f t="shared" si="19"/>
        <v>0</v>
      </c>
    </row>
    <row r="1288" spans="9:9" x14ac:dyDescent="0.2">
      <c r="I1288">
        <f t="shared" si="19"/>
        <v>0</v>
      </c>
    </row>
    <row r="1289" spans="9:9" x14ac:dyDescent="0.2">
      <c r="I1289">
        <f t="shared" si="19"/>
        <v>0</v>
      </c>
    </row>
    <row r="1290" spans="9:9" x14ac:dyDescent="0.2">
      <c r="I1290">
        <f t="shared" si="19"/>
        <v>0</v>
      </c>
    </row>
    <row r="1291" spans="9:9" x14ac:dyDescent="0.2">
      <c r="I1291">
        <f t="shared" si="19"/>
        <v>0</v>
      </c>
    </row>
    <row r="1292" spans="9:9" x14ac:dyDescent="0.2">
      <c r="I1292">
        <f t="shared" si="19"/>
        <v>0</v>
      </c>
    </row>
    <row r="1293" spans="9:9" x14ac:dyDescent="0.2">
      <c r="I1293">
        <f t="shared" si="19"/>
        <v>0</v>
      </c>
    </row>
    <row r="1294" spans="9:9" x14ac:dyDescent="0.2">
      <c r="I1294">
        <f t="shared" si="19"/>
        <v>0</v>
      </c>
    </row>
    <row r="1295" spans="9:9" x14ac:dyDescent="0.2">
      <c r="I1295">
        <f t="shared" ref="I1295:I1358" si="20">(F1295*576)+(E1295*24)+D1295</f>
        <v>0</v>
      </c>
    </row>
    <row r="1296" spans="9:9" x14ac:dyDescent="0.2">
      <c r="I1296">
        <f t="shared" si="20"/>
        <v>0</v>
      </c>
    </row>
    <row r="1297" spans="9:9" x14ac:dyDescent="0.2">
      <c r="I1297">
        <f t="shared" si="20"/>
        <v>0</v>
      </c>
    </row>
    <row r="1298" spans="9:9" x14ac:dyDescent="0.2">
      <c r="I1298">
        <f t="shared" si="20"/>
        <v>0</v>
      </c>
    </row>
    <row r="1299" spans="9:9" x14ac:dyDescent="0.2">
      <c r="I1299">
        <f t="shared" si="20"/>
        <v>0</v>
      </c>
    </row>
    <row r="1300" spans="9:9" x14ac:dyDescent="0.2">
      <c r="I1300">
        <f t="shared" si="20"/>
        <v>0</v>
      </c>
    </row>
    <row r="1301" spans="9:9" x14ac:dyDescent="0.2">
      <c r="I1301">
        <f t="shared" si="20"/>
        <v>0</v>
      </c>
    </row>
    <row r="1302" spans="9:9" x14ac:dyDescent="0.2">
      <c r="I1302">
        <f t="shared" si="20"/>
        <v>0</v>
      </c>
    </row>
    <row r="1303" spans="9:9" x14ac:dyDescent="0.2">
      <c r="I1303">
        <f t="shared" si="20"/>
        <v>0</v>
      </c>
    </row>
    <row r="1304" spans="9:9" x14ac:dyDescent="0.2">
      <c r="I1304">
        <f t="shared" si="20"/>
        <v>0</v>
      </c>
    </row>
    <row r="1305" spans="9:9" x14ac:dyDescent="0.2">
      <c r="I1305">
        <f t="shared" si="20"/>
        <v>0</v>
      </c>
    </row>
    <row r="1306" spans="9:9" x14ac:dyDescent="0.2">
      <c r="I1306">
        <f t="shared" si="20"/>
        <v>0</v>
      </c>
    </row>
    <row r="1307" spans="9:9" x14ac:dyDescent="0.2">
      <c r="I1307">
        <f t="shared" si="20"/>
        <v>0</v>
      </c>
    </row>
    <row r="1308" spans="9:9" x14ac:dyDescent="0.2">
      <c r="I1308">
        <f t="shared" si="20"/>
        <v>0</v>
      </c>
    </row>
    <row r="1309" spans="9:9" x14ac:dyDescent="0.2">
      <c r="I1309">
        <f t="shared" si="20"/>
        <v>0</v>
      </c>
    </row>
    <row r="1310" spans="9:9" x14ac:dyDescent="0.2">
      <c r="I1310">
        <f t="shared" si="20"/>
        <v>0</v>
      </c>
    </row>
    <row r="1311" spans="9:9" x14ac:dyDescent="0.2">
      <c r="I1311">
        <f t="shared" si="20"/>
        <v>0</v>
      </c>
    </row>
    <row r="1312" spans="9:9" x14ac:dyDescent="0.2">
      <c r="I1312">
        <f t="shared" si="20"/>
        <v>0</v>
      </c>
    </row>
    <row r="1313" spans="9:9" x14ac:dyDescent="0.2">
      <c r="I1313">
        <f t="shared" si="20"/>
        <v>0</v>
      </c>
    </row>
    <row r="1314" spans="9:9" x14ac:dyDescent="0.2">
      <c r="I1314">
        <f t="shared" si="20"/>
        <v>0</v>
      </c>
    </row>
    <row r="1315" spans="9:9" x14ac:dyDescent="0.2">
      <c r="I1315">
        <f t="shared" si="20"/>
        <v>0</v>
      </c>
    </row>
    <row r="1316" spans="9:9" x14ac:dyDescent="0.2">
      <c r="I1316">
        <f t="shared" si="20"/>
        <v>0</v>
      </c>
    </row>
    <row r="1317" spans="9:9" x14ac:dyDescent="0.2">
      <c r="I1317">
        <f t="shared" si="20"/>
        <v>0</v>
      </c>
    </row>
    <row r="1318" spans="9:9" x14ac:dyDescent="0.2">
      <c r="I1318">
        <f t="shared" si="20"/>
        <v>0</v>
      </c>
    </row>
    <row r="1319" spans="9:9" x14ac:dyDescent="0.2">
      <c r="I1319">
        <f t="shared" si="20"/>
        <v>0</v>
      </c>
    </row>
    <row r="1320" spans="9:9" x14ac:dyDescent="0.2">
      <c r="I1320">
        <f t="shared" si="20"/>
        <v>0</v>
      </c>
    </row>
    <row r="1321" spans="9:9" x14ac:dyDescent="0.2">
      <c r="I1321">
        <f t="shared" si="20"/>
        <v>0</v>
      </c>
    </row>
    <row r="1322" spans="9:9" x14ac:dyDescent="0.2">
      <c r="I1322">
        <f t="shared" si="20"/>
        <v>0</v>
      </c>
    </row>
    <row r="1323" spans="9:9" x14ac:dyDescent="0.2">
      <c r="I1323">
        <f t="shared" si="20"/>
        <v>0</v>
      </c>
    </row>
    <row r="1324" spans="9:9" x14ac:dyDescent="0.2">
      <c r="I1324">
        <f t="shared" si="20"/>
        <v>0</v>
      </c>
    </row>
    <row r="1325" spans="9:9" x14ac:dyDescent="0.2">
      <c r="I1325">
        <f t="shared" si="20"/>
        <v>0</v>
      </c>
    </row>
    <row r="1326" spans="9:9" x14ac:dyDescent="0.2">
      <c r="I1326">
        <f t="shared" si="20"/>
        <v>0</v>
      </c>
    </row>
    <row r="1327" spans="9:9" x14ac:dyDescent="0.2">
      <c r="I1327">
        <f t="shared" si="20"/>
        <v>0</v>
      </c>
    </row>
    <row r="1328" spans="9:9" x14ac:dyDescent="0.2">
      <c r="I1328">
        <f t="shared" si="20"/>
        <v>0</v>
      </c>
    </row>
    <row r="1329" spans="9:9" x14ac:dyDescent="0.2">
      <c r="I1329">
        <f t="shared" si="20"/>
        <v>0</v>
      </c>
    </row>
    <row r="1330" spans="9:9" x14ac:dyDescent="0.2">
      <c r="I1330">
        <f t="shared" si="20"/>
        <v>0</v>
      </c>
    </row>
    <row r="1331" spans="9:9" x14ac:dyDescent="0.2">
      <c r="I1331">
        <f t="shared" si="20"/>
        <v>0</v>
      </c>
    </row>
    <row r="1332" spans="9:9" x14ac:dyDescent="0.2">
      <c r="I1332">
        <f t="shared" si="20"/>
        <v>0</v>
      </c>
    </row>
    <row r="1333" spans="9:9" x14ac:dyDescent="0.2">
      <c r="I1333">
        <f t="shared" si="20"/>
        <v>0</v>
      </c>
    </row>
    <row r="1334" spans="9:9" x14ac:dyDescent="0.2">
      <c r="I1334">
        <f t="shared" si="20"/>
        <v>0</v>
      </c>
    </row>
    <row r="1335" spans="9:9" x14ac:dyDescent="0.2">
      <c r="I1335">
        <f t="shared" si="20"/>
        <v>0</v>
      </c>
    </row>
    <row r="1336" spans="9:9" x14ac:dyDescent="0.2">
      <c r="I1336">
        <f t="shared" si="20"/>
        <v>0</v>
      </c>
    </row>
    <row r="1337" spans="9:9" x14ac:dyDescent="0.2">
      <c r="I1337">
        <f t="shared" si="20"/>
        <v>0</v>
      </c>
    </row>
    <row r="1338" spans="9:9" x14ac:dyDescent="0.2">
      <c r="I1338">
        <f t="shared" si="20"/>
        <v>0</v>
      </c>
    </row>
    <row r="1339" spans="9:9" x14ac:dyDescent="0.2">
      <c r="I1339">
        <f t="shared" si="20"/>
        <v>0</v>
      </c>
    </row>
    <row r="1340" spans="9:9" x14ac:dyDescent="0.2">
      <c r="I1340">
        <f t="shared" si="20"/>
        <v>0</v>
      </c>
    </row>
    <row r="1341" spans="9:9" x14ac:dyDescent="0.2">
      <c r="I1341">
        <f t="shared" si="20"/>
        <v>0</v>
      </c>
    </row>
    <row r="1342" spans="9:9" x14ac:dyDescent="0.2">
      <c r="I1342">
        <f t="shared" si="20"/>
        <v>0</v>
      </c>
    </row>
    <row r="1343" spans="9:9" x14ac:dyDescent="0.2">
      <c r="I1343">
        <f t="shared" si="20"/>
        <v>0</v>
      </c>
    </row>
    <row r="1344" spans="9:9" x14ac:dyDescent="0.2">
      <c r="I1344">
        <f t="shared" si="20"/>
        <v>0</v>
      </c>
    </row>
    <row r="1345" spans="9:9" x14ac:dyDescent="0.2">
      <c r="I1345">
        <f t="shared" si="20"/>
        <v>0</v>
      </c>
    </row>
    <row r="1346" spans="9:9" x14ac:dyDescent="0.2">
      <c r="I1346">
        <f t="shared" si="20"/>
        <v>0</v>
      </c>
    </row>
    <row r="1347" spans="9:9" x14ac:dyDescent="0.2">
      <c r="I1347">
        <f t="shared" si="20"/>
        <v>0</v>
      </c>
    </row>
    <row r="1348" spans="9:9" x14ac:dyDescent="0.2">
      <c r="I1348">
        <f t="shared" si="20"/>
        <v>0</v>
      </c>
    </row>
    <row r="1349" spans="9:9" x14ac:dyDescent="0.2">
      <c r="I1349">
        <f t="shared" si="20"/>
        <v>0</v>
      </c>
    </row>
    <row r="1350" spans="9:9" x14ac:dyDescent="0.2">
      <c r="I1350">
        <f t="shared" si="20"/>
        <v>0</v>
      </c>
    </row>
    <row r="1351" spans="9:9" x14ac:dyDescent="0.2">
      <c r="I1351">
        <f t="shared" si="20"/>
        <v>0</v>
      </c>
    </row>
    <row r="1352" spans="9:9" x14ac:dyDescent="0.2">
      <c r="I1352">
        <f t="shared" si="20"/>
        <v>0</v>
      </c>
    </row>
    <row r="1353" spans="9:9" x14ac:dyDescent="0.2">
      <c r="I1353">
        <f t="shared" si="20"/>
        <v>0</v>
      </c>
    </row>
    <row r="1354" spans="9:9" x14ac:dyDescent="0.2">
      <c r="I1354">
        <f t="shared" si="20"/>
        <v>0</v>
      </c>
    </row>
    <row r="1355" spans="9:9" x14ac:dyDescent="0.2">
      <c r="I1355">
        <f t="shared" si="20"/>
        <v>0</v>
      </c>
    </row>
    <row r="1356" spans="9:9" x14ac:dyDescent="0.2">
      <c r="I1356">
        <f t="shared" si="20"/>
        <v>0</v>
      </c>
    </row>
    <row r="1357" spans="9:9" x14ac:dyDescent="0.2">
      <c r="I1357">
        <f t="shared" si="20"/>
        <v>0</v>
      </c>
    </row>
    <row r="1358" spans="9:9" x14ac:dyDescent="0.2">
      <c r="I1358">
        <f t="shared" si="20"/>
        <v>0</v>
      </c>
    </row>
    <row r="1359" spans="9:9" x14ac:dyDescent="0.2">
      <c r="I1359">
        <f t="shared" ref="I1359:I1416" si="21">(F1359*576)+(E1359*24)+D1359</f>
        <v>0</v>
      </c>
    </row>
    <row r="1360" spans="9:9" x14ac:dyDescent="0.2">
      <c r="I1360">
        <f t="shared" si="21"/>
        <v>0</v>
      </c>
    </row>
    <row r="1361" spans="9:9" x14ac:dyDescent="0.2">
      <c r="I1361">
        <f t="shared" si="21"/>
        <v>0</v>
      </c>
    </row>
    <row r="1362" spans="9:9" x14ac:dyDescent="0.2">
      <c r="I1362">
        <f t="shared" si="21"/>
        <v>0</v>
      </c>
    </row>
    <row r="1363" spans="9:9" x14ac:dyDescent="0.2">
      <c r="I1363">
        <f t="shared" si="21"/>
        <v>0</v>
      </c>
    </row>
    <row r="1364" spans="9:9" x14ac:dyDescent="0.2">
      <c r="I1364">
        <f t="shared" si="21"/>
        <v>0</v>
      </c>
    </row>
    <row r="1365" spans="9:9" x14ac:dyDescent="0.2">
      <c r="I1365">
        <f t="shared" si="21"/>
        <v>0</v>
      </c>
    </row>
    <row r="1366" spans="9:9" x14ac:dyDescent="0.2">
      <c r="I1366">
        <f t="shared" si="21"/>
        <v>0</v>
      </c>
    </row>
    <row r="1367" spans="9:9" x14ac:dyDescent="0.2">
      <c r="I1367">
        <f t="shared" si="21"/>
        <v>0</v>
      </c>
    </row>
    <row r="1368" spans="9:9" x14ac:dyDescent="0.2">
      <c r="I1368">
        <f t="shared" si="21"/>
        <v>0</v>
      </c>
    </row>
    <row r="1369" spans="9:9" x14ac:dyDescent="0.2">
      <c r="I1369">
        <f t="shared" si="21"/>
        <v>0</v>
      </c>
    </row>
    <row r="1370" spans="9:9" x14ac:dyDescent="0.2">
      <c r="I1370">
        <f t="shared" si="21"/>
        <v>0</v>
      </c>
    </row>
    <row r="1371" spans="9:9" x14ac:dyDescent="0.2">
      <c r="I1371">
        <f t="shared" si="21"/>
        <v>0</v>
      </c>
    </row>
    <row r="1372" spans="9:9" x14ac:dyDescent="0.2">
      <c r="I1372">
        <f t="shared" si="21"/>
        <v>0</v>
      </c>
    </row>
    <row r="1373" spans="9:9" x14ac:dyDescent="0.2">
      <c r="I1373">
        <f t="shared" si="21"/>
        <v>0</v>
      </c>
    </row>
    <row r="1374" spans="9:9" x14ac:dyDescent="0.2">
      <c r="I1374">
        <f t="shared" si="21"/>
        <v>0</v>
      </c>
    </row>
    <row r="1375" spans="9:9" x14ac:dyDescent="0.2">
      <c r="I1375">
        <f t="shared" si="21"/>
        <v>0</v>
      </c>
    </row>
    <row r="1376" spans="9:9" x14ac:dyDescent="0.2">
      <c r="I1376">
        <f t="shared" si="21"/>
        <v>0</v>
      </c>
    </row>
    <row r="1377" spans="9:9" x14ac:dyDescent="0.2">
      <c r="I1377">
        <f t="shared" si="21"/>
        <v>0</v>
      </c>
    </row>
    <row r="1378" spans="9:9" x14ac:dyDescent="0.2">
      <c r="I1378">
        <f t="shared" si="21"/>
        <v>0</v>
      </c>
    </row>
    <row r="1379" spans="9:9" x14ac:dyDescent="0.2">
      <c r="I1379">
        <f t="shared" si="21"/>
        <v>0</v>
      </c>
    </row>
    <row r="1380" spans="9:9" x14ac:dyDescent="0.2">
      <c r="I1380">
        <f t="shared" si="21"/>
        <v>0</v>
      </c>
    </row>
    <row r="1381" spans="9:9" x14ac:dyDescent="0.2">
      <c r="I1381">
        <f t="shared" si="21"/>
        <v>0</v>
      </c>
    </row>
    <row r="1382" spans="9:9" x14ac:dyDescent="0.2">
      <c r="I1382">
        <f t="shared" si="21"/>
        <v>0</v>
      </c>
    </row>
    <row r="1383" spans="9:9" x14ac:dyDescent="0.2">
      <c r="I1383">
        <f t="shared" si="21"/>
        <v>0</v>
      </c>
    </row>
    <row r="1384" spans="9:9" x14ac:dyDescent="0.2">
      <c r="I1384">
        <f t="shared" si="21"/>
        <v>0</v>
      </c>
    </row>
    <row r="1385" spans="9:9" x14ac:dyDescent="0.2">
      <c r="I1385">
        <f t="shared" si="21"/>
        <v>0</v>
      </c>
    </row>
    <row r="1386" spans="9:9" x14ac:dyDescent="0.2">
      <c r="I1386">
        <f t="shared" si="21"/>
        <v>0</v>
      </c>
    </row>
    <row r="1387" spans="9:9" x14ac:dyDescent="0.2">
      <c r="I1387">
        <f t="shared" si="21"/>
        <v>0</v>
      </c>
    </row>
    <row r="1388" spans="9:9" x14ac:dyDescent="0.2">
      <c r="I1388">
        <f t="shared" si="21"/>
        <v>0</v>
      </c>
    </row>
    <row r="1389" spans="9:9" x14ac:dyDescent="0.2">
      <c r="I1389">
        <f t="shared" si="21"/>
        <v>0</v>
      </c>
    </row>
    <row r="1390" spans="9:9" x14ac:dyDescent="0.2">
      <c r="I1390">
        <f t="shared" si="21"/>
        <v>0</v>
      </c>
    </row>
    <row r="1391" spans="9:9" x14ac:dyDescent="0.2">
      <c r="I1391">
        <f t="shared" si="21"/>
        <v>0</v>
      </c>
    </row>
    <row r="1392" spans="9:9" x14ac:dyDescent="0.2">
      <c r="I1392">
        <f t="shared" si="21"/>
        <v>0</v>
      </c>
    </row>
    <row r="1393" spans="9:9" x14ac:dyDescent="0.2">
      <c r="I1393">
        <f t="shared" si="21"/>
        <v>0</v>
      </c>
    </row>
    <row r="1394" spans="9:9" x14ac:dyDescent="0.2">
      <c r="I1394">
        <f t="shared" si="21"/>
        <v>0</v>
      </c>
    </row>
    <row r="1395" spans="9:9" x14ac:dyDescent="0.2">
      <c r="I1395">
        <f t="shared" si="21"/>
        <v>0</v>
      </c>
    </row>
    <row r="1396" spans="9:9" x14ac:dyDescent="0.2">
      <c r="I1396">
        <f t="shared" si="21"/>
        <v>0</v>
      </c>
    </row>
    <row r="1397" spans="9:9" x14ac:dyDescent="0.2">
      <c r="I1397">
        <f t="shared" si="21"/>
        <v>0</v>
      </c>
    </row>
    <row r="1398" spans="9:9" x14ac:dyDescent="0.2">
      <c r="I1398">
        <f t="shared" si="21"/>
        <v>0</v>
      </c>
    </row>
    <row r="1399" spans="9:9" x14ac:dyDescent="0.2">
      <c r="I1399">
        <f t="shared" si="21"/>
        <v>0</v>
      </c>
    </row>
    <row r="1400" spans="9:9" x14ac:dyDescent="0.2">
      <c r="I1400">
        <f t="shared" si="21"/>
        <v>0</v>
      </c>
    </row>
    <row r="1401" spans="9:9" x14ac:dyDescent="0.2">
      <c r="I1401">
        <f t="shared" si="21"/>
        <v>0</v>
      </c>
    </row>
    <row r="1402" spans="9:9" x14ac:dyDescent="0.2">
      <c r="I1402">
        <f t="shared" si="21"/>
        <v>0</v>
      </c>
    </row>
    <row r="1403" spans="9:9" x14ac:dyDescent="0.2">
      <c r="I1403">
        <f t="shared" si="21"/>
        <v>0</v>
      </c>
    </row>
    <row r="1404" spans="9:9" x14ac:dyDescent="0.2">
      <c r="I1404">
        <f t="shared" si="21"/>
        <v>0</v>
      </c>
    </row>
    <row r="1405" spans="9:9" x14ac:dyDescent="0.2">
      <c r="I1405">
        <f t="shared" si="21"/>
        <v>0</v>
      </c>
    </row>
    <row r="1406" spans="9:9" x14ac:dyDescent="0.2">
      <c r="I1406">
        <f t="shared" si="21"/>
        <v>0</v>
      </c>
    </row>
    <row r="1407" spans="9:9" x14ac:dyDescent="0.2">
      <c r="I1407">
        <f t="shared" si="21"/>
        <v>0</v>
      </c>
    </row>
    <row r="1408" spans="9:9" x14ac:dyDescent="0.2">
      <c r="I1408">
        <f t="shared" si="21"/>
        <v>0</v>
      </c>
    </row>
    <row r="1409" spans="9:9" x14ac:dyDescent="0.2">
      <c r="I1409">
        <f t="shared" si="21"/>
        <v>0</v>
      </c>
    </row>
    <row r="1410" spans="9:9" x14ac:dyDescent="0.2">
      <c r="I1410">
        <f t="shared" si="21"/>
        <v>0</v>
      </c>
    </row>
    <row r="1411" spans="9:9" x14ac:dyDescent="0.2">
      <c r="I1411">
        <f t="shared" si="21"/>
        <v>0</v>
      </c>
    </row>
    <row r="1412" spans="9:9" x14ac:dyDescent="0.2">
      <c r="I1412">
        <f t="shared" si="21"/>
        <v>0</v>
      </c>
    </row>
    <row r="1413" spans="9:9" x14ac:dyDescent="0.2">
      <c r="I1413">
        <f t="shared" si="21"/>
        <v>0</v>
      </c>
    </row>
    <row r="1414" spans="9:9" x14ac:dyDescent="0.2">
      <c r="I1414">
        <f t="shared" si="21"/>
        <v>0</v>
      </c>
    </row>
    <row r="1415" spans="9:9" x14ac:dyDescent="0.2">
      <c r="I1415">
        <f t="shared" si="21"/>
        <v>0</v>
      </c>
    </row>
    <row r="1416" spans="9:9" x14ac:dyDescent="0.2">
      <c r="I1416">
        <f t="shared" si="21"/>
        <v>0</v>
      </c>
    </row>
  </sheetData>
  <autoFilter ref="A13:F1234"/>
  <mergeCells count="12">
    <mergeCell ref="L8:M8"/>
    <mergeCell ref="O8:P8"/>
    <mergeCell ref="R8:S8"/>
    <mergeCell ref="U8:V8"/>
    <mergeCell ref="X8:Y8"/>
    <mergeCell ref="AA8:AB8"/>
    <mergeCell ref="K5:M5"/>
    <mergeCell ref="N5:P5"/>
    <mergeCell ref="Q5:S5"/>
    <mergeCell ref="T5:V5"/>
    <mergeCell ref="W5:Y5"/>
    <mergeCell ref="Z5:AB5"/>
  </mergeCells>
  <dataValidations count="1">
    <dataValidation type="textLength" operator="equal" allowBlank="1" showInputMessage="1" showErrorMessage="1" sqref="G14:G166 G169:G1234">
      <formula1>14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السيد الدادمونى - 01022626999</dc:creator>
  <cp:lastModifiedBy>السيد الدادمونى - 01022626999</cp:lastModifiedBy>
  <dcterms:created xsi:type="dcterms:W3CDTF">2024-04-26T16:50:11Z</dcterms:created>
  <dcterms:modified xsi:type="dcterms:W3CDTF">2024-04-26T16:50:17Z</dcterms:modified>
</cp:coreProperties>
</file>