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S19785\Documents\تقارير المبيعات\"/>
    </mc:Choice>
  </mc:AlternateContent>
  <xr:revisionPtr revIDLastSave="0" documentId="8_{74C71119-1457-4E11-B1FA-92CA14199C27}" xr6:coauthVersionLast="36" xr6:coauthVersionMax="36" xr10:uidLastSave="{00000000-0000-0000-0000-000000000000}"/>
  <bookViews>
    <workbookView xWindow="0" yWindow="0" windowWidth="23040" windowHeight="8772" xr2:uid="{DE13E7D2-90DE-406C-9643-5BD028C7B7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4" i="1" l="1"/>
  <c r="C5" i="1" s="1"/>
  <c r="C6" i="1" s="1"/>
  <c r="J3" i="1"/>
  <c r="J4" i="1" s="1"/>
  <c r="J5" i="1" s="1"/>
  <c r="D4" i="1"/>
  <c r="D5" i="1" s="1"/>
  <c r="D6" i="1" s="1"/>
  <c r="E4" i="1"/>
  <c r="E5" i="1" s="1"/>
  <c r="E6" i="1" s="1"/>
  <c r="F4" i="1"/>
  <c r="F5" i="1" s="1"/>
  <c r="F6" i="1" s="1"/>
  <c r="G4" i="1"/>
  <c r="G5" i="1" s="1"/>
  <c r="G6" i="1" s="1"/>
  <c r="H4" i="1"/>
  <c r="H5" i="1" s="1"/>
  <c r="H6" i="1" s="1"/>
  <c r="I4" i="1"/>
  <c r="I5" i="1" s="1"/>
  <c r="I6" i="1" s="1"/>
  <c r="D7" i="1" l="1"/>
  <c r="C7" i="1"/>
</calcChain>
</file>

<file path=xl/sharedStrings.xml><?xml version="1.0" encoding="utf-8"?>
<sst xmlns="http://schemas.openxmlformats.org/spreadsheetml/2006/main" count="5" uniqueCount="5">
  <si>
    <t>Employee Name</t>
  </si>
  <si>
    <t>Total Target</t>
  </si>
  <si>
    <t xml:space="preserve">Mix Total Sales** </t>
  </si>
  <si>
    <t>Yousef Altalbani</t>
  </si>
  <si>
    <t>معادل العمولة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</si>
</sst>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206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92B56"/>
        <bgColor indexed="64"/>
      </patternFill>
    </fill>
    <fill>
      <patternFill patternType="solid">
        <fgColor rgb="FF00BBB4"/>
        <bgColor indexed="64"/>
      </patternFill>
    </fill>
    <fill>
      <patternFill patternType="solid">
        <fgColor rgb="FFADAED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8C8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DF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1E1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readingOrder="2"/>
    </xf>
    <xf numFmtId="3" fontId="3" fillId="10" borderId="1" xfId="0" applyNumberFormat="1" applyFont="1" applyFill="1" applyBorder="1" applyAlignment="1">
      <alignment horizontal="center" vertical="center" wrapText="1" readingOrder="2"/>
    </xf>
    <xf numFmtId="3" fontId="5" fillId="11" borderId="1" xfId="0" applyNumberFormat="1" applyFont="1" applyFill="1" applyBorder="1" applyAlignment="1">
      <alignment horizontal="center" vertical="center"/>
    </xf>
    <xf numFmtId="3" fontId="5" fillId="11" borderId="1" xfId="0" applyNumberFormat="1" applyFont="1" applyFill="1" applyBorder="1" applyAlignment="1">
      <alignment horizontal="center" vertical="center" wrapText="1"/>
    </xf>
    <xf numFmtId="9" fontId="5" fillId="11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358140</xdr:colOff>
      <xdr:row>10</xdr:row>
      <xdr:rowOff>137160</xdr:rowOff>
    </xdr:from>
    <xdr:to>
      <xdr:col>16</xdr:col>
      <xdr:colOff>129540</xdr:colOff>
      <xdr:row>26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ACE5A1-B324-47E5-898D-7D3672C5860C}"/>
            </a:ext>
          </a:extLst>
        </xdr:cNvPr>
        <xdr:cNvSpPr txBox="1"/>
      </xdr:nvSpPr>
      <xdr:spPr>
        <a:xfrm>
          <a:off x="4678680" y="2148840"/>
          <a:ext cx="8221980" cy="2865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AE" sz="1100"/>
            <a:t>الشروط</a:t>
          </a:r>
          <a:r>
            <a:rPr lang="ar-AE" sz="1100" baseline="0"/>
            <a:t> للحصول على العمولة</a:t>
          </a:r>
        </a:p>
        <a:p>
          <a:pPr algn="r"/>
          <a:r>
            <a:rPr lang="ar-AE" sz="1100" baseline="0"/>
            <a:t>- اذا حقق مبيعات 90% من المنتج رقم 2 فقط يحق له الحصول على العمولة</a:t>
          </a:r>
        </a:p>
        <a:p>
          <a:pPr algn="r"/>
          <a:r>
            <a:rPr lang="ar-AE" sz="1100" baseline="0"/>
            <a:t>- المنتجات 1 و 3 و 4 و 5 و 6 و 7 اذا حقق مبيعات 90% في اي منتج يستحق العمولة بشرط يكون اجمالي المبيعات 2 مليون واعلى حتى لو لم يبيع المنتج رقم 2</a:t>
          </a:r>
        </a:p>
        <a:p>
          <a:pPr algn="r"/>
          <a:r>
            <a:rPr lang="ar-AE" sz="1100" baseline="0"/>
            <a:t>- اذا حقق مبيعات 90% واعلى في المنتج 1 او المنتج  2 يستحق العمولة في المنتجات الاخرى بشرط يكون مجموع مبيعاته في المنتجات الاخرى اكثر من 350 الف</a:t>
          </a:r>
        </a:p>
        <a:p>
          <a:pPr algn="r"/>
          <a:r>
            <a:rPr lang="ar-AE" sz="1100" baseline="0"/>
            <a:t>- اذا لم يحقق مبيعات في المنتج رقم 3 او 4 او 7 تخصم من العمولة المستحقة للمنتجات الاخرى 50%</a:t>
          </a:r>
        </a:p>
        <a:p>
          <a:pPr algn="r"/>
          <a:endParaRPr lang="ar-AE" sz="1100" baseline="0"/>
        </a:p>
        <a:p>
          <a:pPr algn="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81EC-66E0-46BF-BD2D-B16742ED06F5}">
  <dimension ref="A1:J8"/>
  <sheetViews>
    <sheetView tabSelected="1" workbookViewId="0">
      <selection activeCell="I8" sqref="I8"/>
    </sheetView>
  </sheetViews>
  <sheetFormatPr defaultRowHeight="14.4" x14ac:dyDescent="0.3"/>
  <cols>
    <col min="1" max="1" width="14.88671875" bestFit="1" customWidth="1"/>
    <col min="2" max="2" width="12.5546875" customWidth="1"/>
    <col min="3" max="3" width="12.109375" customWidth="1"/>
    <col min="4" max="4" width="12.33203125" bestFit="1" customWidth="1"/>
    <col min="5" max="5" width="11.109375" customWidth="1"/>
    <col min="6" max="6" width="12.109375" customWidth="1"/>
    <col min="7" max="7" width="16.77734375" customWidth="1"/>
    <col min="9" max="9" width="16.77734375" customWidth="1"/>
    <col min="10" max="10" width="15.33203125" customWidth="1"/>
  </cols>
  <sheetData>
    <row r="1" spans="1:10" ht="28.8" x14ac:dyDescent="0.3">
      <c r="A1" s="1" t="s">
        <v>0</v>
      </c>
      <c r="B1" s="2" t="s">
        <v>1</v>
      </c>
      <c r="C1" s="3">
        <v>1</v>
      </c>
      <c r="D1" s="3">
        <v>2</v>
      </c>
      <c r="E1" s="4">
        <v>3</v>
      </c>
      <c r="F1" s="5">
        <v>4</v>
      </c>
      <c r="G1" s="6">
        <v>5</v>
      </c>
      <c r="H1" s="7">
        <v>6</v>
      </c>
      <c r="I1" s="8">
        <v>7</v>
      </c>
      <c r="J1" s="9" t="s">
        <v>2</v>
      </c>
    </row>
    <row r="2" spans="1:10" x14ac:dyDescent="0.3">
      <c r="A2" s="10" t="s">
        <v>3</v>
      </c>
      <c r="B2" s="11">
        <v>3050000</v>
      </c>
      <c r="C2" s="12">
        <v>850000</v>
      </c>
      <c r="D2" s="12">
        <v>1500000</v>
      </c>
      <c r="E2" s="13">
        <v>50000</v>
      </c>
      <c r="F2" s="13">
        <v>200000</v>
      </c>
      <c r="G2" s="13">
        <v>200000</v>
      </c>
      <c r="H2" s="12">
        <v>50000</v>
      </c>
      <c r="I2" s="12">
        <v>200000</v>
      </c>
      <c r="J2" s="12">
        <v>350000</v>
      </c>
    </row>
    <row r="3" spans="1:10" x14ac:dyDescent="0.3">
      <c r="A3" s="10"/>
      <c r="B3" s="11">
        <f>SUM(C3:I3)</f>
        <v>2510000</v>
      </c>
      <c r="C3" s="12">
        <v>800000</v>
      </c>
      <c r="D3" s="12">
        <v>1500000</v>
      </c>
      <c r="E3" s="12">
        <v>50000</v>
      </c>
      <c r="F3" s="12">
        <v>10000</v>
      </c>
      <c r="G3" s="12">
        <v>0</v>
      </c>
      <c r="H3" s="12">
        <v>50000</v>
      </c>
      <c r="I3" s="12">
        <v>100000</v>
      </c>
      <c r="J3" s="12">
        <f>E3+F3+G3+H3+I3</f>
        <v>210000</v>
      </c>
    </row>
    <row r="4" spans="1:10" x14ac:dyDescent="0.3">
      <c r="A4" s="10"/>
      <c r="B4" s="11"/>
      <c r="C4" s="14">
        <f>C3/C2</f>
        <v>0.94117647058823528</v>
      </c>
      <c r="D4" s="14">
        <f t="shared" ref="D4:J4" si="0">D3/D2</f>
        <v>1</v>
      </c>
      <c r="E4" s="14">
        <f t="shared" si="0"/>
        <v>1</v>
      </c>
      <c r="F4" s="14">
        <f t="shared" si="0"/>
        <v>0.05</v>
      </c>
      <c r="G4" s="14">
        <f t="shared" si="0"/>
        <v>0</v>
      </c>
      <c r="H4" s="14">
        <f t="shared" si="0"/>
        <v>1</v>
      </c>
      <c r="I4" s="14">
        <f t="shared" si="0"/>
        <v>0.5</v>
      </c>
      <c r="J4" s="14">
        <f t="shared" si="0"/>
        <v>0.6</v>
      </c>
    </row>
    <row r="5" spans="1:10" x14ac:dyDescent="0.3">
      <c r="A5" s="10" t="s">
        <v>4</v>
      </c>
      <c r="B5" s="11"/>
      <c r="C5" s="15">
        <f>IF(AND(C4&gt;=90%,C4&lt;=99.99%),10,IF(AND(C4&gt;=100%,C4&lt;=119.99%),15,IF(AND(C4&gt;=120%,C4&lt;=149.99%),20,IF(C4&gt;=150%,25,0))))</f>
        <v>10</v>
      </c>
      <c r="D5" s="15">
        <f t="shared" ref="D5:H5" si="1">IF(AND(D4&gt;=90%,D4&lt;=99.99%),10,IF(AND(D4&gt;=100%,D4&lt;=119.99%),15,IF(AND(D4&gt;=120%,D4&lt;=149.99%),20,IF(D4&gt;=150%,25,0))))</f>
        <v>15</v>
      </c>
      <c r="E5" s="15">
        <f t="shared" si="1"/>
        <v>15</v>
      </c>
      <c r="F5">
        <f>IF(AND(F4&gt;=90%,F4&lt;=99.99%),20,IF(AND(F4&gt;=100%,F4&lt;=119.99%),30,IF(AND(F4&gt;=120%,F4&lt;=149.99%),40,IF(F4&gt;=150%,60,0))))</f>
        <v>0</v>
      </c>
      <c r="G5" s="15">
        <f t="shared" si="1"/>
        <v>0</v>
      </c>
      <c r="H5" s="15">
        <f t="shared" si="1"/>
        <v>15</v>
      </c>
      <c r="I5" s="15">
        <f>IF(AND(I4&gt;=90%,I4&lt;=99.99%),10,IF(AND(I4&gt;=100%,I4&lt;=119.99%),15,IF(AND(I4&gt;=120%,I4&lt;=149.99%),20,IF(I4&gt;=150%,25,0))))</f>
        <v>0</v>
      </c>
      <c r="J5" s="15">
        <f>IF(AND(J4&gt;=90%,J4&lt;=99.99%),10,IF(AND(J4&gt;=100%,J4&lt;=119.99%),15,IF(AND(J4&gt;=120%,J4&lt;=149.99%),20,IF(J4&gt;=150%,25,0))))</f>
        <v>0</v>
      </c>
    </row>
    <row r="6" spans="1:10" x14ac:dyDescent="0.3">
      <c r="A6" s="10"/>
      <c r="B6" s="11"/>
      <c r="C6" s="16">
        <f>C3/1000*C5/2</f>
        <v>4000</v>
      </c>
      <c r="D6" s="16">
        <f t="shared" ref="D6:I6" si="2">D3/1000*D5/2</f>
        <v>11250</v>
      </c>
      <c r="E6" s="16">
        <f t="shared" si="2"/>
        <v>375</v>
      </c>
      <c r="F6" s="16">
        <f t="shared" si="2"/>
        <v>0</v>
      </c>
      <c r="G6" s="16">
        <f t="shared" si="2"/>
        <v>0</v>
      </c>
      <c r="H6" s="16">
        <f t="shared" si="2"/>
        <v>375</v>
      </c>
      <c r="I6" s="16">
        <f t="shared" si="2"/>
        <v>0</v>
      </c>
      <c r="J6" s="12"/>
    </row>
    <row r="7" spans="1:10" x14ac:dyDescent="0.3">
      <c r="A7" s="10"/>
      <c r="B7" s="11"/>
      <c r="C7">
        <f>IF(AND($G$6=0,$J$6=0,E3=0),C6/2,C6)</f>
        <v>4000</v>
      </c>
      <c r="D7">
        <f>IF(AND($G$6=0,$J$6=0,F3=0),D6/2,D6)</f>
        <v>11250</v>
      </c>
      <c r="E7" s="13"/>
      <c r="F7" s="13"/>
      <c r="G7" s="13"/>
      <c r="H7" s="12"/>
      <c r="I7" s="12"/>
      <c r="J7" s="12"/>
    </row>
    <row r="8" spans="1:10" x14ac:dyDescent="0.3">
      <c r="A8" s="10"/>
      <c r="B8" s="11"/>
      <c r="J8" s="1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5eed407-9035-4cf9-8f2f-da8915eb96ee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30BB0CD9-2D97-44C6-A1AA-B3A14B45AD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Abdullmuhsin Alabdullah</dc:creator>
  <cp:lastModifiedBy>Sadiq Abdullmuhsin Alabdullah</cp:lastModifiedBy>
  <dcterms:created xsi:type="dcterms:W3CDTF">2024-08-05T09:09:59Z</dcterms:created>
  <dcterms:modified xsi:type="dcterms:W3CDTF">2024-08-05T09:19:45Z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3ae3ee6e-f6a1-4e7e-9282-c1ca15859867</vt:lpwstr>
  </property>
  <property fmtid="{D5CDD505-2E9C-101B-9397-08002B2CF9AE}" pid="3" name="bjSaver">
    <vt:lpwstr>KSJEkTJ2zB48ZZE8P/XpI9nx0MrBR9Hp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policy="05eed407-9035-4cf9-8f2f-da8915eb96ee"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This message is marked Public</vt:lpwstr>
  </property>
  <property fmtid="{D5CDD505-2E9C-101B-9397-08002B2CF9AE}" pid="7" name="bjClsUserRVM">
    <vt:lpwstr>[]</vt:lpwstr>
  </property>
</Properties>
</file>