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ابو سليمان\Desktop\"/>
    </mc:Choice>
  </mc:AlternateContent>
  <xr:revisionPtr revIDLastSave="0" documentId="13_ncr:1_{0A448977-B1DF-47B0-B7B7-54AB6A118297}" xr6:coauthVersionLast="47" xr6:coauthVersionMax="47" xr10:uidLastSave="{00000000-0000-0000-0000-000000000000}"/>
  <bookViews>
    <workbookView xWindow="-108" yWindow="-108" windowWidth="19416" windowHeight="10416" activeTab="1" xr2:uid="{00000000-000D-0000-FFFF-FFFF00000000}"/>
  </bookViews>
  <sheets>
    <sheet name="Sheet1" sheetId="1" r:id="rId1"/>
    <sheet name="ورقة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2" l="1"/>
  <c r="C69" i="2"/>
  <c r="B6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9" i="2"/>
  <c r="B8" i="1"/>
  <c r="B7" i="1"/>
</calcChain>
</file>

<file path=xl/sharedStrings.xml><?xml version="1.0" encoding="utf-8"?>
<sst xmlns="http://schemas.openxmlformats.org/spreadsheetml/2006/main" count="23" uniqueCount="19">
  <si>
    <t>المبلغ</t>
  </si>
  <si>
    <t>الفائدة</t>
  </si>
  <si>
    <t>مدة القرض بالسنة</t>
  </si>
  <si>
    <t>الفائدة البسيطة</t>
  </si>
  <si>
    <t>دفعة شهرية</t>
  </si>
  <si>
    <t>دفعة سنوية</t>
  </si>
  <si>
    <t>الفائدة المركبة</t>
  </si>
  <si>
    <t>الفائدة المتناقصة</t>
  </si>
  <si>
    <t>قيمة القرض</t>
  </si>
  <si>
    <t>الفائدة السنوية</t>
  </si>
  <si>
    <t>مدة تسديد القرض</t>
  </si>
  <si>
    <t>التسديد</t>
  </si>
  <si>
    <t>شهري</t>
  </si>
  <si>
    <t>رقم القسط</t>
  </si>
  <si>
    <t xml:space="preserve"> القسط الشهري</t>
  </si>
  <si>
    <t>الفائدة على القسط</t>
  </si>
  <si>
    <t>القسط بدون الفائدة</t>
  </si>
  <si>
    <t>المجموع</t>
  </si>
  <si>
    <t>لاحظ ان القسط  بدون الفائدة يتصاعد بينما الفائدة تتناقص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</si>
</sst>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ر.س.‏&quot;;[Red]\-#,##0.00\ &quot;ر.س.‏&quot;"/>
    <numFmt numFmtId="164" formatCode="#,##0.00\ _ر_._س_._‏"/>
  </numFmts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28"/>
      <color theme="1"/>
      <name val="Arial"/>
      <family val="2"/>
      <charset val="178"/>
      <scheme val="minor"/>
    </font>
    <font>
      <b/>
      <sz val="28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4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9" fontId="2" fillId="0" borderId="0" xfId="1" applyFont="1" applyAlignment="1">
      <alignment horizontal="center" vertical="center"/>
    </xf>
    <xf numFmtId="0" fontId="4" fillId="0" borderId="0" xfId="0" applyFont="1"/>
    <xf numFmtId="8" fontId="0" fillId="0" borderId="1" xfId="0" applyNumberForma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9" fontId="5" fillId="3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1</xdr:row>
      <xdr:rowOff>85725</xdr:rowOff>
    </xdr:from>
    <xdr:to>
      <xdr:col>8</xdr:col>
      <xdr:colOff>9525</xdr:colOff>
      <xdr:row>3</xdr:row>
      <xdr:rowOff>381000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0651275" y="266700"/>
          <a:ext cx="6962775" cy="1419225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200"/>
            <a:t>مطلوب حساب الدفعة الشهرية فى حالد السداد الشهري أو الدفعة السنوية فى حالة السداد السنوى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"/>
  <sheetViews>
    <sheetView rightToLeft="1" topLeftCell="A10" workbookViewId="0">
      <selection activeCell="B2" sqref="B2:B4"/>
    </sheetView>
  </sheetViews>
  <sheetFormatPr defaultRowHeight="13.8" x14ac:dyDescent="0.25"/>
  <cols>
    <col min="1" max="1" width="29.3984375" customWidth="1"/>
    <col min="2" max="2" width="19.59765625" customWidth="1"/>
    <col min="4" max="4" width="29.3984375" customWidth="1"/>
    <col min="5" max="5" width="19.8984375" customWidth="1"/>
    <col min="7" max="7" width="29.3984375" customWidth="1"/>
    <col min="8" max="8" width="20.3984375" customWidth="1"/>
  </cols>
  <sheetData>
    <row r="2" spans="1:8" s="3" customFormat="1" ht="44.25" customHeight="1" x14ac:dyDescent="0.25">
      <c r="A2" s="2" t="s">
        <v>0</v>
      </c>
      <c r="B2" s="4">
        <v>100000</v>
      </c>
      <c r="C2" s="2"/>
      <c r="D2" s="2"/>
      <c r="E2" s="2"/>
      <c r="F2" s="2"/>
      <c r="G2" s="2"/>
    </row>
    <row r="3" spans="1:8" s="3" customFormat="1" ht="44.25" customHeight="1" x14ac:dyDescent="0.25">
      <c r="A3" s="2" t="s">
        <v>1</v>
      </c>
      <c r="B3" s="7">
        <v>0.28000000000000003</v>
      </c>
      <c r="C3" s="2"/>
      <c r="D3" s="2"/>
      <c r="E3" s="2"/>
      <c r="F3" s="2"/>
      <c r="G3" s="2"/>
    </row>
    <row r="4" spans="1:8" s="3" customFormat="1" ht="44.25" customHeight="1" x14ac:dyDescent="0.25">
      <c r="A4" s="2" t="s">
        <v>2</v>
      </c>
      <c r="B4" s="4">
        <v>5</v>
      </c>
      <c r="C4" s="2"/>
      <c r="D4" s="2"/>
      <c r="E4" s="2"/>
      <c r="F4" s="2"/>
      <c r="G4" s="2"/>
    </row>
    <row r="5" spans="1:8" ht="34.799999999999997" x14ac:dyDescent="0.55000000000000004">
      <c r="A5" s="1"/>
      <c r="B5" s="1"/>
      <c r="C5" s="1"/>
      <c r="D5" s="1"/>
      <c r="E5" s="1"/>
      <c r="F5" s="1"/>
      <c r="G5" s="1"/>
    </row>
    <row r="6" spans="1:8" ht="48.75" customHeight="1" x14ac:dyDescent="0.25">
      <c r="A6" s="16" t="s">
        <v>3</v>
      </c>
      <c r="B6" s="16"/>
      <c r="C6" s="8"/>
      <c r="D6" s="16" t="s">
        <v>6</v>
      </c>
      <c r="E6" s="16"/>
      <c r="F6" s="8"/>
      <c r="G6" s="16" t="s">
        <v>7</v>
      </c>
      <c r="H6" s="16"/>
    </row>
    <row r="7" spans="1:8" ht="41.25" customHeight="1" x14ac:dyDescent="0.25">
      <c r="A7" s="5" t="s">
        <v>4</v>
      </c>
      <c r="B7" s="9">
        <f>-PMT($B$3/12,$B$4*12,$B$2)</f>
        <v>3113.5820653122141</v>
      </c>
      <c r="D7" s="5" t="s">
        <v>4</v>
      </c>
      <c r="E7" s="6"/>
      <c r="G7" s="5" t="s">
        <v>4</v>
      </c>
      <c r="H7" s="6"/>
    </row>
    <row r="8" spans="1:8" ht="41.25" customHeight="1" x14ac:dyDescent="0.25">
      <c r="A8" s="5" t="s">
        <v>5</v>
      </c>
      <c r="B8" s="9">
        <f>-PMT(B3,B4,B2)</f>
        <v>39494.376325807345</v>
      </c>
      <c r="D8" s="5" t="s">
        <v>5</v>
      </c>
      <c r="E8" s="6"/>
      <c r="G8" s="5" t="s">
        <v>5</v>
      </c>
      <c r="H8" s="6"/>
    </row>
  </sheetData>
  <mergeCells count="3">
    <mergeCell ref="A6:B6"/>
    <mergeCell ref="D6:E6"/>
    <mergeCell ref="G6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0FC6-A37B-4074-B8C4-02B195296563}">
  <dimension ref="A3:D71"/>
  <sheetViews>
    <sheetView rightToLeft="1" tabSelected="1" topLeftCell="A37" workbookViewId="0">
      <selection activeCell="C73" sqref="C73"/>
    </sheetView>
  </sheetViews>
  <sheetFormatPr defaultRowHeight="13.8" x14ac:dyDescent="0.25"/>
  <cols>
    <col min="1" max="1" width="8.59765625" customWidth="1"/>
    <col min="2" max="2" width="12.59765625" customWidth="1"/>
    <col min="3" max="3" width="16.09765625" customWidth="1"/>
    <col min="4" max="4" width="17.796875" customWidth="1"/>
  </cols>
  <sheetData>
    <row r="3" spans="1:4" ht="17.399999999999999" x14ac:dyDescent="0.25">
      <c r="A3" s="17" t="s">
        <v>8</v>
      </c>
      <c r="B3" s="17"/>
      <c r="C3" s="10">
        <v>100000</v>
      </c>
    </row>
    <row r="4" spans="1:4" ht="17.399999999999999" x14ac:dyDescent="0.25">
      <c r="A4" s="17" t="s">
        <v>9</v>
      </c>
      <c r="B4" s="17"/>
      <c r="C4" s="14">
        <v>0.28000000000000003</v>
      </c>
    </row>
    <row r="5" spans="1:4" ht="17.399999999999999" x14ac:dyDescent="0.25">
      <c r="A5" s="17" t="s">
        <v>10</v>
      </c>
      <c r="B5" s="17"/>
      <c r="C5" s="10">
        <v>5</v>
      </c>
    </row>
    <row r="6" spans="1:4" ht="17.399999999999999" x14ac:dyDescent="0.25">
      <c r="A6" s="17" t="s">
        <v>11</v>
      </c>
      <c r="B6" s="17"/>
      <c r="C6" s="10" t="s">
        <v>12</v>
      </c>
    </row>
    <row r="8" spans="1:4" ht="17.399999999999999" x14ac:dyDescent="0.25">
      <c r="A8" s="10" t="s">
        <v>13</v>
      </c>
      <c r="B8" s="13" t="s">
        <v>14</v>
      </c>
      <c r="C8" s="10" t="s">
        <v>16</v>
      </c>
      <c r="D8" s="10" t="s">
        <v>15</v>
      </c>
    </row>
    <row r="9" spans="1:4" ht="17.399999999999999" x14ac:dyDescent="0.25">
      <c r="A9" s="10">
        <v>1</v>
      </c>
      <c r="B9" s="11">
        <f>-PMT($C$4/12,$C$5*12,$C$3)</f>
        <v>3113.5820653122141</v>
      </c>
      <c r="C9" s="12">
        <f>-PPMT($C$4/12,A9,$C$5*12,$C$3)</f>
        <v>780.24873197888087</v>
      </c>
      <c r="D9" s="12">
        <f>-IPMT($C$4/12,A9,$C$5*12,$C$3)</f>
        <v>2333.3333333333335</v>
      </c>
    </row>
    <row r="10" spans="1:4" ht="17.399999999999999" x14ac:dyDescent="0.25">
      <c r="A10" s="10">
        <v>2</v>
      </c>
      <c r="B10" s="11">
        <f t="shared" ref="B10:B68" si="0">-PMT($C$4/12,$C$5*12,$C$3)</f>
        <v>3113.5820653122141</v>
      </c>
      <c r="C10" s="12">
        <f t="shared" ref="C10:C68" si="1">-PPMT($C$4/12,A10,$C$5*12,$C$3)</f>
        <v>798.4545357250546</v>
      </c>
      <c r="D10" s="12">
        <f t="shared" ref="D10:D68" si="2">-IPMT($C$4/12,A10,$C$5*12,$C$3)</f>
        <v>2315.1275295871592</v>
      </c>
    </row>
    <row r="11" spans="1:4" ht="17.399999999999999" x14ac:dyDescent="0.25">
      <c r="A11" s="10">
        <v>3</v>
      </c>
      <c r="B11" s="11">
        <f t="shared" si="0"/>
        <v>3113.5820653122141</v>
      </c>
      <c r="C11" s="12">
        <f t="shared" si="1"/>
        <v>817.08514155863929</v>
      </c>
      <c r="D11" s="12">
        <f t="shared" si="2"/>
        <v>2296.4969237535747</v>
      </c>
    </row>
    <row r="12" spans="1:4" ht="17.399999999999999" x14ac:dyDescent="0.25">
      <c r="A12" s="10">
        <v>4</v>
      </c>
      <c r="B12" s="11">
        <f t="shared" si="0"/>
        <v>3113.5820653122141</v>
      </c>
      <c r="C12" s="12">
        <f t="shared" si="1"/>
        <v>836.15046152834088</v>
      </c>
      <c r="D12" s="12">
        <f t="shared" si="2"/>
        <v>2277.4316037838735</v>
      </c>
    </row>
    <row r="13" spans="1:4" ht="17.399999999999999" x14ac:dyDescent="0.25">
      <c r="A13" s="10">
        <v>5</v>
      </c>
      <c r="B13" s="11">
        <f t="shared" si="0"/>
        <v>3113.5820653122141</v>
      </c>
      <c r="C13" s="12">
        <f t="shared" si="1"/>
        <v>855.66063896400192</v>
      </c>
      <c r="D13" s="12">
        <f t="shared" si="2"/>
        <v>2257.9214263482118</v>
      </c>
    </row>
    <row r="14" spans="1:4" ht="17.399999999999999" x14ac:dyDescent="0.25">
      <c r="A14" s="10">
        <v>6</v>
      </c>
      <c r="B14" s="11">
        <f t="shared" si="0"/>
        <v>3113.5820653122141</v>
      </c>
      <c r="C14" s="12">
        <f t="shared" si="1"/>
        <v>875.62605387316205</v>
      </c>
      <c r="D14" s="12">
        <f t="shared" si="2"/>
        <v>2237.956011439052</v>
      </c>
    </row>
    <row r="15" spans="1:4" ht="17.399999999999999" x14ac:dyDescent="0.25">
      <c r="A15" s="10">
        <v>7</v>
      </c>
      <c r="B15" s="11">
        <f t="shared" si="0"/>
        <v>3113.5820653122141</v>
      </c>
      <c r="C15" s="12">
        <f t="shared" si="1"/>
        <v>896.05732846353578</v>
      </c>
      <c r="D15" s="12">
        <f t="shared" si="2"/>
        <v>2217.524736848678</v>
      </c>
    </row>
    <row r="16" spans="1:4" ht="17.399999999999999" x14ac:dyDescent="0.25">
      <c r="A16" s="10">
        <v>8</v>
      </c>
      <c r="B16" s="11">
        <f t="shared" si="0"/>
        <v>3113.5820653122141</v>
      </c>
      <c r="C16" s="12">
        <f t="shared" si="1"/>
        <v>916.96533279435164</v>
      </c>
      <c r="D16" s="12">
        <f t="shared" si="2"/>
        <v>2196.6167325178621</v>
      </c>
    </row>
    <row r="17" spans="1:4" ht="17.399999999999999" x14ac:dyDescent="0.25">
      <c r="A17" s="10">
        <v>9</v>
      </c>
      <c r="B17" s="11">
        <f t="shared" si="0"/>
        <v>3113.5820653122141</v>
      </c>
      <c r="C17" s="12">
        <f t="shared" si="1"/>
        <v>938.36119055955339</v>
      </c>
      <c r="D17" s="12">
        <f t="shared" si="2"/>
        <v>2175.2208747526606</v>
      </c>
    </row>
    <row r="18" spans="1:4" ht="17.399999999999999" x14ac:dyDescent="0.25">
      <c r="A18" s="10">
        <v>10</v>
      </c>
      <c r="B18" s="11">
        <f t="shared" si="0"/>
        <v>3113.5820653122141</v>
      </c>
      <c r="C18" s="12">
        <f t="shared" si="1"/>
        <v>960.2562850059428</v>
      </c>
      <c r="D18" s="12">
        <f t="shared" si="2"/>
        <v>2153.3257803062711</v>
      </c>
    </row>
    <row r="19" spans="1:4" ht="17.399999999999999" x14ac:dyDescent="0.25">
      <c r="A19" s="10">
        <v>11</v>
      </c>
      <c r="B19" s="11">
        <f t="shared" si="0"/>
        <v>3113.5820653122141</v>
      </c>
      <c r="C19" s="12">
        <f t="shared" si="1"/>
        <v>982.66226498941478</v>
      </c>
      <c r="D19" s="12">
        <f t="shared" si="2"/>
        <v>2130.9198003227993</v>
      </c>
    </row>
    <row r="20" spans="1:4" ht="17.399999999999999" x14ac:dyDescent="0.25">
      <c r="A20" s="10">
        <v>12</v>
      </c>
      <c r="B20" s="11">
        <f t="shared" si="0"/>
        <v>3113.5820653122141</v>
      </c>
      <c r="C20" s="12">
        <f t="shared" si="1"/>
        <v>1005.5910511725012</v>
      </c>
      <c r="D20" s="12">
        <f t="shared" si="2"/>
        <v>2107.9910141397127</v>
      </c>
    </row>
    <row r="21" spans="1:4" ht="17.399999999999999" x14ac:dyDescent="0.25">
      <c r="A21" s="10">
        <v>13</v>
      </c>
      <c r="B21" s="11">
        <f t="shared" si="0"/>
        <v>3113.5820653122141</v>
      </c>
      <c r="C21" s="12">
        <f t="shared" si="1"/>
        <v>1029.0548423665264</v>
      </c>
      <c r="D21" s="12">
        <f t="shared" si="2"/>
        <v>2084.5272229456878</v>
      </c>
    </row>
    <row r="22" spans="1:4" ht="17.399999999999999" x14ac:dyDescent="0.25">
      <c r="A22" s="10">
        <v>14</v>
      </c>
      <c r="B22" s="11">
        <f t="shared" si="0"/>
        <v>3113.5820653122141</v>
      </c>
      <c r="C22" s="12">
        <f t="shared" si="1"/>
        <v>1053.0661220217453</v>
      </c>
      <c r="D22" s="12">
        <f t="shared" si="2"/>
        <v>2060.5159432904684</v>
      </c>
    </row>
    <row r="23" spans="1:4" ht="17.399999999999999" x14ac:dyDescent="0.25">
      <c r="A23" s="10">
        <v>15</v>
      </c>
      <c r="B23" s="11">
        <f t="shared" si="0"/>
        <v>3113.5820653122141</v>
      </c>
      <c r="C23" s="12">
        <f t="shared" si="1"/>
        <v>1077.637664868919</v>
      </c>
      <c r="D23" s="12">
        <f t="shared" si="2"/>
        <v>2035.9444004432949</v>
      </c>
    </row>
    <row r="24" spans="1:4" ht="17.399999999999999" x14ac:dyDescent="0.25">
      <c r="A24" s="10">
        <v>16</v>
      </c>
      <c r="B24" s="11">
        <f t="shared" si="0"/>
        <v>3113.5820653122141</v>
      </c>
      <c r="C24" s="12">
        <f t="shared" si="1"/>
        <v>1102.7825437158608</v>
      </c>
      <c r="D24" s="12">
        <f t="shared" si="2"/>
        <v>2010.7995215963535</v>
      </c>
    </row>
    <row r="25" spans="1:4" ht="17.399999999999999" x14ac:dyDescent="0.25">
      <c r="A25" s="10">
        <v>17</v>
      </c>
      <c r="B25" s="11">
        <f t="shared" si="0"/>
        <v>3113.5820653122141</v>
      </c>
      <c r="C25" s="12">
        <f t="shared" si="1"/>
        <v>1128.514136402564</v>
      </c>
      <c r="D25" s="12">
        <f t="shared" si="2"/>
        <v>1985.0679289096497</v>
      </c>
    </row>
    <row r="26" spans="1:4" ht="17.399999999999999" x14ac:dyDescent="0.25">
      <c r="A26" s="10">
        <v>18</v>
      </c>
      <c r="B26" s="11">
        <f t="shared" si="0"/>
        <v>3113.5820653122141</v>
      </c>
      <c r="C26" s="12">
        <f t="shared" si="1"/>
        <v>1154.8461329186239</v>
      </c>
      <c r="D26" s="12">
        <f t="shared" si="2"/>
        <v>1958.73593239359</v>
      </c>
    </row>
    <row r="27" spans="1:4" ht="17.399999999999999" x14ac:dyDescent="0.25">
      <c r="A27" s="10">
        <v>19</v>
      </c>
      <c r="B27" s="11">
        <f t="shared" si="0"/>
        <v>3113.5820653122141</v>
      </c>
      <c r="C27" s="12">
        <f t="shared" si="1"/>
        <v>1181.792542686725</v>
      </c>
      <c r="D27" s="12">
        <f t="shared" si="2"/>
        <v>1931.7895226254886</v>
      </c>
    </row>
    <row r="28" spans="1:4" ht="17.399999999999999" x14ac:dyDescent="0.25">
      <c r="A28" s="10">
        <v>20</v>
      </c>
      <c r="B28" s="11">
        <f t="shared" si="0"/>
        <v>3113.5820653122141</v>
      </c>
      <c r="C28" s="12">
        <f t="shared" si="1"/>
        <v>1209.3677020160821</v>
      </c>
      <c r="D28" s="12">
        <f t="shared" si="2"/>
        <v>1904.214363296132</v>
      </c>
    </row>
    <row r="29" spans="1:4" ht="17.399999999999999" x14ac:dyDescent="0.25">
      <c r="A29" s="10">
        <v>21</v>
      </c>
      <c r="B29" s="11">
        <f t="shared" si="0"/>
        <v>3113.5820653122141</v>
      </c>
      <c r="C29" s="12">
        <f t="shared" si="1"/>
        <v>1237.5862817297905</v>
      </c>
      <c r="D29" s="12">
        <f t="shared" si="2"/>
        <v>1875.9957835824234</v>
      </c>
    </row>
    <row r="30" spans="1:4" ht="17.399999999999999" x14ac:dyDescent="0.25">
      <c r="A30" s="10">
        <v>22</v>
      </c>
      <c r="B30" s="11">
        <f t="shared" si="0"/>
        <v>3113.5820653122141</v>
      </c>
      <c r="C30" s="12">
        <f t="shared" si="1"/>
        <v>1266.4632949701522</v>
      </c>
      <c r="D30" s="12">
        <f t="shared" si="2"/>
        <v>1847.1187703420617</v>
      </c>
    </row>
    <row r="31" spans="1:4" ht="17.399999999999999" x14ac:dyDescent="0.25">
      <c r="A31" s="10">
        <v>23</v>
      </c>
      <c r="B31" s="11">
        <f t="shared" si="0"/>
        <v>3113.5820653122141</v>
      </c>
      <c r="C31" s="12">
        <f t="shared" si="1"/>
        <v>1296.0141051861226</v>
      </c>
      <c r="D31" s="12">
        <f t="shared" si="2"/>
        <v>1817.5679601260913</v>
      </c>
    </row>
    <row r="32" spans="1:4" ht="17.399999999999999" x14ac:dyDescent="0.25">
      <c r="A32" s="10">
        <v>24</v>
      </c>
      <c r="B32" s="11">
        <f t="shared" si="0"/>
        <v>3113.5820653122141</v>
      </c>
      <c r="C32" s="12">
        <f t="shared" si="1"/>
        <v>1326.254434307132</v>
      </c>
      <c r="D32" s="12">
        <f t="shared" si="2"/>
        <v>1787.3276310050819</v>
      </c>
    </row>
    <row r="33" spans="1:4" ht="17.399999999999999" x14ac:dyDescent="0.25">
      <c r="A33" s="10">
        <v>25</v>
      </c>
      <c r="B33" s="11">
        <f t="shared" si="0"/>
        <v>3113.5820653122141</v>
      </c>
      <c r="C33" s="12">
        <f t="shared" si="1"/>
        <v>1357.2003711076318</v>
      </c>
      <c r="D33" s="12">
        <f t="shared" si="2"/>
        <v>1756.3816942045823</v>
      </c>
    </row>
    <row r="34" spans="1:4" ht="17.399999999999999" x14ac:dyDescent="0.25">
      <c r="A34" s="10">
        <v>26</v>
      </c>
      <c r="B34" s="11">
        <f t="shared" si="0"/>
        <v>3113.5820653122141</v>
      </c>
      <c r="C34" s="12">
        <f t="shared" si="1"/>
        <v>1388.8683797668098</v>
      </c>
      <c r="D34" s="12">
        <f t="shared" si="2"/>
        <v>1724.7136855454044</v>
      </c>
    </row>
    <row r="35" spans="1:4" ht="17.399999999999999" x14ac:dyDescent="0.25">
      <c r="A35" s="10">
        <v>27</v>
      </c>
      <c r="B35" s="11">
        <f t="shared" si="0"/>
        <v>3113.5820653122141</v>
      </c>
      <c r="C35" s="12">
        <f t="shared" si="1"/>
        <v>1421.2753086280356</v>
      </c>
      <c r="D35" s="12">
        <f t="shared" si="2"/>
        <v>1692.3067566841783</v>
      </c>
    </row>
    <row r="36" spans="1:4" ht="17.399999999999999" x14ac:dyDescent="0.25">
      <c r="A36" s="10">
        <v>28</v>
      </c>
      <c r="B36" s="11">
        <f t="shared" si="0"/>
        <v>3113.5820653122141</v>
      </c>
      <c r="C36" s="12">
        <f t="shared" si="1"/>
        <v>1454.4383991626896</v>
      </c>
      <c r="D36" s="12">
        <f t="shared" si="2"/>
        <v>1659.1436661495243</v>
      </c>
    </row>
    <row r="37" spans="1:4" ht="17.399999999999999" x14ac:dyDescent="0.25">
      <c r="A37" s="10">
        <v>29</v>
      </c>
      <c r="B37" s="11">
        <f t="shared" si="0"/>
        <v>3113.5820653122141</v>
      </c>
      <c r="C37" s="12">
        <f t="shared" si="1"/>
        <v>1488.3752951431522</v>
      </c>
      <c r="D37" s="12">
        <f t="shared" si="2"/>
        <v>1625.2067701690617</v>
      </c>
    </row>
    <row r="38" spans="1:4" ht="17.399999999999999" x14ac:dyDescent="0.25">
      <c r="A38" s="10">
        <v>30</v>
      </c>
      <c r="B38" s="11">
        <f t="shared" si="0"/>
        <v>3113.5820653122141</v>
      </c>
      <c r="C38" s="12">
        <f t="shared" si="1"/>
        <v>1523.1040520298261</v>
      </c>
      <c r="D38" s="12">
        <f t="shared" si="2"/>
        <v>1590.4780132823882</v>
      </c>
    </row>
    <row r="39" spans="1:4" ht="17.399999999999999" x14ac:dyDescent="0.25">
      <c r="A39" s="10">
        <v>31</v>
      </c>
      <c r="B39" s="11">
        <f t="shared" si="0"/>
        <v>3113.5820653122141</v>
      </c>
      <c r="C39" s="12">
        <f t="shared" si="1"/>
        <v>1558.6431465771889</v>
      </c>
      <c r="D39" s="12">
        <f t="shared" si="2"/>
        <v>1554.9389187350255</v>
      </c>
    </row>
    <row r="40" spans="1:4" ht="17.399999999999999" x14ac:dyDescent="0.25">
      <c r="A40" s="10">
        <v>32</v>
      </c>
      <c r="B40" s="11">
        <f t="shared" si="0"/>
        <v>3113.5820653122141</v>
      </c>
      <c r="C40" s="12">
        <f t="shared" si="1"/>
        <v>1595.0114866639897</v>
      </c>
      <c r="D40" s="12">
        <f t="shared" si="2"/>
        <v>1518.5705786482242</v>
      </c>
    </row>
    <row r="41" spans="1:4" ht="17.399999999999999" x14ac:dyDescent="0.25">
      <c r="A41" s="10">
        <v>33</v>
      </c>
      <c r="B41" s="11">
        <f t="shared" si="0"/>
        <v>3113.5820653122141</v>
      </c>
      <c r="C41" s="12">
        <f t="shared" si="1"/>
        <v>1632.2284213528162</v>
      </c>
      <c r="D41" s="12">
        <f t="shared" si="2"/>
        <v>1481.3536439593979</v>
      </c>
    </row>
    <row r="42" spans="1:4" ht="17.399999999999999" x14ac:dyDescent="0.25">
      <c r="A42" s="10">
        <v>34</v>
      </c>
      <c r="B42" s="11">
        <f t="shared" si="0"/>
        <v>3113.5820653122141</v>
      </c>
      <c r="C42" s="12">
        <f t="shared" si="1"/>
        <v>1670.3137511843818</v>
      </c>
      <c r="D42" s="12">
        <f t="shared" si="2"/>
        <v>1443.2683141278324</v>
      </c>
    </row>
    <row r="43" spans="1:4" ht="17.399999999999999" x14ac:dyDescent="0.25">
      <c r="A43" s="10">
        <v>35</v>
      </c>
      <c r="B43" s="11">
        <f t="shared" si="0"/>
        <v>3113.5820653122141</v>
      </c>
      <c r="C43" s="12">
        <f t="shared" si="1"/>
        <v>1709.2877387120175</v>
      </c>
      <c r="D43" s="12">
        <f t="shared" si="2"/>
        <v>1404.2943266001964</v>
      </c>
    </row>
    <row r="44" spans="1:4" ht="17.399999999999999" x14ac:dyDescent="0.25">
      <c r="A44" s="10">
        <v>36</v>
      </c>
      <c r="B44" s="11">
        <f t="shared" si="0"/>
        <v>3113.5820653122141</v>
      </c>
      <c r="C44" s="12">
        <f t="shared" si="1"/>
        <v>1749.1711192819644</v>
      </c>
      <c r="D44" s="12">
        <f t="shared" si="2"/>
        <v>1364.4109460302498</v>
      </c>
    </row>
    <row r="45" spans="1:4" ht="17.399999999999999" x14ac:dyDescent="0.25">
      <c r="A45" s="10">
        <v>37</v>
      </c>
      <c r="B45" s="11">
        <f t="shared" si="0"/>
        <v>3113.5820653122141</v>
      </c>
      <c r="C45" s="12">
        <f t="shared" si="1"/>
        <v>1789.9851120652104</v>
      </c>
      <c r="D45" s="12">
        <f t="shared" si="2"/>
        <v>1323.5969532470037</v>
      </c>
    </row>
    <row r="46" spans="1:4" ht="17.399999999999999" x14ac:dyDescent="0.25">
      <c r="A46" s="10">
        <v>38</v>
      </c>
      <c r="B46" s="11">
        <f t="shared" si="0"/>
        <v>3113.5820653122141</v>
      </c>
      <c r="C46" s="12">
        <f t="shared" si="1"/>
        <v>1831.7514313467318</v>
      </c>
      <c r="D46" s="12">
        <f t="shared" si="2"/>
        <v>1281.8306339654823</v>
      </c>
    </row>
    <row r="47" spans="1:4" ht="17.399999999999999" x14ac:dyDescent="0.25">
      <c r="A47" s="10">
        <v>39</v>
      </c>
      <c r="B47" s="11">
        <f t="shared" si="0"/>
        <v>3113.5820653122141</v>
      </c>
      <c r="C47" s="12">
        <f t="shared" si="1"/>
        <v>1874.4922980781557</v>
      </c>
      <c r="D47" s="12">
        <f t="shared" si="2"/>
        <v>1239.0897672340584</v>
      </c>
    </row>
    <row r="48" spans="1:4" ht="17.399999999999999" x14ac:dyDescent="0.25">
      <c r="A48" s="10">
        <v>40</v>
      </c>
      <c r="B48" s="11">
        <f t="shared" si="0"/>
        <v>3113.5820653122141</v>
      </c>
      <c r="C48" s="12">
        <f t="shared" si="1"/>
        <v>1918.2304516999795</v>
      </c>
      <c r="D48" s="12">
        <f t="shared" si="2"/>
        <v>1195.3516136122348</v>
      </c>
    </row>
    <row r="49" spans="1:4" ht="17.399999999999999" x14ac:dyDescent="0.25">
      <c r="A49" s="10">
        <v>41</v>
      </c>
      <c r="B49" s="11">
        <f t="shared" si="0"/>
        <v>3113.5820653122141</v>
      </c>
      <c r="C49" s="12">
        <f t="shared" si="1"/>
        <v>1962.9891622396456</v>
      </c>
      <c r="D49" s="12">
        <f t="shared" si="2"/>
        <v>1150.5929030725686</v>
      </c>
    </row>
    <row r="50" spans="1:4" ht="17.399999999999999" x14ac:dyDescent="0.25">
      <c r="A50" s="10">
        <v>42</v>
      </c>
      <c r="B50" s="11">
        <f t="shared" si="0"/>
        <v>3113.5820653122141</v>
      </c>
      <c r="C50" s="12">
        <f t="shared" si="1"/>
        <v>2008.7922426919038</v>
      </c>
      <c r="D50" s="12">
        <f t="shared" si="2"/>
        <v>1104.7898226203101</v>
      </c>
    </row>
    <row r="51" spans="1:4" ht="17.399999999999999" x14ac:dyDescent="0.25">
      <c r="A51" s="10">
        <v>43</v>
      </c>
      <c r="B51" s="11">
        <f t="shared" si="0"/>
        <v>3113.5820653122141</v>
      </c>
      <c r="C51" s="12">
        <f t="shared" si="1"/>
        <v>2055.6640616880486</v>
      </c>
      <c r="D51" s="12">
        <f t="shared" si="2"/>
        <v>1057.9180036241657</v>
      </c>
    </row>
    <row r="52" spans="1:4" ht="17.399999999999999" x14ac:dyDescent="0.25">
      <c r="A52" s="10">
        <v>44</v>
      </c>
      <c r="B52" s="11">
        <f t="shared" si="0"/>
        <v>3113.5820653122141</v>
      </c>
      <c r="C52" s="12">
        <f t="shared" si="1"/>
        <v>2103.6295564607694</v>
      </c>
      <c r="D52" s="12">
        <f t="shared" si="2"/>
        <v>1009.9525088514447</v>
      </c>
    </row>
    <row r="53" spans="1:4" ht="17.399999999999999" x14ac:dyDescent="0.25">
      <c r="A53" s="10">
        <v>45</v>
      </c>
      <c r="B53" s="11">
        <f t="shared" si="0"/>
        <v>3113.5820653122141</v>
      </c>
      <c r="C53" s="12">
        <f t="shared" si="1"/>
        <v>2152.7142461115209</v>
      </c>
      <c r="D53" s="12">
        <f t="shared" si="2"/>
        <v>960.86781920069336</v>
      </c>
    </row>
    <row r="54" spans="1:4" ht="17.399999999999999" x14ac:dyDescent="0.25">
      <c r="A54" s="10">
        <v>46</v>
      </c>
      <c r="B54" s="11">
        <f t="shared" si="0"/>
        <v>3113.5820653122141</v>
      </c>
      <c r="C54" s="12">
        <f t="shared" si="1"/>
        <v>2202.9442451874565</v>
      </c>
      <c r="D54" s="12">
        <f t="shared" si="2"/>
        <v>910.63782012475792</v>
      </c>
    </row>
    <row r="55" spans="1:4" ht="17.399999999999999" x14ac:dyDescent="0.25">
      <c r="A55" s="10">
        <v>47</v>
      </c>
      <c r="B55" s="11">
        <f t="shared" si="0"/>
        <v>3113.5820653122141</v>
      </c>
      <c r="C55" s="12">
        <f t="shared" si="1"/>
        <v>2254.3462775751636</v>
      </c>
      <c r="D55" s="12">
        <f t="shared" si="2"/>
        <v>859.23578773705071</v>
      </c>
    </row>
    <row r="56" spans="1:4" ht="17.399999999999999" x14ac:dyDescent="0.25">
      <c r="A56" s="10">
        <v>48</v>
      </c>
      <c r="B56" s="11">
        <f t="shared" si="0"/>
        <v>3113.5820653122141</v>
      </c>
      <c r="C56" s="12">
        <f t="shared" si="1"/>
        <v>2306.947690718584</v>
      </c>
      <c r="D56" s="12">
        <f t="shared" si="2"/>
        <v>806.63437459363013</v>
      </c>
    </row>
    <row r="57" spans="1:4" ht="17.399999999999999" x14ac:dyDescent="0.25">
      <c r="A57" s="10">
        <v>49</v>
      </c>
      <c r="B57" s="11">
        <f t="shared" si="0"/>
        <v>3113.5820653122141</v>
      </c>
      <c r="C57" s="12">
        <f t="shared" si="1"/>
        <v>2360.7764701686842</v>
      </c>
      <c r="D57" s="12">
        <f t="shared" si="2"/>
        <v>752.80559514352979</v>
      </c>
    </row>
    <row r="58" spans="1:4" ht="17.399999999999999" x14ac:dyDescent="0.25">
      <c r="A58" s="10">
        <v>50</v>
      </c>
      <c r="B58" s="11">
        <f t="shared" si="0"/>
        <v>3113.5820653122141</v>
      </c>
      <c r="C58" s="12">
        <f t="shared" si="1"/>
        <v>2415.8612544726207</v>
      </c>
      <c r="D58" s="12">
        <f t="shared" si="2"/>
        <v>697.72081083959392</v>
      </c>
    </row>
    <row r="59" spans="1:4" ht="17.399999999999999" x14ac:dyDescent="0.25">
      <c r="A59" s="10">
        <v>51</v>
      </c>
      <c r="B59" s="11">
        <f t="shared" si="0"/>
        <v>3113.5820653122141</v>
      </c>
      <c r="C59" s="12">
        <f t="shared" si="1"/>
        <v>2472.2313504103149</v>
      </c>
      <c r="D59" s="12">
        <f t="shared" si="2"/>
        <v>641.35071490189944</v>
      </c>
    </row>
    <row r="60" spans="1:4" ht="17.399999999999999" x14ac:dyDescent="0.25">
      <c r="A60" s="10">
        <v>52</v>
      </c>
      <c r="B60" s="11">
        <f t="shared" si="0"/>
        <v>3113.5820653122141</v>
      </c>
      <c r="C60" s="12">
        <f t="shared" si="1"/>
        <v>2529.9167485865551</v>
      </c>
      <c r="D60" s="12">
        <f t="shared" si="2"/>
        <v>583.66531672565873</v>
      </c>
    </row>
    <row r="61" spans="1:4" ht="17.399999999999999" x14ac:dyDescent="0.25">
      <c r="A61" s="10">
        <v>53</v>
      </c>
      <c r="B61" s="11">
        <f t="shared" si="0"/>
        <v>3113.5820653122141</v>
      </c>
      <c r="C61" s="12">
        <f t="shared" si="1"/>
        <v>2588.9481393869087</v>
      </c>
      <c r="D61" s="12">
        <f t="shared" si="2"/>
        <v>524.63392592530579</v>
      </c>
    </row>
    <row r="62" spans="1:4" ht="17.399999999999999" x14ac:dyDescent="0.25">
      <c r="A62" s="10">
        <v>54</v>
      </c>
      <c r="B62" s="11">
        <f t="shared" si="0"/>
        <v>3113.5820653122141</v>
      </c>
      <c r="C62" s="12">
        <f t="shared" si="1"/>
        <v>2649.3569293059359</v>
      </c>
      <c r="D62" s="12">
        <f t="shared" si="2"/>
        <v>464.22513600627792</v>
      </c>
    </row>
    <row r="63" spans="1:4" ht="17.399999999999999" x14ac:dyDescent="0.25">
      <c r="A63" s="10">
        <v>55</v>
      </c>
      <c r="B63" s="11">
        <f t="shared" si="0"/>
        <v>3113.5820653122141</v>
      </c>
      <c r="C63" s="12">
        <f t="shared" si="1"/>
        <v>2711.1752576564081</v>
      </c>
      <c r="D63" s="12">
        <f t="shared" si="2"/>
        <v>402.40680765580595</v>
      </c>
    </row>
    <row r="64" spans="1:4" ht="17.399999999999999" x14ac:dyDescent="0.25">
      <c r="A64" s="10">
        <v>56</v>
      </c>
      <c r="B64" s="11">
        <f t="shared" si="0"/>
        <v>3113.5820653122141</v>
      </c>
      <c r="C64" s="12">
        <f t="shared" si="1"/>
        <v>2774.4360136683908</v>
      </c>
      <c r="D64" s="12">
        <f t="shared" si="2"/>
        <v>339.14605164382317</v>
      </c>
    </row>
    <row r="65" spans="1:4" ht="17.399999999999999" x14ac:dyDescent="0.25">
      <c r="A65" s="10">
        <v>57</v>
      </c>
      <c r="B65" s="11">
        <f t="shared" si="0"/>
        <v>3113.5820653122141</v>
      </c>
      <c r="C65" s="12">
        <f t="shared" si="1"/>
        <v>2839.1728539873202</v>
      </c>
      <c r="D65" s="12">
        <f t="shared" si="2"/>
        <v>274.4092113248941</v>
      </c>
    </row>
    <row r="66" spans="1:4" ht="17.399999999999999" x14ac:dyDescent="0.25">
      <c r="A66" s="10">
        <v>58</v>
      </c>
      <c r="B66" s="11">
        <f t="shared" si="0"/>
        <v>3113.5820653122141</v>
      </c>
      <c r="C66" s="12">
        <f t="shared" si="1"/>
        <v>2905.4202205803576</v>
      </c>
      <c r="D66" s="12">
        <f t="shared" si="2"/>
        <v>208.1618447318566</v>
      </c>
    </row>
    <row r="67" spans="1:4" ht="17.399999999999999" x14ac:dyDescent="0.25">
      <c r="A67" s="10">
        <v>59</v>
      </c>
      <c r="B67" s="11">
        <f t="shared" si="0"/>
        <v>3113.5820653122141</v>
      </c>
      <c r="C67" s="12">
        <f t="shared" si="1"/>
        <v>2973.2133590605658</v>
      </c>
      <c r="D67" s="12">
        <f t="shared" si="2"/>
        <v>140.36870625164826</v>
      </c>
    </row>
    <row r="68" spans="1:4" ht="17.399999999999999" x14ac:dyDescent="0.25">
      <c r="A68" s="10">
        <v>60</v>
      </c>
      <c r="B68" s="11">
        <f t="shared" si="0"/>
        <v>3113.5820653122141</v>
      </c>
      <c r="C68" s="12">
        <f t="shared" si="1"/>
        <v>3042.5883374386458</v>
      </c>
      <c r="D68" s="12">
        <f t="shared" si="2"/>
        <v>70.993727873568389</v>
      </c>
    </row>
    <row r="69" spans="1:4" ht="25.8" customHeight="1" x14ac:dyDescent="0.25">
      <c r="A69" s="10" t="s">
        <v>17</v>
      </c>
      <c r="B69" s="15">
        <f>SUM(B9:B68)</f>
        <v>186814.92391873311</v>
      </c>
      <c r="C69" s="15">
        <f>SUM(C9:C68)</f>
        <v>100000.00000000001</v>
      </c>
      <c r="D69" s="15">
        <f>SUM(D9:D68)</f>
        <v>86814.923918732835</v>
      </c>
    </row>
    <row r="71" spans="1:4" x14ac:dyDescent="0.25">
      <c r="B71" t="s">
        <v>18</v>
      </c>
    </row>
  </sheetData>
  <mergeCells count="4">
    <mergeCell ref="A6:B6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محمد سليمان</cp:lastModifiedBy>
  <dcterms:created xsi:type="dcterms:W3CDTF">2024-08-07T16:58:14Z</dcterms:created>
  <dcterms:modified xsi:type="dcterms:W3CDTF">2024-08-07T20:12:12Z</dcterms:modified>
</cp:coreProperties>
</file>