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8DA862D-01F1-415A-A22D-AEA31994FB67}" xr6:coauthVersionLast="47" xr6:coauthVersionMax="47" xr10:uidLastSave="{00000000-0000-0000-0000-000000000000}"/>
  <bookViews>
    <workbookView xWindow="-108" yWindow="-108" windowWidth="23256" windowHeight="12720" xr2:uid="{00E29AA1-5B99-4A69-BE7D-51408C98084A}"/>
  </bookViews>
  <sheets>
    <sheet name="RawMaterials" sheetId="2" r:id="rId1"/>
    <sheet name="ProductionMode" sheetId="1" r:id="rId2"/>
  </sheets>
  <definedNames>
    <definedName name="blacTbl">ProductionMode!#REF!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H12" i="1" l="1"/>
  <c r="G10" i="1" l="1"/>
  <c r="J10" i="1"/>
  <c r="K12" i="1"/>
  <c r="I10" i="1"/>
  <c r="J12" i="1"/>
  <c r="I12" i="1"/>
  <c r="G12" i="1"/>
  <c r="F12" i="1"/>
  <c r="E12" i="1"/>
  <c r="D12" i="1"/>
  <c r="K10" i="1"/>
  <c r="M4" i="1"/>
  <c r="M6" i="1"/>
  <c r="C10" i="1"/>
  <c r="M5" i="1"/>
  <c r="E10" i="1"/>
  <c r="M3" i="1"/>
  <c r="D10" i="1"/>
  <c r="M7" i="1"/>
  <c r="M9" i="1"/>
  <c r="M8" i="1"/>
  <c r="H10" i="1"/>
  <c r="F10" i="1"/>
  <c r="M10" i="1" l="1"/>
</calcChain>
</file>

<file path=xl/sharedStrings.xml><?xml version="1.0" encoding="utf-8"?>
<sst xmlns="http://schemas.openxmlformats.org/spreadsheetml/2006/main" count="51" uniqueCount="35">
  <si>
    <t>المادة</t>
  </si>
  <si>
    <t>تكلفة/طن</t>
  </si>
  <si>
    <t>م</t>
  </si>
  <si>
    <t>اجمالي المواد/كغ</t>
  </si>
  <si>
    <t>اجمالي</t>
  </si>
  <si>
    <t>تكلفة الإنتاج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</si>
  <si>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</si>
  <si>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</si>
  <si>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</si>
  <si>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</si>
  <si>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</si>
  <si>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</si>
  <si>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</si>
  <si>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</si>
  <si>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</si>
  <si>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</si>
  <si>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</si>
  <si>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</si>
  <si>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</si>
  <si>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</si>
  <si>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</si>
  <si>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</si>
  <si>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</si>
  <si>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</si>
  <si>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</si>
  <si>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المنتج 1</t>
  </si>
  <si>
    <t>المنتج 2</t>
  </si>
  <si>
    <t>المنتج 3</t>
  </si>
  <si>
    <t>المنتج 4</t>
  </si>
  <si>
    <t>المنتج 5</t>
  </si>
  <si>
    <t>المنتج 6</t>
  </si>
  <si>
    <t>المنتج 7</t>
  </si>
  <si>
    <t>المنتج 8</t>
  </si>
  <si>
    <t>المنتج 9</t>
  </si>
  <si>
    <t>الكميات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</si>
</sst>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3" fontId="0" fillId="0" borderId="0" xfId="1" applyFont="1" applyFill="1"/>
    <xf numFmtId="43" fontId="2" fillId="0" borderId="1" xfId="1" applyFont="1" applyFill="1" applyBorder="1"/>
    <xf numFmtId="43" fontId="2" fillId="0" borderId="0" xfId="1" applyFont="1" applyFill="1" applyBorder="1"/>
    <xf numFmtId="43" fontId="2" fillId="0" borderId="0" xfId="0" applyNumberFormat="1" applyFont="1"/>
    <xf numFmtId="0" fontId="2" fillId="0" borderId="0" xfId="0" applyFont="1" applyAlignment="1">
      <alignment horizontal="center" vertical="center" textRotation="9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DAE8-71A6-4683-9432-F10666E41E73}">
  <dimension ref="A1:C20"/>
  <sheetViews>
    <sheetView rightToLeft="1" tabSelected="1" workbookViewId="0">
      <selection activeCell="C2" sqref="C2"/>
    </sheetView>
  </sheetViews>
  <sheetFormatPr defaultRowHeight="14.4" x14ac:dyDescent="0.3"/>
  <cols>
    <col min="1" max="1" width="3" bestFit="1" customWidth="1"/>
    <col min="2" max="2" width="10.77734375" customWidth="1"/>
  </cols>
  <sheetData>
    <row r="1" spans="1:3" x14ac:dyDescent="0.3">
      <c r="A1" s="1" t="s">
        <v>2</v>
      </c>
      <c r="B1" s="1" t="s">
        <v>0</v>
      </c>
      <c r="C1" s="1" t="s">
        <v>1</v>
      </c>
    </row>
    <row r="2" spans="1:3" x14ac:dyDescent="0.3">
      <c r="A2">
        <v>1</v>
      </c>
      <c r="B2" t="s">
        <v>6</v>
      </c>
      <c r="C2">
        <v>1</v>
      </c>
    </row>
    <row r="3" spans="1:3" x14ac:dyDescent="0.3">
      <c r="A3">
        <v>2</v>
      </c>
      <c r="B3" t="s">
        <v>7</v>
      </c>
      <c r="C3">
        <v>1</v>
      </c>
    </row>
    <row r="4" spans="1:3" x14ac:dyDescent="0.3">
      <c r="A4">
        <v>3</v>
      </c>
      <c r="B4" t="s">
        <v>8</v>
      </c>
      <c r="C4">
        <v>1</v>
      </c>
    </row>
    <row r="5" spans="1:3" x14ac:dyDescent="0.3">
      <c r="A5">
        <v>4</v>
      </c>
      <c r="B5" t="s">
        <v>9</v>
      </c>
      <c r="C5">
        <v>1</v>
      </c>
    </row>
    <row r="6" spans="1:3" x14ac:dyDescent="0.3">
      <c r="A6">
        <v>5</v>
      </c>
      <c r="B6" t="s">
        <v>10</v>
      </c>
      <c r="C6">
        <v>1</v>
      </c>
    </row>
    <row r="7" spans="1:3" x14ac:dyDescent="0.3">
      <c r="A7">
        <v>6</v>
      </c>
      <c r="B7" t="s">
        <v>11</v>
      </c>
      <c r="C7">
        <v>1</v>
      </c>
    </row>
    <row r="8" spans="1:3" x14ac:dyDescent="0.3">
      <c r="A8">
        <v>7</v>
      </c>
      <c r="B8" t="s">
        <v>12</v>
      </c>
      <c r="C8">
        <v>1</v>
      </c>
    </row>
    <row r="9" spans="1:3" x14ac:dyDescent="0.3">
      <c r="A9">
        <v>8</v>
      </c>
      <c r="B9" t="s">
        <v>13</v>
      </c>
      <c r="C9">
        <v>1</v>
      </c>
    </row>
    <row r="10" spans="1:3" x14ac:dyDescent="0.3">
      <c r="A10">
        <v>9</v>
      </c>
      <c r="B10" t="s">
        <v>14</v>
      </c>
      <c r="C10">
        <v>1</v>
      </c>
    </row>
    <row r="11" spans="1:3" x14ac:dyDescent="0.3">
      <c r="A11">
        <v>10</v>
      </c>
      <c r="B11" t="s">
        <v>15</v>
      </c>
      <c r="C11">
        <v>1</v>
      </c>
    </row>
    <row r="12" spans="1:3" x14ac:dyDescent="0.3">
      <c r="A12">
        <v>11</v>
      </c>
      <c r="B12" t="s">
        <v>16</v>
      </c>
      <c r="C12">
        <v>1</v>
      </c>
    </row>
    <row r="13" spans="1:3" x14ac:dyDescent="0.3">
      <c r="A13">
        <v>12</v>
      </c>
      <c r="B13" t="s">
        <v>17</v>
      </c>
      <c r="C13">
        <v>1</v>
      </c>
    </row>
    <row r="14" spans="1:3" x14ac:dyDescent="0.3">
      <c r="A14">
        <v>13</v>
      </c>
      <c r="B14" t="s">
        <v>18</v>
      </c>
      <c r="C14">
        <v>1</v>
      </c>
    </row>
    <row r="15" spans="1:3" x14ac:dyDescent="0.3">
      <c r="A15">
        <v>14</v>
      </c>
      <c r="B15" t="s">
        <v>19</v>
      </c>
      <c r="C15">
        <v>1</v>
      </c>
    </row>
    <row r="16" spans="1:3" x14ac:dyDescent="0.3">
      <c r="A16">
        <v>15</v>
      </c>
      <c r="B16" t="s">
        <v>20</v>
      </c>
      <c r="C16">
        <v>1</v>
      </c>
    </row>
    <row r="17" spans="1:3" x14ac:dyDescent="0.3">
      <c r="A17">
        <v>16</v>
      </c>
      <c r="B17" t="s">
        <v>21</v>
      </c>
      <c r="C17">
        <v>1</v>
      </c>
    </row>
    <row r="18" spans="1:3" x14ac:dyDescent="0.3">
      <c r="A18">
        <v>17</v>
      </c>
      <c r="B18" t="s">
        <v>22</v>
      </c>
      <c r="C18">
        <v>1</v>
      </c>
    </row>
    <row r="19" spans="1:3" x14ac:dyDescent="0.3">
      <c r="A19">
        <v>18</v>
      </c>
      <c r="B19" t="s">
        <v>23</v>
      </c>
      <c r="C19">
        <v>1</v>
      </c>
    </row>
    <row r="20" spans="1:3" x14ac:dyDescent="0.3">
      <c r="A20">
        <v>19</v>
      </c>
      <c r="B20" t="s">
        <v>24</v>
      </c>
      <c r="C2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05562-54DA-4073-B039-F115E68B1B57}">
  <dimension ref="A1:M12"/>
  <sheetViews>
    <sheetView rightToLeft="1" workbookViewId="0">
      <selection activeCell="C2" sqref="C2:K2"/>
    </sheetView>
  </sheetViews>
  <sheetFormatPr defaultRowHeight="14.4" x14ac:dyDescent="0.3"/>
  <cols>
    <col min="1" max="1" width="3.109375" customWidth="1"/>
    <col min="2" max="2" width="24.6640625" customWidth="1"/>
    <col min="3" max="11" width="12" bestFit="1" customWidth="1"/>
    <col min="12" max="12" width="2.21875" customWidth="1"/>
    <col min="13" max="13" width="10.33203125" bestFit="1" customWidth="1"/>
  </cols>
  <sheetData>
    <row r="1" spans="1:13" x14ac:dyDescent="0.3">
      <c r="B1" t="s">
        <v>0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</row>
    <row r="2" spans="1:13" x14ac:dyDescent="0.3">
      <c r="C2" s="1" t="s">
        <v>34</v>
      </c>
      <c r="D2" s="1" t="s">
        <v>34</v>
      </c>
      <c r="E2" s="1" t="s">
        <v>34</v>
      </c>
      <c r="F2" s="1" t="s">
        <v>34</v>
      </c>
      <c r="G2" s="1" t="s">
        <v>34</v>
      </c>
      <c r="H2" s="1" t="s">
        <v>34</v>
      </c>
      <c r="I2" s="1" t="s">
        <v>34</v>
      </c>
      <c r="J2" s="1" t="s">
        <v>34</v>
      </c>
      <c r="K2" s="1" t="s">
        <v>34</v>
      </c>
    </row>
    <row r="3" spans="1:13" x14ac:dyDescent="0.3">
      <c r="A3" s="7" t="s">
        <v>4</v>
      </c>
      <c r="B3" t="s">
        <v>6</v>
      </c>
      <c r="C3" s="3">
        <v>698.75803947660233</v>
      </c>
      <c r="D3" s="3">
        <v>698.75803947660233</v>
      </c>
      <c r="E3" s="3">
        <v>698.75803947660233</v>
      </c>
      <c r="F3" s="3">
        <v>698.75803947660233</v>
      </c>
      <c r="G3" s="3">
        <v>698.75803947660233</v>
      </c>
      <c r="H3" s="3">
        <v>698.75803947660233</v>
      </c>
      <c r="I3" s="3">
        <v>698.75803947660233</v>
      </c>
      <c r="J3" s="3">
        <v>698.75803947660233</v>
      </c>
      <c r="K3" s="3">
        <v>698.75803947660233</v>
      </c>
      <c r="L3" s="3"/>
      <c r="M3" s="6">
        <f t="shared" ref="M3:M9" si="0">SUM(C3:K3)</f>
        <v>6288.8223552894215</v>
      </c>
    </row>
    <row r="4" spans="1:13" x14ac:dyDescent="0.3">
      <c r="A4" s="7"/>
      <c r="B4" t="s">
        <v>24</v>
      </c>
      <c r="C4" s="3">
        <v>499.11288534043024</v>
      </c>
      <c r="D4" s="3">
        <v>499.11288534043024</v>
      </c>
      <c r="E4" s="3">
        <v>499.11288534043024</v>
      </c>
      <c r="F4" s="3">
        <v>499.11288534043024</v>
      </c>
      <c r="G4" s="3">
        <v>499.11288534043024</v>
      </c>
      <c r="H4" s="3">
        <v>499.11288534043024</v>
      </c>
      <c r="I4" s="3">
        <v>499.11288534043024</v>
      </c>
      <c r="J4" s="3">
        <v>499.11288534043024</v>
      </c>
      <c r="K4" s="3">
        <v>499.11288534043024</v>
      </c>
      <c r="L4" s="3"/>
      <c r="M4" s="6">
        <f t="shared" si="0"/>
        <v>4492.0159680638717</v>
      </c>
    </row>
    <row r="5" spans="1:13" x14ac:dyDescent="0.3">
      <c r="A5" s="7"/>
      <c r="B5" t="s">
        <v>12</v>
      </c>
      <c r="C5" s="3">
        <v>299.46773120425814</v>
      </c>
      <c r="D5" s="3">
        <v>299.46773120425814</v>
      </c>
      <c r="E5" s="3">
        <v>299.46773120425814</v>
      </c>
      <c r="F5" s="3">
        <v>299.46773120425814</v>
      </c>
      <c r="G5" s="3">
        <v>299.46773120425814</v>
      </c>
      <c r="H5" s="3">
        <v>299.46773120425814</v>
      </c>
      <c r="I5" s="3">
        <v>299.46773120425814</v>
      </c>
      <c r="J5" s="3">
        <v>299.46773120425814</v>
      </c>
      <c r="K5" s="3">
        <v>299.46773120425814</v>
      </c>
      <c r="L5" s="3"/>
      <c r="M5" s="6">
        <f t="shared" si="0"/>
        <v>2695.2095808383233</v>
      </c>
    </row>
    <row r="6" spans="1:13" x14ac:dyDescent="0.3">
      <c r="A6" s="7"/>
      <c r="B6" t="s">
        <v>10</v>
      </c>
      <c r="C6" s="3">
        <v>199.6451541361721</v>
      </c>
      <c r="D6" s="3">
        <v>199.6451541361721</v>
      </c>
      <c r="E6" s="3">
        <v>199.6451541361721</v>
      </c>
      <c r="F6" s="3">
        <v>199.6451541361721</v>
      </c>
      <c r="G6" s="3">
        <v>199.6451541361721</v>
      </c>
      <c r="H6" s="3">
        <v>199.6451541361721</v>
      </c>
      <c r="I6" s="3">
        <v>199.6451541361721</v>
      </c>
      <c r="J6" s="3">
        <v>199.6451541361721</v>
      </c>
      <c r="K6" s="3">
        <v>199.6451541361721</v>
      </c>
      <c r="L6" s="3"/>
      <c r="M6" s="6">
        <f t="shared" si="0"/>
        <v>1796.8063872255489</v>
      </c>
    </row>
    <row r="7" spans="1:13" x14ac:dyDescent="0.3">
      <c r="A7" s="7"/>
      <c r="B7" t="s">
        <v>18</v>
      </c>
      <c r="C7" s="3">
        <v>199.6451541361721</v>
      </c>
      <c r="D7" s="3">
        <v>199.6451541361721</v>
      </c>
      <c r="E7" s="3">
        <v>199.6451541361721</v>
      </c>
      <c r="F7" s="3">
        <v>199.6451541361721</v>
      </c>
      <c r="G7" s="3">
        <v>199.6451541361721</v>
      </c>
      <c r="H7" s="3">
        <v>199.6451541361721</v>
      </c>
      <c r="I7" s="3">
        <v>199.6451541361721</v>
      </c>
      <c r="J7" s="3">
        <v>199.6451541361721</v>
      </c>
      <c r="K7" s="3">
        <v>199.6451541361721</v>
      </c>
      <c r="L7" s="3"/>
      <c r="M7" s="6">
        <f t="shared" si="0"/>
        <v>1796.8063872255489</v>
      </c>
    </row>
    <row r="8" spans="1:13" x14ac:dyDescent="0.3">
      <c r="A8" s="7"/>
      <c r="B8" t="s">
        <v>16</v>
      </c>
      <c r="C8" s="3">
        <v>47.914836992681302</v>
      </c>
      <c r="D8" s="3">
        <v>47.914836992681302</v>
      </c>
      <c r="E8" s="3">
        <v>47.914836992681302</v>
      </c>
      <c r="F8" s="3">
        <v>47.914836992681302</v>
      </c>
      <c r="G8" s="3">
        <v>47.914836992681302</v>
      </c>
      <c r="H8" s="3">
        <v>47.914836992681302</v>
      </c>
      <c r="I8" s="3">
        <v>47.914836992681302</v>
      </c>
      <c r="J8" s="3">
        <v>47.914836992681302</v>
      </c>
      <c r="K8" s="3">
        <v>47.914836992681302</v>
      </c>
      <c r="L8" s="3"/>
      <c r="M8" s="6">
        <f t="shared" si="0"/>
        <v>431.23353293413174</v>
      </c>
    </row>
    <row r="9" spans="1:13" x14ac:dyDescent="0.3">
      <c r="A9" s="7"/>
      <c r="B9" t="s">
        <v>13</v>
      </c>
      <c r="C9" s="3">
        <v>55.90064315812819</v>
      </c>
      <c r="D9" s="3">
        <v>55.90064315812819</v>
      </c>
      <c r="E9" s="3">
        <v>55.90064315812819</v>
      </c>
      <c r="F9" s="3">
        <v>55.90064315812819</v>
      </c>
      <c r="G9" s="3">
        <v>55.90064315812819</v>
      </c>
      <c r="H9" s="3">
        <v>55.90064315812819</v>
      </c>
      <c r="I9" s="3">
        <v>55.90064315812819</v>
      </c>
      <c r="J9" s="3">
        <v>55.90064315812819</v>
      </c>
      <c r="K9" s="3">
        <v>55.90064315812819</v>
      </c>
      <c r="L9" s="3"/>
      <c r="M9" s="6">
        <f t="shared" si="0"/>
        <v>503.10578842315385</v>
      </c>
    </row>
    <row r="10" spans="1:13" ht="15" thickBot="1" x14ac:dyDescent="0.35">
      <c r="A10" s="7"/>
      <c r="B10" s="2" t="s">
        <v>3</v>
      </c>
      <c r="C10" s="4">
        <f>SUM(C3:C9)</f>
        <v>2000.4444444444443</v>
      </c>
      <c r="D10" s="4">
        <f t="shared" ref="D10:K10" si="1">SUM(D3:D9)</f>
        <v>2000.4444444444443</v>
      </c>
      <c r="E10" s="4">
        <f t="shared" si="1"/>
        <v>2000.4444444444443</v>
      </c>
      <c r="F10" s="4">
        <f t="shared" si="1"/>
        <v>2000.4444444444443</v>
      </c>
      <c r="G10" s="4">
        <f t="shared" si="1"/>
        <v>2000.4444444444443</v>
      </c>
      <c r="H10" s="4">
        <f t="shared" si="1"/>
        <v>2000.4444444444443</v>
      </c>
      <c r="I10" s="4">
        <f t="shared" si="1"/>
        <v>2000.4444444444443</v>
      </c>
      <c r="J10" s="4">
        <f t="shared" si="1"/>
        <v>2000.4444444444443</v>
      </c>
      <c r="K10" s="4">
        <f t="shared" si="1"/>
        <v>2000.4444444444443</v>
      </c>
      <c r="L10" s="5"/>
      <c r="M10" s="6">
        <f>SUM(M3:M9)</f>
        <v>18004</v>
      </c>
    </row>
    <row r="12" spans="1:13" x14ac:dyDescent="0.3">
      <c r="B12" t="s">
        <v>5</v>
      </c>
      <c r="C12" t="e">
        <f>SUMPRODUCT((B$3:B$9=RawMaterials!$B$2:$B$20)*RawMaterials!$C$2:$C$20)</f>
        <v>#N/A</v>
      </c>
      <c r="D12" t="e">
        <f>SUMPRODUCT((C$3:C$9=RawMaterials!$B$2:$B$20)*RawMaterials!$C$2:$C$20)</f>
        <v>#N/A</v>
      </c>
      <c r="E12" t="e">
        <f>SUMPRODUCT((D$3:D$9=RawMaterials!$B$2:$B$20)*RawMaterials!$C$2:$C$20)</f>
        <v>#N/A</v>
      </c>
      <c r="F12" t="e">
        <f>SUMPRODUCT((E$3:E$9=RawMaterials!$B$2:$B$20)*RawMaterials!$C$2:$C$20)</f>
        <v>#N/A</v>
      </c>
      <c r="G12" t="e">
        <f>SUMPRODUCT((F$3:F$9=RawMaterials!$B$2:$B$20)*RawMaterials!$C$2:$C$20)</f>
        <v>#N/A</v>
      </c>
      <c r="H12" t="e">
        <f>SUMPRODUCT((G$3:G$9=RawMaterials!$B$2:$B$20)*RawMaterials!$C$2:$C$20)</f>
        <v>#N/A</v>
      </c>
      <c r="I12" t="e">
        <f>SUMPRODUCT((H$3:H$9=RawMaterials!$B$2:$B$20)*RawMaterials!$C$2:$C$20)</f>
        <v>#N/A</v>
      </c>
      <c r="J12" t="e">
        <f>SUMPRODUCT((I$3:I$9=RawMaterials!$B$2:$B$20)*RawMaterials!$C$2:$C$20)</f>
        <v>#N/A</v>
      </c>
      <c r="K12" t="e">
        <f>SUMPRODUCT((J$3:J$9=RawMaterials!$B$2:$B$20)*RawMaterials!$C$2:$C$20)</f>
        <v>#N/A</v>
      </c>
    </row>
  </sheetData>
  <mergeCells count="1">
    <mergeCell ref="A3:A1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RawMaterials</vt:lpstr>
      <vt:lpstr>ProductionMode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2024-09-13T19:47:46Z</dcterms:created>
  <dcterms:modified xsi:type="dcterms:W3CDTF">2024-09-15T21:03:11Z</dcterms:modified>
</cp:coreProperties>
</file>