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CHAM\Desktop\"/>
    </mc:Choice>
  </mc:AlternateContent>
  <xr:revisionPtr revIDLastSave="0" documentId="13_ncr:1_{55A3B55E-E14D-4680-85C9-E44D466CAB62}" xr6:coauthVersionLast="47" xr6:coauthVersionMax="47" xr10:uidLastSave="{00000000-0000-0000-0000-000000000000}"/>
  <bookViews>
    <workbookView xWindow="-120" yWindow="-120" windowWidth="20730" windowHeight="11160" xr2:uid="{8F336167-2356-49A3-A878-14CF0D7FC5B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1" l="1" a="1"/>
  <c r="I14" i="1" s="1"/>
  <c r="I13" i="1" a="1"/>
  <c r="I13" i="1" s="1"/>
  <c r="I12" i="1" a="1"/>
  <c r="I12" i="1" s="1"/>
  <c r="AA2" i="1"/>
  <c r="N13" i="1" a="1"/>
  <c r="N13" i="1" s="1"/>
  <c r="O13" i="1" a="1"/>
  <c r="O13" i="1" s="1"/>
  <c r="P13" i="1" a="1"/>
  <c r="P13" i="1" s="1"/>
  <c r="N14" i="1" a="1"/>
  <c r="N14" i="1" s="1"/>
  <c r="O14" i="1" a="1"/>
  <c r="O14" i="1" s="1"/>
  <c r="P14" i="1" a="1"/>
  <c r="P14" i="1" s="1"/>
  <c r="O12" i="1" a="1"/>
  <c r="O12" i="1" s="1"/>
  <c r="P12" i="1" a="1"/>
  <c r="P12" i="1" s="1"/>
  <c r="N12" i="1" a="1"/>
  <c r="N12" i="1" s="1"/>
  <c r="C12" i="1" a="1"/>
  <c r="C12" i="1" s="1"/>
  <c r="D12" i="1" a="1"/>
  <c r="D12" i="1" s="1"/>
  <c r="E12" i="1" a="1"/>
  <c r="E12" i="1" s="1"/>
  <c r="C13" i="1" a="1"/>
  <c r="C13" i="1" s="1"/>
  <c r="D13" i="1" a="1"/>
  <c r="D13" i="1" s="1"/>
  <c r="E13" i="1" a="1"/>
  <c r="E13" i="1" s="1"/>
  <c r="D11" i="1" a="1"/>
  <c r="D11" i="1" s="1"/>
  <c r="E11" i="1" a="1"/>
  <c r="E11" i="1" s="1"/>
  <c r="C11" i="1" a="1"/>
  <c r="C11" i="1" s="1"/>
  <c r="AA8" i="1"/>
  <c r="AA7" i="1"/>
  <c r="AA6" i="1"/>
  <c r="AA5" i="1"/>
  <c r="AA4" i="1"/>
  <c r="AA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<sst xmlns="http://schemas.openxmlformats.org/spreadsheetml/2006/main" count="50" uniqueCount="14">
  <si>
    <t>التاريخ</t>
  </si>
  <si>
    <t>الماركة</t>
  </si>
  <si>
    <t>النوع</t>
  </si>
  <si>
    <t>الوردية</t>
  </si>
  <si>
    <t>شفاف</t>
  </si>
  <si>
    <t>صباحي</t>
  </si>
  <si>
    <t>مسائي</t>
  </si>
  <si>
    <t>زيرو</t>
  </si>
  <si>
    <t>ضياء</t>
  </si>
  <si>
    <t>مات زيرو</t>
  </si>
  <si>
    <t>احمر</t>
  </si>
  <si>
    <t>ابيض</t>
  </si>
  <si>
    <t>الكل</t>
  </si>
  <si>
    <t>Machine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</si>
</sst>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14BED-57C5-4A2E-9FEA-A6871378F01B}">
  <dimension ref="A1:AA22"/>
  <sheetViews>
    <sheetView rightToLeft="1" tabSelected="1" workbookViewId="0">
      <selection activeCell="H17" sqref="H17"/>
    </sheetView>
  </sheetViews>
  <sheetFormatPr defaultRowHeight="15" x14ac:dyDescent="0.25"/>
  <cols>
    <col min="1" max="1" width="10.5703125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>
        <v>1</v>
      </c>
      <c r="E1" s="1">
        <v>2</v>
      </c>
      <c r="F1" s="1">
        <v>3</v>
      </c>
      <c r="G1" s="1">
        <v>4</v>
      </c>
      <c r="H1" s="1">
        <v>5</v>
      </c>
      <c r="I1" s="1">
        <v>6</v>
      </c>
      <c r="J1" s="1">
        <v>7</v>
      </c>
      <c r="K1" s="1" t="s">
        <v>3</v>
      </c>
      <c r="Z1" s="11" t="s">
        <v>10</v>
      </c>
      <c r="AA1" t="s">
        <v>12</v>
      </c>
    </row>
    <row r="2" spans="1:27" x14ac:dyDescent="0.25">
      <c r="A2" s="2">
        <v>45636</v>
      </c>
      <c r="B2" s="3" t="s">
        <v>7</v>
      </c>
      <c r="C2" s="3" t="s">
        <v>10</v>
      </c>
      <c r="D2" s="4">
        <v>13</v>
      </c>
      <c r="E2" s="3"/>
      <c r="F2" s="3"/>
      <c r="G2" s="3">
        <v>22</v>
      </c>
      <c r="H2" s="3"/>
      <c r="I2" s="3"/>
      <c r="J2" s="3"/>
      <c r="K2" s="3" t="s">
        <v>5</v>
      </c>
      <c r="Z2" s="11" t="s">
        <v>4</v>
      </c>
      <c r="AA2">
        <f>D1</f>
        <v>1</v>
      </c>
    </row>
    <row r="3" spans="1:27" x14ac:dyDescent="0.25">
      <c r="A3" s="2">
        <v>45636</v>
      </c>
      <c r="B3" s="3" t="s">
        <v>7</v>
      </c>
      <c r="C3" s="3" t="s">
        <v>10</v>
      </c>
      <c r="D3" s="3"/>
      <c r="E3" s="3">
        <v>55</v>
      </c>
      <c r="F3" s="3"/>
      <c r="G3" s="3"/>
      <c r="H3" s="3"/>
      <c r="I3" s="3"/>
      <c r="J3" s="3"/>
      <c r="K3" s="3" t="s">
        <v>5</v>
      </c>
      <c r="Z3" s="11" t="s">
        <v>11</v>
      </c>
      <c r="AA3">
        <f>E1</f>
        <v>2</v>
      </c>
    </row>
    <row r="4" spans="1:27" x14ac:dyDescent="0.25">
      <c r="A4" s="2">
        <v>45636</v>
      </c>
      <c r="B4" s="3" t="s">
        <v>8</v>
      </c>
      <c r="C4" s="3" t="s">
        <v>4</v>
      </c>
      <c r="D4" s="3"/>
      <c r="E4" s="3">
        <v>18</v>
      </c>
      <c r="F4" s="3"/>
      <c r="G4" s="3"/>
      <c r="H4" s="3"/>
      <c r="I4" s="3"/>
      <c r="J4" s="3"/>
      <c r="K4" s="3" t="s">
        <v>5</v>
      </c>
      <c r="AA4">
        <f>F1</f>
        <v>3</v>
      </c>
    </row>
    <row r="5" spans="1:27" x14ac:dyDescent="0.25">
      <c r="A5" s="2">
        <v>45636</v>
      </c>
      <c r="B5" s="3" t="s">
        <v>9</v>
      </c>
      <c r="C5" s="3" t="s">
        <v>4</v>
      </c>
      <c r="D5" s="3"/>
      <c r="E5" s="3"/>
      <c r="F5" s="3"/>
      <c r="G5" s="3"/>
      <c r="H5" s="3">
        <v>16</v>
      </c>
      <c r="I5" s="3"/>
      <c r="J5" s="3"/>
      <c r="K5" s="3" t="s">
        <v>5</v>
      </c>
      <c r="AA5">
        <f>G1</f>
        <v>4</v>
      </c>
    </row>
    <row r="6" spans="1:27" x14ac:dyDescent="0.25">
      <c r="A6" s="2">
        <v>45636</v>
      </c>
      <c r="B6" s="3" t="s">
        <v>7</v>
      </c>
      <c r="C6" s="3" t="s">
        <v>11</v>
      </c>
      <c r="D6" s="3"/>
      <c r="E6" s="3">
        <v>130</v>
      </c>
      <c r="F6" s="3"/>
      <c r="G6" s="3"/>
      <c r="H6" s="3">
        <v>65</v>
      </c>
      <c r="I6" s="3"/>
      <c r="J6" s="3"/>
      <c r="K6" s="3" t="s">
        <v>5</v>
      </c>
      <c r="AA6">
        <f>H1</f>
        <v>5</v>
      </c>
    </row>
    <row r="7" spans="1:27" x14ac:dyDescent="0.25">
      <c r="A7" s="2">
        <v>45636</v>
      </c>
      <c r="B7" s="3" t="s">
        <v>8</v>
      </c>
      <c r="C7" s="3" t="s">
        <v>11</v>
      </c>
      <c r="D7" s="3">
        <v>12</v>
      </c>
      <c r="E7" s="3"/>
      <c r="F7" s="3"/>
      <c r="G7" s="3"/>
      <c r="H7" s="3"/>
      <c r="I7" s="3"/>
      <c r="J7" s="3"/>
      <c r="K7" s="3" t="s">
        <v>6</v>
      </c>
      <c r="AA7">
        <f>I1</f>
        <v>6</v>
      </c>
    </row>
    <row r="8" spans="1:27" x14ac:dyDescent="0.25">
      <c r="A8" s="2">
        <v>45636</v>
      </c>
      <c r="B8" s="3" t="s">
        <v>9</v>
      </c>
      <c r="C8" s="3" t="s">
        <v>11</v>
      </c>
      <c r="D8" s="3"/>
      <c r="E8" s="3">
        <v>49</v>
      </c>
      <c r="F8" s="3"/>
      <c r="G8" s="3"/>
      <c r="H8" s="3"/>
      <c r="I8" s="3"/>
      <c r="J8" s="3"/>
      <c r="K8" s="3" t="s">
        <v>6</v>
      </c>
      <c r="AA8">
        <f>J1</f>
        <v>7</v>
      </c>
    </row>
    <row r="10" spans="1:27" x14ac:dyDescent="0.25">
      <c r="C10" s="8" t="s">
        <v>10</v>
      </c>
      <c r="D10" s="8" t="s">
        <v>4</v>
      </c>
      <c r="E10" s="8" t="s">
        <v>11</v>
      </c>
      <c r="H10" s="13" t="s">
        <v>13</v>
      </c>
      <c r="I10" s="14">
        <v>2</v>
      </c>
      <c r="N10" s="6" t="s">
        <v>13</v>
      </c>
      <c r="O10" s="7" t="s">
        <v>12</v>
      </c>
    </row>
    <row r="11" spans="1:27" x14ac:dyDescent="0.25">
      <c r="B11" s="8" t="s">
        <v>7</v>
      </c>
      <c r="C11" s="8" cm="1">
        <f t="array" ref="C11">SUMPRODUCT(($B$2:$B$8=$B11)*($C$2:$C$8=C$10)*($D$2:$J$8))</f>
        <v>90</v>
      </c>
      <c r="D11" s="8" cm="1">
        <f t="array" ref="D11">SUMPRODUCT(($B$2:$B$8=$B11)*($C$2:$C$8=D$10)*($D$2:$J$8))</f>
        <v>0</v>
      </c>
      <c r="E11" s="8" cm="1">
        <f t="array" ref="E11">SUMPRODUCT(($B$2:$B$8=$B11)*($C$2:$C$8=E$10)*($D$2:$J$8))</f>
        <v>195</v>
      </c>
      <c r="H11" s="13" t="s">
        <v>1</v>
      </c>
      <c r="I11" s="15" t="s">
        <v>11</v>
      </c>
      <c r="M11" s="9" t="s">
        <v>1</v>
      </c>
      <c r="N11" s="9" t="s">
        <v>10</v>
      </c>
      <c r="O11" s="9" t="s">
        <v>4</v>
      </c>
      <c r="P11" s="9" t="s">
        <v>11</v>
      </c>
    </row>
    <row r="12" spans="1:27" x14ac:dyDescent="0.25">
      <c r="B12" s="8" t="s">
        <v>8</v>
      </c>
      <c r="C12" s="8" cm="1">
        <f t="array" ref="C12">SUMPRODUCT(($B$2:$B$8=$B12)*($C$2:$C$8=C$10)*($D$2:$J$8))</f>
        <v>0</v>
      </c>
      <c r="D12" s="8" cm="1">
        <f t="array" ref="D12">SUMPRODUCT(($B$2:$B$8=$B12)*($C$2:$C$8=D$10)*($D$2:$J$8))</f>
        <v>18</v>
      </c>
      <c r="E12" s="8" cm="1">
        <f t="array" ref="E12">SUMPRODUCT(($B$2:$B$8=$B12)*($C$2:$C$8=E$10)*($D$2:$J$8))</f>
        <v>12</v>
      </c>
      <c r="H12" s="5" t="s">
        <v>7</v>
      </c>
      <c r="I12" s="4" cm="1">
        <f t="array" ref="I12">IF($I$10="الكل",
    SUMPRODUCT(($B$2:$B$8=$H12)*($C$2:$C$8=I$11)*($D$2:$J$8)),
    IFERROR(SUMIFS(INDEX($D$2:$J$8, 0, MATCH($I$10, $D$1:$J$1, 0)), $B$2:$B$8, $H12, $C$2:$C$8, I$11), 0)
)</f>
        <v>130</v>
      </c>
      <c r="M12" s="5" t="s">
        <v>7</v>
      </c>
      <c r="N12" s="4" cm="1">
        <f t="array" ref="N12">IF($O$10="الكل",
    SUMPRODUCT(($B$2:$B$8=$M12)*($C$2:$C$8=N$11)*($D$2:$J$8)),
    IFERROR(SUMIFS(INDEX($D$2:$J$8, 0, MATCH($O$10, $D$1:$J$1, 0)), $B$2:$B$8, $M12, $C$2:$C$8, N$11), 0)
)</f>
        <v>90</v>
      </c>
      <c r="O12" s="4" cm="1">
        <f t="array" ref="O12">IF($O$10="الكل",
    SUMPRODUCT(($B$2:$B$8=$M12)*($C$2:$C$8=O$11)*($D$2:$J$8)),
    IFERROR(SUMIFS(INDEX($D$2:$J$8, 0, MATCH($O$10, $D$1:$J$1, 0)), $B$2:$B$8, $M12, $C$2:$C$8, O$11), 0)
)</f>
        <v>0</v>
      </c>
      <c r="P12" s="4" cm="1">
        <f t="array" ref="P12">IF($O$10="الكل",
    SUMPRODUCT(($B$2:$B$8=$M12)*($C$2:$C$8=P$11)*($D$2:$J$8)),
    IFERROR(SUMIFS(INDEX($D$2:$J$8, 0, MATCH($O$10, $D$1:$J$1, 0)), $B$2:$B$8, $M12, $C$2:$C$8, P$11), 0)
)</f>
        <v>195</v>
      </c>
    </row>
    <row r="13" spans="1:27" x14ac:dyDescent="0.25">
      <c r="B13" s="8" t="s">
        <v>9</v>
      </c>
      <c r="C13" s="8" cm="1">
        <f t="array" ref="C13">SUMPRODUCT(($B$2:$B$8=$B13)*($C$2:$C$8=C$10)*($D$2:$J$8))</f>
        <v>0</v>
      </c>
      <c r="D13" s="8" cm="1">
        <f t="array" ref="D13">SUMPRODUCT(($B$2:$B$8=$B13)*($C$2:$C$8=D$10)*($D$2:$J$8))</f>
        <v>16</v>
      </c>
      <c r="E13" s="8" cm="1">
        <f t="array" ref="E13">SUMPRODUCT(($B$2:$B$8=$B13)*($C$2:$C$8=E$10)*($D$2:$J$8))</f>
        <v>49</v>
      </c>
      <c r="H13" s="5" t="s">
        <v>8</v>
      </c>
      <c r="I13" s="4" cm="1">
        <f t="array" ref="I13">IF($I$10="الكل",
    SUMPRODUCT(($B$2:$B$8=$H13)*($C$2:$C$8=I$11)*($D$2:$J$8)),
    IFERROR(SUMIFS(INDEX($D$2:$J$8, 0, MATCH($I$10, $D$1:$J$1, 0)), $B$2:$B$8, $H13, $C$2:$C$8, I$11), 0)
)</f>
        <v>0</v>
      </c>
      <c r="M13" s="5" t="s">
        <v>8</v>
      </c>
      <c r="N13" s="4" cm="1">
        <f t="array" ref="N13">IF($O$10="الكل",
    SUMPRODUCT(($B$2:$B$8=$M13)*($C$2:$C$8=N$11)*($D$2:$J$8)),
    IFERROR(SUMIFS(INDEX($D$2:$J$8, 0, MATCH($O$10, $D$1:$J$1, 0)), $B$2:$B$8, $M13, $C$2:$C$8, N$11), 0)
)</f>
        <v>0</v>
      </c>
      <c r="O13" s="4" cm="1">
        <f t="array" ref="O13">IF($O$10="الكل",
    SUMPRODUCT(($B$2:$B$8=$M13)*($C$2:$C$8=O$11)*($D$2:$J$8)),
    IFERROR(SUMIFS(INDEX($D$2:$J$8, 0, MATCH($O$10, $D$1:$J$1, 0)), $B$2:$B$8, $M13, $C$2:$C$8, O$11), 0)
)</f>
        <v>18</v>
      </c>
      <c r="P13" s="4" cm="1">
        <f t="array" ref="P13">IF($O$10="الكل",
    SUMPRODUCT(($B$2:$B$8=$M13)*($C$2:$C$8=P$11)*($D$2:$J$8)),
    IFERROR(SUMIFS(INDEX($D$2:$J$8, 0, MATCH($O$10, $D$1:$J$1, 0)), $B$2:$B$8, $M13, $C$2:$C$8, P$11), 0)
)</f>
        <v>12</v>
      </c>
    </row>
    <row r="14" spans="1:27" x14ac:dyDescent="0.25">
      <c r="H14" s="5" t="s">
        <v>9</v>
      </c>
      <c r="I14" s="4" cm="1">
        <f t="array" ref="I14">IF($I$10="الكل",
    SUMPRODUCT(($B$2:$B$8=$H14)*($C$2:$C$8=I$11)*($D$2:$J$8)),
    IFERROR(SUMIFS(INDEX($D$2:$J$8, 0, MATCH($I$10, $D$1:$J$1, 0)), $B$2:$B$8, $H14, $C$2:$C$8, I$11), 0)
)</f>
        <v>49</v>
      </c>
      <c r="M14" s="5" t="s">
        <v>9</v>
      </c>
      <c r="N14" s="4" cm="1">
        <f t="array" ref="N14">IF($O$10="الكل",
    SUMPRODUCT(($B$2:$B$8=$M14)*($C$2:$C$8=N$11)*($D$2:$J$8)),
    IFERROR(SUMIFS(INDEX($D$2:$J$8, 0, MATCH($O$10, $D$1:$J$1, 0)), $B$2:$B$8, $M14, $C$2:$C$8, N$11), 0)
)</f>
        <v>0</v>
      </c>
      <c r="O14" s="4" cm="1">
        <f t="array" ref="O14">IF($O$10="الكل",
    SUMPRODUCT(($B$2:$B$8=$M14)*($C$2:$C$8=O$11)*($D$2:$J$8)),
    IFERROR(SUMIFS(INDEX($D$2:$J$8, 0, MATCH($O$10, $D$1:$J$1, 0)), $B$2:$B$8, $M14, $C$2:$C$8, O$11), 0)
)</f>
        <v>16</v>
      </c>
      <c r="P14" s="4" cm="1">
        <f t="array" ref="P14">IF($O$10="الكل",
    SUMPRODUCT(($B$2:$B$8=$M14)*($C$2:$C$8=P$11)*($D$2:$J$8)),
    IFERROR(SUMIFS(INDEX($D$2:$J$8, 0, MATCH($O$10, $D$1:$J$1, 0)), $B$2:$B$8, $M14, $C$2:$C$8, P$11), 0)
)</f>
        <v>49</v>
      </c>
    </row>
    <row r="19" spans="15:16" x14ac:dyDescent="0.25">
      <c r="O19" s="10"/>
      <c r="P19" s="10"/>
    </row>
    <row r="20" spans="15:16" x14ac:dyDescent="0.25">
      <c r="O20" s="12"/>
      <c r="P20" s="12"/>
    </row>
    <row r="21" spans="15:16" x14ac:dyDescent="0.25">
      <c r="O21" s="12"/>
      <c r="P21" s="12"/>
    </row>
    <row r="22" spans="15:16" x14ac:dyDescent="0.25">
      <c r="O22" s="12"/>
      <c r="P22" s="12"/>
    </row>
  </sheetData>
  <dataValidations count="2">
    <dataValidation type="list" allowBlank="1" showInputMessage="1" showErrorMessage="1" sqref="O10 I10" xr:uid="{B9F74F75-26D6-4F90-9FB0-27E1AF471096}">
      <formula1>$AA$1:$AA$8</formula1>
    </dataValidation>
    <dataValidation type="list" allowBlank="1" showInputMessage="1" showErrorMessage="1" sqref="I11" xr:uid="{6E85C5B4-FDD5-4EA5-BF98-5C820F78300F}">
      <formula1>$Z$1:$Z$3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HICHAM</cp:lastModifiedBy>
  <dcterms:created xsi:type="dcterms:W3CDTF">2024-12-11T10:03:28Z</dcterms:created>
  <dcterms:modified xsi:type="dcterms:W3CDTF">2024-12-11T14:29:16Z</dcterms:modified>
</cp:coreProperties>
</file>