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8" windowWidth="18240" windowHeight="10032" activeTab="1"/>
  </bookViews>
  <sheets>
    <sheet name="Sheet1" sheetId="1" r:id="rId1"/>
    <sheet name="Sheet2" sheetId="2" r:id="rId2"/>
  </sheets>
  <calcPr calcId="125725"/>
</workbook>
</file>

<file path=xl/calcChain.xml><?xml version="1.0" encoding="utf-8"?>
<calcChain xmlns="http://schemas.openxmlformats.org/spreadsheetml/2006/main">
  <c r="I10" i="1"/>
  <c r="H10"/>
  <c r="G10"/>
  <c r="F10"/>
  <c r="D10"/>
  <c r="C10"/>
  <c r="I4"/>
  <c r="H4"/>
  <c r="G4"/>
  <c r="F4"/>
  <c r="C4"/>
  <c r="D4"/>
  <c r="Q6" i="2"/>
  <c r="P6"/>
  <c r="O6"/>
  <c r="N6"/>
  <c r="M6"/>
  <c r="L6"/>
  <c r="K6"/>
  <c r="J6"/>
  <c r="I6"/>
  <c r="H6"/>
  <c r="G6"/>
  <c r="F6"/>
  <c r="R6" s="1"/>
  <c r="Q5"/>
  <c r="P5"/>
  <c r="O5"/>
  <c r="N5"/>
  <c r="M5"/>
  <c r="L5"/>
  <c r="K5"/>
  <c r="J5"/>
  <c r="I5"/>
  <c r="H5"/>
  <c r="G5"/>
  <c r="F5"/>
  <c r="Q4"/>
  <c r="P4"/>
  <c r="O4"/>
  <c r="N4"/>
  <c r="M4"/>
  <c r="L4"/>
  <c r="K4"/>
  <c r="J4"/>
  <c r="I4"/>
  <c r="H4"/>
  <c r="G4"/>
  <c r="F4"/>
  <c r="B3"/>
  <c r="B4" s="1"/>
  <c r="R5" l="1"/>
  <c r="R4"/>
</calcChain>
</file>

<file path=xl/sharedStrings.xml><?xml version="1.0" encoding="utf-8"?>
<sst xmlns="http://schemas.openxmlformats.org/spreadsheetml/2006/main" count="40" uniqueCount="22">
  <si>
    <t xml:space="preserve">عدد الأيام </t>
  </si>
  <si>
    <t>عدد الشهور</t>
  </si>
  <si>
    <t>الناتج الاأول</t>
  </si>
  <si>
    <t>الناتج الثانى</t>
  </si>
  <si>
    <t>من</t>
  </si>
  <si>
    <t>إلى</t>
  </si>
  <si>
    <t>الى</t>
  </si>
  <si>
    <t>الفرق بين النتيجتين</t>
  </si>
  <si>
    <t>Start Date</t>
  </si>
  <si>
    <t>End Date</t>
  </si>
  <si>
    <t>WeekDay</t>
  </si>
  <si>
    <t>تأخير البداية</t>
  </si>
  <si>
    <t>العطل الأسبوعية</t>
  </si>
  <si>
    <t>العطل</t>
  </si>
  <si>
    <t>الشهور</t>
  </si>
  <si>
    <t>أيام الشهور</t>
  </si>
  <si>
    <t>أعتقد هذا التاريخ زائد يوم</t>
  </si>
  <si>
    <t>التعامل الصحيح مع التواريخ</t>
  </si>
  <si>
    <t>شاهد Sheet1</t>
  </si>
  <si>
    <t>المجموع</t>
  </si>
  <si>
    <t>ربما هذا التاريخ الصحيح</t>
  </si>
  <si>
    <t>نهايات صحيحة لشهور منقضية وبدايات متأخرة يوم لشهور قادمة ماعدا أول شهر فبدايته صحيحة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</si>
</sst>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3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3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891540</xdr:colOff>
      <xdr:row>3</xdr:row>
      <xdr:rowOff>167640</xdr:rowOff>
    </xdr:from>
    <xdr:to>
      <xdr:col>11</xdr:col>
      <xdr:colOff>114300</xdr:colOff>
      <xdr:row>6</xdr:row>
      <xdr:rowOff>205740</xdr:rowOff>
    </xdr:to>
    <xdr:cxnSp macro="">
      <xdr:nvCxnSpPr>
        <xdr:cNvPr id="3" name="Curved Connector 2"/>
        <xdr:cNvCxnSpPr/>
      </xdr:nvCxnSpPr>
      <xdr:spPr>
        <a:xfrm rot="10800000" flipV="1">
          <a:off x="10105628760" y="1417320"/>
          <a:ext cx="4960620" cy="960120"/>
        </a:xfrm>
        <a:prstGeom prst="curvedConnector3">
          <a:avLst>
            <a:gd name="adj1" fmla="val 50000"/>
          </a:avLst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777240</xdr:colOff>
      <xdr:row>8</xdr:row>
      <xdr:rowOff>182880</xdr:rowOff>
    </xdr:from>
    <xdr:to>
      <xdr:col>11</xdr:col>
      <xdr:colOff>213360</xdr:colOff>
      <xdr:row>9</xdr:row>
      <xdr:rowOff>182880</xdr:rowOff>
    </xdr:to>
    <xdr:cxnSp macro="">
      <xdr:nvCxnSpPr>
        <xdr:cNvPr id="5" name="Curved Connector 4"/>
        <xdr:cNvCxnSpPr/>
      </xdr:nvCxnSpPr>
      <xdr:spPr>
        <a:xfrm rot="10800000">
          <a:off x="10107168000" y="3200400"/>
          <a:ext cx="5105400" cy="312420"/>
        </a:xfrm>
        <a:prstGeom prst="curvedConnector3">
          <a:avLst>
            <a:gd name="adj1" fmla="val 50000"/>
          </a:avLst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251460</xdr:colOff>
      <xdr:row>1</xdr:row>
      <xdr:rowOff>121920</xdr:rowOff>
    </xdr:from>
    <xdr:to>
      <xdr:col>10</xdr:col>
      <xdr:colOff>266700</xdr:colOff>
      <xdr:row>12</xdr:row>
      <xdr:rowOff>167640</xdr:rowOff>
    </xdr:to>
    <xdr:cxnSp macro="">
      <xdr:nvCxnSpPr>
        <xdr:cNvPr id="3" name="Curved Connector 2"/>
        <xdr:cNvCxnSpPr/>
      </xdr:nvCxnSpPr>
      <xdr:spPr>
        <a:xfrm rot="16200000" flipH="1">
          <a:off x="5596890" y="963930"/>
          <a:ext cx="2057400" cy="739140"/>
        </a:xfrm>
        <a:prstGeom prst="curvedConnector3">
          <a:avLst>
            <a:gd name="adj1" fmla="val 50000"/>
          </a:avLst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rightToLeft="1" workbookViewId="0">
      <selection activeCell="G11" sqref="G11"/>
    </sheetView>
  </sheetViews>
  <sheetFormatPr defaultColWidth="9" defaultRowHeight="23.4"/>
  <cols>
    <col min="1" max="2" width="17.6640625" style="2" bestFit="1" customWidth="1"/>
    <col min="3" max="3" width="6.21875" style="2" bestFit="1" customWidth="1"/>
    <col min="4" max="4" width="8.6640625" style="2" bestFit="1" customWidth="1"/>
    <col min="5" max="5" width="17.6640625" style="2" bestFit="1" customWidth="1"/>
    <col min="6" max="6" width="6.21875" style="2" bestFit="1" customWidth="1"/>
    <col min="7" max="7" width="8.6640625" style="2" bestFit="1" customWidth="1"/>
    <col min="8" max="8" width="11.33203125" style="2" bestFit="1" customWidth="1"/>
    <col min="9" max="9" width="15.5546875" style="2" customWidth="1"/>
    <col min="10" max="10" width="15.21875" style="2" bestFit="1" customWidth="1"/>
    <col min="11" max="11" width="8" style="2" customWidth="1"/>
    <col min="12" max="12" width="32.88671875" style="2" customWidth="1"/>
    <col min="13" max="16384" width="9" style="2"/>
  </cols>
  <sheetData>
    <row r="1" spans="1:12" ht="24" thickTop="1">
      <c r="A1" s="8" t="s">
        <v>4</v>
      </c>
      <c r="B1" s="10" t="s">
        <v>5</v>
      </c>
      <c r="C1" s="12" t="s">
        <v>2</v>
      </c>
      <c r="D1" s="12"/>
      <c r="E1" s="10" t="s">
        <v>6</v>
      </c>
      <c r="F1" s="12" t="s">
        <v>3</v>
      </c>
      <c r="G1" s="12"/>
      <c r="H1" s="12" t="s">
        <v>7</v>
      </c>
      <c r="I1" s="12"/>
    </row>
    <row r="2" spans="1:12" ht="50.1" customHeight="1" thickBot="1">
      <c r="A2" s="9"/>
      <c r="B2" s="11"/>
      <c r="C2" s="1" t="s">
        <v>0</v>
      </c>
      <c r="D2" s="1" t="s">
        <v>1</v>
      </c>
      <c r="E2" s="11"/>
      <c r="F2" s="1" t="s">
        <v>0</v>
      </c>
      <c r="G2" s="1" t="s">
        <v>1</v>
      </c>
      <c r="H2" s="1" t="s">
        <v>0</v>
      </c>
      <c r="I2" s="1" t="s">
        <v>1</v>
      </c>
    </row>
    <row r="3" spans="1:12" s="22" customFormat="1" ht="24.6" thickTop="1" thickBot="1">
      <c r="A3" s="19">
        <v>0</v>
      </c>
      <c r="B3" s="20"/>
      <c r="C3" s="21"/>
      <c r="D3" s="21"/>
      <c r="E3" s="20">
        <v>1</v>
      </c>
      <c r="F3" s="21"/>
      <c r="G3" s="21"/>
      <c r="H3" s="21"/>
      <c r="I3" s="21"/>
      <c r="J3" s="22" t="s">
        <v>11</v>
      </c>
    </row>
    <row r="4" spans="1:12" s="6" customFormat="1" ht="24.6" thickTop="1" thickBot="1">
      <c r="A4" s="3">
        <v>43485</v>
      </c>
      <c r="B4" s="4">
        <v>45688</v>
      </c>
      <c r="C4" s="5">
        <f>DATEDIF((A4+A3),B4+1,"md")</f>
        <v>12</v>
      </c>
      <c r="D4" s="5">
        <f>DATEDIF((A4+A3),B4+1,"m")</f>
        <v>72</v>
      </c>
      <c r="E4" s="23">
        <v>44228</v>
      </c>
      <c r="F4" s="5">
        <f>DATEDIF((A4+A3),E4+1,"md")</f>
        <v>13</v>
      </c>
      <c r="G4" s="5">
        <f>DATEDIF((A4+A3),E4+1,"m")</f>
        <v>24</v>
      </c>
      <c r="H4" s="7">
        <f>DATEDIF((E4+E3),B4+1,"md")</f>
        <v>30</v>
      </c>
      <c r="I4" s="7">
        <f>DATEDIF((E4+E3),B4+1,"m")</f>
        <v>47</v>
      </c>
    </row>
    <row r="5" spans="1:12" ht="24" thickTop="1"/>
    <row r="6" spans="1:12" ht="24" thickBot="1"/>
    <row r="7" spans="1:12" ht="24" thickTop="1">
      <c r="A7" s="8" t="s">
        <v>4</v>
      </c>
      <c r="B7" s="10" t="s">
        <v>5</v>
      </c>
      <c r="C7" s="12" t="s">
        <v>2</v>
      </c>
      <c r="D7" s="12"/>
      <c r="E7" s="10" t="s">
        <v>6</v>
      </c>
      <c r="F7" s="12" t="s">
        <v>3</v>
      </c>
      <c r="G7" s="12"/>
      <c r="H7" s="12" t="s">
        <v>7</v>
      </c>
      <c r="I7" s="12"/>
      <c r="L7" s="24" t="s">
        <v>16</v>
      </c>
    </row>
    <row r="8" spans="1:12" ht="42.6" thickBot="1">
      <c r="A8" s="9"/>
      <c r="B8" s="11"/>
      <c r="C8" s="1" t="s">
        <v>0</v>
      </c>
      <c r="D8" s="1" t="s">
        <v>1</v>
      </c>
      <c r="E8" s="11"/>
      <c r="F8" s="1" t="s">
        <v>0</v>
      </c>
      <c r="G8" s="1" t="s">
        <v>1</v>
      </c>
      <c r="H8" s="1" t="s">
        <v>0</v>
      </c>
      <c r="I8" s="1" t="s">
        <v>1</v>
      </c>
    </row>
    <row r="9" spans="1:12" ht="24.6" thickTop="1" thickBot="1">
      <c r="A9" s="19">
        <v>0</v>
      </c>
      <c r="B9" s="20"/>
      <c r="C9" s="21"/>
      <c r="D9" s="21"/>
      <c r="E9" s="20">
        <v>1</v>
      </c>
      <c r="F9" s="21"/>
      <c r="G9" s="21"/>
      <c r="H9" s="21"/>
      <c r="I9" s="21"/>
      <c r="J9" s="22" t="s">
        <v>11</v>
      </c>
      <c r="L9" s="24" t="s">
        <v>20</v>
      </c>
    </row>
    <row r="10" spans="1:12" ht="24.6" thickTop="1" thickBot="1">
      <c r="A10" s="3">
        <v>43485</v>
      </c>
      <c r="B10" s="4">
        <v>45688</v>
      </c>
      <c r="C10" s="5">
        <f>DATEDIF((A10+A9),B10+1,"md")</f>
        <v>12</v>
      </c>
      <c r="D10" s="5">
        <f>DATEDIF((A10+A9),B10+1,"m")</f>
        <v>72</v>
      </c>
      <c r="E10" s="23">
        <v>44227</v>
      </c>
      <c r="F10" s="5">
        <f>DATEDIF((A10+A9),E10+1,"md")</f>
        <v>12</v>
      </c>
      <c r="G10" s="5">
        <f>DATEDIF((A10+A9),E10+1,"m")</f>
        <v>24</v>
      </c>
      <c r="H10" s="7">
        <f>DATEDIF((E10+E9),B10+1,"md")</f>
        <v>0</v>
      </c>
      <c r="I10" s="7">
        <f>DATEDIF((E10+E9),B10+1,"m")</f>
        <v>48</v>
      </c>
      <c r="J10" s="6"/>
    </row>
    <row r="11" spans="1:12" ht="24" thickTop="1"/>
  </sheetData>
  <mergeCells count="12">
    <mergeCell ref="H7:I7"/>
    <mergeCell ref="A7:A8"/>
    <mergeCell ref="B7:B8"/>
    <mergeCell ref="C7:D7"/>
    <mergeCell ref="E7:E8"/>
    <mergeCell ref="F7:G7"/>
    <mergeCell ref="A1:A2"/>
    <mergeCell ref="B1:B2"/>
    <mergeCell ref="E1:E2"/>
    <mergeCell ref="H1:I1"/>
    <mergeCell ref="C1:D1"/>
    <mergeCell ref="F1:G1"/>
  </mergeCells>
  <pageMargins left="0.7" right="0.7" top="0.75" bottom="0.75" header="0.3" footer="0.3"/>
  <pageSetup orientation="portrait" horizontalDpi="300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tabSelected="1" workbookViewId="0">
      <selection activeCell="L14" sqref="L14"/>
    </sheetView>
  </sheetViews>
  <sheetFormatPr defaultRowHeight="14.4"/>
  <cols>
    <col min="1" max="1" width="9.21875" bestFit="1" customWidth="1"/>
    <col min="2" max="2" width="10.5546875" bestFit="1" customWidth="1"/>
    <col min="3" max="3" width="3" customWidth="1"/>
    <col min="4" max="4" width="12" bestFit="1" customWidth="1"/>
    <col min="5" max="17" width="10.5546875" bestFit="1" customWidth="1"/>
  </cols>
  <sheetData>
    <row r="1" spans="1:18">
      <c r="A1" t="s">
        <v>10</v>
      </c>
      <c r="B1" s="16">
        <v>6</v>
      </c>
      <c r="F1" s="14"/>
    </row>
    <row r="2" spans="1:18">
      <c r="A2" t="s">
        <v>8</v>
      </c>
      <c r="B2" s="17">
        <v>45674</v>
      </c>
      <c r="E2" s="13">
        <v>45658</v>
      </c>
      <c r="F2" s="13">
        <v>45688</v>
      </c>
      <c r="G2" s="13">
        <v>45716</v>
      </c>
      <c r="H2" s="13">
        <v>45747</v>
      </c>
      <c r="I2" s="13">
        <v>45777</v>
      </c>
      <c r="J2" s="13">
        <v>45808</v>
      </c>
      <c r="K2" s="13">
        <v>45838</v>
      </c>
      <c r="L2" s="13">
        <v>45869</v>
      </c>
      <c r="M2" s="13">
        <v>45900</v>
      </c>
      <c r="N2" s="13">
        <v>45930</v>
      </c>
      <c r="O2" s="13">
        <v>45961</v>
      </c>
      <c r="P2" s="13">
        <v>45991</v>
      </c>
      <c r="Q2" s="13">
        <v>46022</v>
      </c>
      <c r="R2" s="16" t="s">
        <v>19</v>
      </c>
    </row>
    <row r="3" spans="1:18">
      <c r="A3" t="s">
        <v>9</v>
      </c>
      <c r="B3" s="17">
        <f>B2</f>
        <v>45674</v>
      </c>
      <c r="D3" t="s">
        <v>11</v>
      </c>
      <c r="E3" s="18">
        <v>0</v>
      </c>
      <c r="F3" s="18">
        <v>1</v>
      </c>
      <c r="G3" s="18">
        <v>1</v>
      </c>
      <c r="H3" s="18">
        <v>1</v>
      </c>
      <c r="I3" s="18">
        <v>1</v>
      </c>
      <c r="J3" s="18">
        <v>1</v>
      </c>
      <c r="K3" s="18">
        <v>1</v>
      </c>
      <c r="L3" s="18">
        <v>1</v>
      </c>
      <c r="M3" s="18">
        <v>1</v>
      </c>
      <c r="N3" s="18">
        <v>1</v>
      </c>
      <c r="O3" s="18">
        <v>1</v>
      </c>
      <c r="P3" s="18">
        <v>1</v>
      </c>
      <c r="Q3" s="18"/>
    </row>
    <row r="4" spans="1:18">
      <c r="A4" t="s">
        <v>13</v>
      </c>
      <c r="B4" s="16">
        <f>INT((WEEKDAY(B2-B1)-B2+B3)/7)</f>
        <v>1</v>
      </c>
      <c r="D4" t="s">
        <v>15</v>
      </c>
      <c r="F4" s="15">
        <f>(F2+1)-(E2+E3)</f>
        <v>31</v>
      </c>
      <c r="G4" s="15">
        <f t="shared" ref="G4:Q4" si="0">(G2+1)-(F2+F3)</f>
        <v>28</v>
      </c>
      <c r="H4" s="15">
        <f t="shared" si="0"/>
        <v>31</v>
      </c>
      <c r="I4" s="15">
        <f t="shared" si="0"/>
        <v>30</v>
      </c>
      <c r="J4" s="15">
        <f t="shared" si="0"/>
        <v>31</v>
      </c>
      <c r="K4" s="15">
        <f t="shared" si="0"/>
        <v>30</v>
      </c>
      <c r="L4" s="15">
        <f t="shared" si="0"/>
        <v>31</v>
      </c>
      <c r="M4" s="15">
        <f t="shared" si="0"/>
        <v>31</v>
      </c>
      <c r="N4" s="15">
        <f t="shared" si="0"/>
        <v>30</v>
      </c>
      <c r="O4" s="15">
        <f t="shared" si="0"/>
        <v>31</v>
      </c>
      <c r="P4" s="15">
        <f t="shared" si="0"/>
        <v>30</v>
      </c>
      <c r="Q4" s="15">
        <f t="shared" si="0"/>
        <v>31</v>
      </c>
      <c r="R4" s="16">
        <f>SUM(F4:Q4)</f>
        <v>365</v>
      </c>
    </row>
    <row r="5" spans="1:18">
      <c r="D5" t="s">
        <v>12</v>
      </c>
      <c r="F5" s="16">
        <f>INT((WEEKDAY((E2+E3)-$B$1)-(E2+E3)+F2)/7)</f>
        <v>5</v>
      </c>
      <c r="G5" s="16">
        <f t="shared" ref="G5:Q5" si="1">INT((WEEKDAY((F2+F3)-$B$1)-(F2+F3)+G2)/7)</f>
        <v>4</v>
      </c>
      <c r="H5" s="16">
        <f t="shared" si="1"/>
        <v>4</v>
      </c>
      <c r="I5" s="16">
        <f t="shared" si="1"/>
        <v>4</v>
      </c>
      <c r="J5" s="16">
        <f t="shared" si="1"/>
        <v>5</v>
      </c>
      <c r="K5" s="16">
        <f t="shared" si="1"/>
        <v>4</v>
      </c>
      <c r="L5" s="16">
        <f t="shared" si="1"/>
        <v>4</v>
      </c>
      <c r="M5" s="16">
        <f t="shared" si="1"/>
        <v>5</v>
      </c>
      <c r="N5" s="16">
        <f t="shared" si="1"/>
        <v>4</v>
      </c>
      <c r="O5" s="16">
        <f t="shared" si="1"/>
        <v>5</v>
      </c>
      <c r="P5" s="16">
        <f t="shared" si="1"/>
        <v>4</v>
      </c>
      <c r="Q5" s="16">
        <f t="shared" si="1"/>
        <v>4</v>
      </c>
      <c r="R5" s="16">
        <f>SUM(F5:Q5)</f>
        <v>52</v>
      </c>
    </row>
    <row r="6" spans="1:18">
      <c r="D6" t="s">
        <v>14</v>
      </c>
      <c r="F6" s="16">
        <f>DATEDIF((E2+E3),F2+1,"m")</f>
        <v>1</v>
      </c>
      <c r="G6" s="16">
        <f t="shared" ref="G6:Q6" si="2">DATEDIF((F2+F3),G2+1,"m")</f>
        <v>1</v>
      </c>
      <c r="H6" s="16">
        <f t="shared" si="2"/>
        <v>1</v>
      </c>
      <c r="I6" s="16">
        <f t="shared" si="2"/>
        <v>1</v>
      </c>
      <c r="J6" s="16">
        <f t="shared" si="2"/>
        <v>1</v>
      </c>
      <c r="K6" s="16">
        <f t="shared" si="2"/>
        <v>1</v>
      </c>
      <c r="L6" s="16">
        <f t="shared" si="2"/>
        <v>1</v>
      </c>
      <c r="M6" s="16">
        <f t="shared" si="2"/>
        <v>1</v>
      </c>
      <c r="N6" s="16">
        <f t="shared" si="2"/>
        <v>1</v>
      </c>
      <c r="O6" s="16">
        <f t="shared" si="2"/>
        <v>1</v>
      </c>
      <c r="P6" s="16">
        <f t="shared" si="2"/>
        <v>1</v>
      </c>
      <c r="Q6" s="16">
        <f t="shared" si="2"/>
        <v>1</v>
      </c>
      <c r="R6" s="16">
        <f>SUM(F6:Q6)</f>
        <v>12</v>
      </c>
    </row>
    <row r="10" spans="1:18">
      <c r="M10" t="s">
        <v>17</v>
      </c>
    </row>
    <row r="11" spans="1:18">
      <c r="M11" t="s">
        <v>18</v>
      </c>
    </row>
    <row r="14" spans="1:18">
      <c r="L14" t="s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AA</cp:lastModifiedBy>
  <dcterms:created xsi:type="dcterms:W3CDTF">2025-01-14T21:28:48Z</dcterms:created>
  <dcterms:modified xsi:type="dcterms:W3CDTF">2025-01-15T04:39:21Z</dcterms:modified>
</cp:coreProperties>
</file>