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C:\Users\3alm alcomp\Desktop\"/>
    </mc:Choice>
  </mc:AlternateContent>
  <bookViews>
    <workbookView xWindow="0" yWindow="0" windowWidth="20490" windowHeight="6165" activeTab="3"/>
  </bookViews>
  <sheets>
    <sheet name="الجدد" sheetId="1" r:id="rId1"/>
    <sheet name="المواضيع" sheetId="3" r:id="rId2"/>
    <sheet name="الاجتماعات" sheetId="4" r:id="rId3"/>
    <sheet name="dashboared" sheetId="2" r:id="rId4"/>
    <sheet name="ورقة2" sheetId="6" r:id="rId5"/>
  </sheets>
  <calcPr calcId="162913"/>
  <pivotCaches>
    <pivotCache cacheId="1" r:id="rId6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2" l="1"/>
  <c r="C5" i="2"/>
  <c r="D4" i="2"/>
  <c r="C6" i="2"/>
  <c r="C4" i="2"/>
  <c r="C3" i="2"/>
  <c r="J2" i="4"/>
  <c r="D6" i="2" s="1"/>
  <c r="J2" i="1" l="1"/>
  <c r="D3" i="2" s="1"/>
  <c r="J3" i="3"/>
  <c r="J2" i="3"/>
</calcChain>
</file>

<file path=xl/sharedStrings.xml><?xml version="1.0" encoding="utf-8"?>
<sst xmlns="http://schemas.openxmlformats.org/spreadsheetml/2006/main" count="99" uniqueCount="64">
  <si>
    <t>م</t>
  </si>
  <si>
    <t>الاسم</t>
  </si>
  <si>
    <t>تاريخ التعيين</t>
  </si>
  <si>
    <t>الموظفات الجدد</t>
  </si>
  <si>
    <t>المواضيع</t>
  </si>
  <si>
    <t>حالة الموضوع</t>
  </si>
  <si>
    <t>الموضوع1</t>
  </si>
  <si>
    <t>الموضوع2</t>
  </si>
  <si>
    <t>الموضوع3</t>
  </si>
  <si>
    <t>الموضوع4</t>
  </si>
  <si>
    <t>الموضوع5</t>
  </si>
  <si>
    <t>الموضوع6</t>
  </si>
  <si>
    <t>الموضوع7</t>
  </si>
  <si>
    <t>الموضوع8</t>
  </si>
  <si>
    <t>الموضوع9</t>
  </si>
  <si>
    <t>الموضوع10</t>
  </si>
  <si>
    <t>الموضوع11</t>
  </si>
  <si>
    <t>الموضوع12</t>
  </si>
  <si>
    <t>الموضوع13</t>
  </si>
  <si>
    <t>الموظفة1</t>
  </si>
  <si>
    <t>الموظفة2</t>
  </si>
  <si>
    <t>الموظفة3</t>
  </si>
  <si>
    <t>الموظفة4</t>
  </si>
  <si>
    <t>الموظفة5</t>
  </si>
  <si>
    <t>الموظفة6</t>
  </si>
  <si>
    <t>الموظفة7</t>
  </si>
  <si>
    <t>الموظفة8</t>
  </si>
  <si>
    <t>الموظفة9</t>
  </si>
  <si>
    <t>الموظفة10</t>
  </si>
  <si>
    <t>الموظفة11</t>
  </si>
  <si>
    <t>الموظفة12</t>
  </si>
  <si>
    <t>الاجتماعات</t>
  </si>
  <si>
    <t>تاريخ الاجتماع</t>
  </si>
  <si>
    <t>عنوان الاجنماع</t>
  </si>
  <si>
    <t>اجتماع1</t>
  </si>
  <si>
    <t>اجتماع2</t>
  </si>
  <si>
    <t>اجتماع3</t>
  </si>
  <si>
    <t>اجتماع4</t>
  </si>
  <si>
    <t>اجتماع5</t>
  </si>
  <si>
    <t>اجتماع6</t>
  </si>
  <si>
    <t>اجتماع7</t>
  </si>
  <si>
    <t>اجتماع8</t>
  </si>
  <si>
    <t>اجتماع9</t>
  </si>
  <si>
    <t>اجتماع10</t>
  </si>
  <si>
    <t>اجتماع11</t>
  </si>
  <si>
    <t>اجتماع12</t>
  </si>
  <si>
    <t>اجتماع13</t>
  </si>
  <si>
    <t>مفعّل</t>
  </si>
  <si>
    <t>غير مفعّل</t>
  </si>
  <si>
    <t>المواضيع المفعلة</t>
  </si>
  <si>
    <t>المواضيع غير المفعلة</t>
  </si>
  <si>
    <t>اجمالي الموظفات للسنة الحالية</t>
  </si>
  <si>
    <t>اجمالي الاجتماعات للسنة الحالية</t>
  </si>
  <si>
    <t>المؤشر</t>
  </si>
  <si>
    <t>العدد</t>
  </si>
  <si>
    <t>القسم</t>
  </si>
  <si>
    <t>القسم1</t>
  </si>
  <si>
    <t>القسم2</t>
  </si>
  <si>
    <t>القسم3</t>
  </si>
  <si>
    <t>القسم4</t>
  </si>
  <si>
    <t xml:space="preserve">عنوان الموضوع </t>
  </si>
  <si>
    <t>تسميات الصفوف</t>
  </si>
  <si>
    <t>الإجمالي الكلي</t>
  </si>
  <si>
    <t>مجموع من العدد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</si>
</sst>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000]d/m/yyyy;@"/>
  </numFmts>
  <fonts count="7" x14ac:knownFonts="1">
    <font>
      <sz val="11"/>
      <color theme="1"/>
      <name val="Calibri"/>
      <family val="2"/>
      <charset val="178"/>
      <scheme val="minor"/>
    </font>
    <font>
      <b/>
      <sz val="14"/>
      <color theme="1"/>
      <name val="Arial"/>
      <family val="2"/>
    </font>
    <font>
      <b/>
      <sz val="16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theme="1"/>
      <name val="Calibri"/>
      <family val="2"/>
      <charset val="178"/>
      <scheme val="minor"/>
    </font>
    <font>
      <b/>
      <sz val="12"/>
      <color theme="1"/>
      <name val="Calibri"/>
      <family val="2"/>
      <charset val="178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/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398-463F-AE7B-76C25E21E13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398-463F-AE7B-76C25E21E138}"/>
              </c:ext>
            </c:extLst>
          </c:dPt>
          <c:dLbls>
            <c:dLbl>
              <c:idx val="0"/>
              <c:layout>
                <c:manualLayout>
                  <c:x val="-0.21285273164383864"/>
                  <c:y val="-9.661344415281418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C398-463F-AE7B-76C25E21E138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4-C398-463F-AE7B-76C25E21E1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dashboared!$C$4:$C$5</c:f>
              <c:strCache>
                <c:ptCount val="2"/>
                <c:pt idx="0">
                  <c:v>المواضيع المفعلة</c:v>
                </c:pt>
                <c:pt idx="1">
                  <c:v>المواضيع غير المفعلة</c:v>
                </c:pt>
              </c:strCache>
            </c:strRef>
          </c:cat>
          <c:val>
            <c:numRef>
              <c:f>dashboared!$D$4:$D$5</c:f>
              <c:numCache>
                <c:formatCode>General</c:formatCode>
                <c:ptCount val="2"/>
                <c:pt idx="0">
                  <c:v>7</c:v>
                </c:pt>
                <c:pt idx="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398-463F-AE7B-76C25E21E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[داشبورد.xlsx]dashboared!PivotTable1</c:name>
    <c:fmtId val="0"/>
  </c:pivotSource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dashboared!$Q$1</c:f>
              <c:strCache>
                <c:ptCount val="1"/>
                <c:pt idx="0">
                  <c:v>الإجمالي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dashboared!$P$2:$P$6</c:f>
              <c:strCache>
                <c:ptCount val="4"/>
                <c:pt idx="0">
                  <c:v>اجمالي الاجتماعات للسنة الحالية</c:v>
                </c:pt>
                <c:pt idx="1">
                  <c:v>اجمالي الموظفات للسنة الحالية</c:v>
                </c:pt>
                <c:pt idx="2">
                  <c:v>المواضيع المفعلة</c:v>
                </c:pt>
                <c:pt idx="3">
                  <c:v>المواضيع غير المفعلة</c:v>
                </c:pt>
              </c:strCache>
            </c:strRef>
          </c:cat>
          <c:val>
            <c:numRef>
              <c:f>dashboared!$Q$2:$Q$6</c:f>
              <c:numCache>
                <c:formatCode>General</c:formatCode>
                <c:ptCount val="4"/>
                <c:pt idx="0">
                  <c:v>13</c:v>
                </c:pt>
                <c:pt idx="1">
                  <c:v>12</c:v>
                </c:pt>
                <c:pt idx="2">
                  <c:v>7</c:v>
                </c:pt>
                <c:pt idx="3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1F-4CD4-8FF9-B16B84FE31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46711248"/>
        <c:axId val="346712232"/>
      </c:barChart>
      <c:catAx>
        <c:axId val="346711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6712232"/>
        <c:crosses val="autoZero"/>
        <c:auto val="1"/>
        <c:lblAlgn val="ctr"/>
        <c:lblOffset val="100"/>
        <c:noMultiLvlLbl val="0"/>
      </c:catAx>
      <c:valAx>
        <c:axId val="346712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67112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[داشبورد.xlsx]ورقة2!PivotTable1</c:name>
    <c:fmtId val="0"/>
  </c:pivotSource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ورقة2!$B$3</c:f>
              <c:strCache>
                <c:ptCount val="1"/>
                <c:pt idx="0">
                  <c:v>الإجمالي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ورقة2!$A$4:$A$8</c:f>
              <c:strCache>
                <c:ptCount val="4"/>
                <c:pt idx="0">
                  <c:v>اجمالي الاجتماعات للسنة الحالية</c:v>
                </c:pt>
                <c:pt idx="1">
                  <c:v>اجمالي الموظفات للسنة الحالية</c:v>
                </c:pt>
                <c:pt idx="2">
                  <c:v>المواضيع المفعلة</c:v>
                </c:pt>
                <c:pt idx="3">
                  <c:v>المواضيع غير المفعلة</c:v>
                </c:pt>
              </c:strCache>
            </c:strRef>
          </c:cat>
          <c:val>
            <c:numRef>
              <c:f>ورقة2!$B$4:$B$8</c:f>
              <c:numCache>
                <c:formatCode>General</c:formatCode>
                <c:ptCount val="4"/>
                <c:pt idx="0">
                  <c:v>13</c:v>
                </c:pt>
                <c:pt idx="1">
                  <c:v>12</c:v>
                </c:pt>
                <c:pt idx="2">
                  <c:v>7</c:v>
                </c:pt>
                <c:pt idx="3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F9-4CB8-A6B9-55DFB19AA8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54833904"/>
        <c:axId val="354824720"/>
      </c:barChart>
      <c:catAx>
        <c:axId val="354833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4824720"/>
        <c:crosses val="autoZero"/>
        <c:auto val="1"/>
        <c:lblAlgn val="ctr"/>
        <c:lblOffset val="100"/>
        <c:noMultiLvlLbl val="0"/>
      </c:catAx>
      <c:valAx>
        <c:axId val="354824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4833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</xdr:row>
      <xdr:rowOff>19050</xdr:rowOff>
    </xdr:from>
    <xdr:to>
      <xdr:col>6</xdr:col>
      <xdr:colOff>314325</xdr:colOff>
      <xdr:row>16</xdr:row>
      <xdr:rowOff>133350</xdr:rowOff>
    </xdr:to>
    <xdr:graphicFrame macro="">
      <xdr:nvGraphicFramePr>
        <xdr:cNvPr id="2" name="مخطط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90488</xdr:colOff>
      <xdr:row>5</xdr:row>
      <xdr:rowOff>185737</xdr:rowOff>
    </xdr:from>
    <xdr:to>
      <xdr:col>14</xdr:col>
      <xdr:colOff>395288</xdr:colOff>
      <xdr:row>17</xdr:row>
      <xdr:rowOff>14287</xdr:rowOff>
    </xdr:to>
    <xdr:graphicFrame macro="">
      <xdr:nvGraphicFramePr>
        <xdr:cNvPr id="3" name="مخطط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133351</xdr:colOff>
      <xdr:row>4</xdr:row>
      <xdr:rowOff>166687</xdr:rowOff>
    </xdr:from>
    <xdr:to>
      <xdr:col>14</xdr:col>
      <xdr:colOff>152401</xdr:colOff>
      <xdr:row>20</xdr:row>
      <xdr:rowOff>180975</xdr:rowOff>
    </xdr:to>
    <xdr:graphicFrame macro="">
      <xdr:nvGraphicFramePr>
        <xdr:cNvPr id="2" name="مخطط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الصاري" refreshedDate="45677.594112500003" createdVersion="6" refreshedVersion="6" minRefreshableVersion="3" recordCount="4">
  <cacheSource type="worksheet">
    <worksheetSource ref="C2:D6" sheet="dashboared"/>
  </cacheSource>
  <cacheFields count="2">
    <cacheField name="المؤشر" numFmtId="0">
      <sharedItems count="4">
        <s v="اجمالي الموظفات للسنة الحالية"/>
        <s v="المواضيع المفعلة"/>
        <s v="المواضيع غير المفعلة"/>
        <s v="اجمالي الاجتماعات للسنة الحالية"/>
      </sharedItems>
    </cacheField>
    <cacheField name="العدد" numFmtId="0">
      <sharedItems containsSemiMixedTypes="0" containsString="0" containsNumber="1" containsInteger="1" minValue="6" maxValue="1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">
  <r>
    <x v="0"/>
    <n v="12"/>
  </r>
  <r>
    <x v="1"/>
    <n v="7"/>
  </r>
  <r>
    <x v="2"/>
    <n v="6"/>
  </r>
  <r>
    <x v="3"/>
    <n v="1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1" applyNumberFormats="0" applyBorderFormats="0" applyFontFormats="0" applyPatternFormats="0" applyAlignmentFormats="0" applyWidthHeightFormats="1" dataCaption="القيم" updatedVersion="6" minRefreshableVersion="3" useAutoFormatting="1" itemPrintTitles="1" createdVersion="6" indent="0" outline="1" outlineData="1" multipleFieldFilters="0" chartFormat="1">
  <location ref="P1:Q6" firstHeaderRow="1" firstDataRow="1" firstDataCol="1"/>
  <pivotFields count="2">
    <pivotField axis="axisRow" showAll="0">
      <items count="5">
        <item x="3"/>
        <item x="0"/>
        <item x="1"/>
        <item x="2"/>
        <item t="default"/>
      </items>
    </pivotField>
    <pivotField dataField="1" showAll="0"/>
  </pivotFields>
  <rowFields count="1">
    <field x="0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مجموع من العدد" fld="1" baseField="0" baseItem="0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1" cacheId="1" applyNumberFormats="0" applyBorderFormats="0" applyFontFormats="0" applyPatternFormats="0" applyAlignmentFormats="0" applyWidthHeightFormats="1" dataCaption="القيم" updatedVersion="6" minRefreshableVersion="3" useAutoFormatting="1" itemPrintTitles="1" createdVersion="6" indent="0" outline="1" outlineData="1" multipleFieldFilters="0" chartFormat="1">
  <location ref="A3:B8" firstHeaderRow="1" firstDataRow="1" firstDataCol="1"/>
  <pivotFields count="2">
    <pivotField axis="axisRow" showAll="0">
      <items count="5">
        <item x="3"/>
        <item x="0"/>
        <item x="1"/>
        <item x="2"/>
        <item t="default"/>
      </items>
    </pivotField>
    <pivotField dataField="1" showAll="0"/>
  </pivotFields>
  <rowFields count="1">
    <field x="0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مجموع من العدد" fld="1" baseField="0" baseItem="0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J18"/>
  <sheetViews>
    <sheetView rightToLeft="1" workbookViewId="0">
      <selection activeCell="F9" sqref="F9"/>
    </sheetView>
  </sheetViews>
  <sheetFormatPr defaultRowHeight="18.75" x14ac:dyDescent="0.25"/>
  <cols>
    <col min="1" max="1" width="9.140625" style="1"/>
    <col min="2" max="2" width="25.5703125" style="1" customWidth="1"/>
    <col min="3" max="3" width="22.28515625" style="1" customWidth="1"/>
    <col min="4" max="4" width="18.42578125" style="15" customWidth="1"/>
    <col min="9" max="9" width="31" style="8" customWidth="1"/>
    <col min="10" max="10" width="9.140625" style="8"/>
  </cols>
  <sheetData>
    <row r="1" spans="1:10" ht="19.5" thickBot="1" x14ac:dyDescent="0.3"/>
    <row r="2" spans="1:10" ht="20.25" thickTop="1" thickBot="1" x14ac:dyDescent="0.3">
      <c r="I2" s="9" t="s">
        <v>51</v>
      </c>
      <c r="J2" s="9">
        <f ca="1">COUNTIFS(C6:C17,"&gt;="&amp;DATE(YEAR(TODAY()),1,1))</f>
        <v>12</v>
      </c>
    </row>
    <row r="3" spans="1:10" ht="19.5" thickTop="1" x14ac:dyDescent="0.25">
      <c r="A3" s="21" t="s">
        <v>3</v>
      </c>
      <c r="B3" s="21"/>
      <c r="C3" s="21"/>
    </row>
    <row r="4" spans="1:10" ht="19.5" thickBot="1" x14ac:dyDescent="0.3"/>
    <row r="5" spans="1:10" ht="19.5" thickTop="1" x14ac:dyDescent="0.25">
      <c r="A5" s="2" t="s">
        <v>0</v>
      </c>
      <c r="B5" s="2" t="s">
        <v>1</v>
      </c>
      <c r="C5" s="2" t="s">
        <v>2</v>
      </c>
      <c r="D5" s="16" t="s">
        <v>55</v>
      </c>
      <c r="I5" s="10"/>
    </row>
    <row r="6" spans="1:10" x14ac:dyDescent="0.25">
      <c r="A6" s="2">
        <v>1</v>
      </c>
      <c r="B6" s="2" t="s">
        <v>19</v>
      </c>
      <c r="C6" s="3">
        <v>45668</v>
      </c>
      <c r="D6" s="17" t="s">
        <v>56</v>
      </c>
    </row>
    <row r="7" spans="1:10" x14ac:dyDescent="0.25">
      <c r="A7" s="2">
        <v>2</v>
      </c>
      <c r="B7" s="2" t="s">
        <v>20</v>
      </c>
      <c r="C7" s="3">
        <v>45669</v>
      </c>
      <c r="D7" s="17" t="s">
        <v>59</v>
      </c>
    </row>
    <row r="8" spans="1:10" x14ac:dyDescent="0.25">
      <c r="A8" s="2">
        <v>3</v>
      </c>
      <c r="B8" s="2" t="s">
        <v>21</v>
      </c>
      <c r="C8" s="3">
        <v>45670</v>
      </c>
      <c r="D8" s="17" t="s">
        <v>58</v>
      </c>
    </row>
    <row r="9" spans="1:10" x14ac:dyDescent="0.25">
      <c r="A9" s="2">
        <v>4</v>
      </c>
      <c r="B9" s="2" t="s">
        <v>22</v>
      </c>
      <c r="C9" s="3">
        <v>45671</v>
      </c>
      <c r="D9" s="17" t="s">
        <v>59</v>
      </c>
    </row>
    <row r="10" spans="1:10" x14ac:dyDescent="0.25">
      <c r="A10" s="2">
        <v>5</v>
      </c>
      <c r="B10" s="2" t="s">
        <v>23</v>
      </c>
      <c r="C10" s="3">
        <v>45672</v>
      </c>
      <c r="D10" s="17" t="s">
        <v>57</v>
      </c>
    </row>
    <row r="11" spans="1:10" x14ac:dyDescent="0.25">
      <c r="A11" s="2">
        <v>6</v>
      </c>
      <c r="B11" s="2" t="s">
        <v>24</v>
      </c>
      <c r="C11" s="3">
        <v>45673</v>
      </c>
      <c r="D11" s="17" t="s">
        <v>57</v>
      </c>
    </row>
    <row r="12" spans="1:10" x14ac:dyDescent="0.25">
      <c r="A12" s="2">
        <v>7</v>
      </c>
      <c r="B12" s="2" t="s">
        <v>25</v>
      </c>
      <c r="C12" s="3">
        <v>45674</v>
      </c>
      <c r="D12" s="17" t="s">
        <v>57</v>
      </c>
    </row>
    <row r="13" spans="1:10" x14ac:dyDescent="0.25">
      <c r="A13" s="2">
        <v>8</v>
      </c>
      <c r="B13" s="2" t="s">
        <v>26</v>
      </c>
      <c r="C13" s="3">
        <v>45675</v>
      </c>
      <c r="D13" s="17" t="s">
        <v>57</v>
      </c>
    </row>
    <row r="14" spans="1:10" x14ac:dyDescent="0.25">
      <c r="A14" s="2">
        <v>9</v>
      </c>
      <c r="B14" s="2" t="s">
        <v>27</v>
      </c>
      <c r="C14" s="3">
        <v>45676</v>
      </c>
      <c r="D14" s="17" t="s">
        <v>57</v>
      </c>
    </row>
    <row r="15" spans="1:10" x14ac:dyDescent="0.25">
      <c r="A15" s="2">
        <v>10</v>
      </c>
      <c r="B15" s="2" t="s">
        <v>28</v>
      </c>
      <c r="C15" s="3">
        <v>45677</v>
      </c>
      <c r="D15" s="17" t="s">
        <v>57</v>
      </c>
    </row>
    <row r="16" spans="1:10" x14ac:dyDescent="0.25">
      <c r="A16" s="2">
        <v>11</v>
      </c>
      <c r="B16" s="2" t="s">
        <v>29</v>
      </c>
      <c r="C16" s="3">
        <v>45678</v>
      </c>
      <c r="D16" s="17" t="s">
        <v>57</v>
      </c>
    </row>
    <row r="17" spans="1:4" x14ac:dyDescent="0.25">
      <c r="A17" s="2">
        <v>12</v>
      </c>
      <c r="B17" s="2" t="s">
        <v>30</v>
      </c>
      <c r="C17" s="3">
        <v>45679</v>
      </c>
      <c r="D17" s="17" t="s">
        <v>58</v>
      </c>
    </row>
    <row r="18" spans="1:4" x14ac:dyDescent="0.25">
      <c r="A18" s="2"/>
      <c r="B18" s="2"/>
      <c r="C18" s="3"/>
      <c r="D18" s="17" t="s">
        <v>59</v>
      </c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1:P18"/>
  <sheetViews>
    <sheetView rightToLeft="1" workbookViewId="0">
      <selection activeCell="B5" sqref="B5"/>
    </sheetView>
  </sheetViews>
  <sheetFormatPr defaultRowHeight="18" x14ac:dyDescent="0.25"/>
  <cols>
    <col min="1" max="1" width="9.140625" style="1"/>
    <col min="2" max="2" width="36.42578125" style="1" customWidth="1"/>
    <col min="3" max="3" width="24.5703125" style="1" customWidth="1"/>
    <col min="9" max="9" width="23.140625" customWidth="1"/>
  </cols>
  <sheetData>
    <row r="1" spans="1:16" ht="21.75" thickBot="1" x14ac:dyDescent="0.3">
      <c r="I1" s="5"/>
      <c r="J1" s="5"/>
      <c r="P1" t="s">
        <v>47</v>
      </c>
    </row>
    <row r="2" spans="1:16" ht="22.5" thickTop="1" thickBot="1" x14ac:dyDescent="0.3">
      <c r="I2" s="6" t="s">
        <v>49</v>
      </c>
      <c r="J2" s="6">
        <f>COUNTIF(C6:C18,"مفعّل")</f>
        <v>7</v>
      </c>
      <c r="P2" t="s">
        <v>48</v>
      </c>
    </row>
    <row r="3" spans="1:16" ht="22.5" thickTop="1" thickBot="1" x14ac:dyDescent="0.3">
      <c r="A3" s="21" t="s">
        <v>4</v>
      </c>
      <c r="B3" s="21"/>
      <c r="C3" s="21"/>
      <c r="I3" s="6" t="s">
        <v>50</v>
      </c>
      <c r="J3" s="6">
        <f>COUNTIF(C6:C18,"غير مفعّل")</f>
        <v>6</v>
      </c>
    </row>
    <row r="4" spans="1:16" ht="18.75" thickTop="1" x14ac:dyDescent="0.25"/>
    <row r="5" spans="1:16" x14ac:dyDescent="0.25">
      <c r="A5" s="2" t="s">
        <v>0</v>
      </c>
      <c r="B5" s="2" t="s">
        <v>60</v>
      </c>
      <c r="C5" s="2" t="s">
        <v>5</v>
      </c>
      <c r="I5" s="7"/>
    </row>
    <row r="6" spans="1:16" x14ac:dyDescent="0.25">
      <c r="A6" s="2">
        <v>1</v>
      </c>
      <c r="B6" s="2" t="s">
        <v>6</v>
      </c>
      <c r="C6" s="3" t="s">
        <v>47</v>
      </c>
    </row>
    <row r="7" spans="1:16" x14ac:dyDescent="0.25">
      <c r="A7" s="2">
        <v>2</v>
      </c>
      <c r="B7" s="2" t="s">
        <v>7</v>
      </c>
      <c r="C7" s="3" t="s">
        <v>48</v>
      </c>
    </row>
    <row r="8" spans="1:16" x14ac:dyDescent="0.25">
      <c r="A8" s="2">
        <v>3</v>
      </c>
      <c r="B8" s="2" t="s">
        <v>8</v>
      </c>
      <c r="C8" s="3" t="s">
        <v>47</v>
      </c>
    </row>
    <row r="9" spans="1:16" x14ac:dyDescent="0.25">
      <c r="A9" s="2">
        <v>4</v>
      </c>
      <c r="B9" s="2" t="s">
        <v>9</v>
      </c>
      <c r="C9" s="3" t="s">
        <v>48</v>
      </c>
    </row>
    <row r="10" spans="1:16" x14ac:dyDescent="0.25">
      <c r="A10" s="2">
        <v>5</v>
      </c>
      <c r="B10" s="2" t="s">
        <v>10</v>
      </c>
      <c r="C10" s="3" t="s">
        <v>47</v>
      </c>
    </row>
    <row r="11" spans="1:16" x14ac:dyDescent="0.25">
      <c r="A11" s="2">
        <v>6</v>
      </c>
      <c r="B11" s="2" t="s">
        <v>11</v>
      </c>
      <c r="C11" s="3" t="s">
        <v>48</v>
      </c>
    </row>
    <row r="12" spans="1:16" x14ac:dyDescent="0.25">
      <c r="A12" s="2">
        <v>7</v>
      </c>
      <c r="B12" s="2" t="s">
        <v>12</v>
      </c>
      <c r="C12" s="3" t="s">
        <v>47</v>
      </c>
    </row>
    <row r="13" spans="1:16" x14ac:dyDescent="0.25">
      <c r="A13" s="2">
        <v>8</v>
      </c>
      <c r="B13" s="2" t="s">
        <v>13</v>
      </c>
      <c r="C13" s="3" t="s">
        <v>48</v>
      </c>
    </row>
    <row r="14" spans="1:16" x14ac:dyDescent="0.25">
      <c r="A14" s="2">
        <v>9</v>
      </c>
      <c r="B14" s="2" t="s">
        <v>14</v>
      </c>
      <c r="C14" s="3" t="s">
        <v>47</v>
      </c>
    </row>
    <row r="15" spans="1:16" x14ac:dyDescent="0.25">
      <c r="A15" s="2">
        <v>10</v>
      </c>
      <c r="B15" s="2" t="s">
        <v>15</v>
      </c>
      <c r="C15" s="3" t="s">
        <v>48</v>
      </c>
    </row>
    <row r="16" spans="1:16" x14ac:dyDescent="0.25">
      <c r="A16" s="2">
        <v>11</v>
      </c>
      <c r="B16" s="2" t="s">
        <v>16</v>
      </c>
      <c r="C16" s="3" t="s">
        <v>47</v>
      </c>
    </row>
    <row r="17" spans="1:3" x14ac:dyDescent="0.25">
      <c r="A17" s="2">
        <v>12</v>
      </c>
      <c r="B17" s="2" t="s">
        <v>17</v>
      </c>
      <c r="C17" s="3" t="s">
        <v>48</v>
      </c>
    </row>
    <row r="18" spans="1:3" x14ac:dyDescent="0.25">
      <c r="A18" s="2">
        <v>13</v>
      </c>
      <c r="B18" s="2" t="s">
        <v>18</v>
      </c>
      <c r="C18" s="3" t="s">
        <v>47</v>
      </c>
    </row>
  </sheetData>
  <mergeCells count="1">
    <mergeCell ref="A3:C3"/>
  </mergeCells>
  <dataValidations count="1">
    <dataValidation type="list" allowBlank="1" showInputMessage="1" showErrorMessage="1" sqref="C6:C18">
      <formula1>$P$1:$P$3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A1:J18"/>
  <sheetViews>
    <sheetView rightToLeft="1" topLeftCell="A2" workbookViewId="0">
      <selection activeCell="I2" sqref="I2"/>
    </sheetView>
  </sheetViews>
  <sheetFormatPr defaultRowHeight="18" x14ac:dyDescent="0.25"/>
  <cols>
    <col min="1" max="1" width="9.140625" style="1"/>
    <col min="2" max="2" width="25.5703125" style="1" customWidth="1"/>
    <col min="3" max="3" width="22.28515625" style="1" customWidth="1"/>
    <col min="9" max="9" width="31.140625" customWidth="1"/>
  </cols>
  <sheetData>
    <row r="1" spans="1:10" ht="18.75" thickBot="1" x14ac:dyDescent="0.3"/>
    <row r="2" spans="1:10" ht="20.25" thickTop="1" thickBot="1" x14ac:dyDescent="0.3">
      <c r="I2" s="9" t="s">
        <v>52</v>
      </c>
      <c r="J2" s="9">
        <f ca="1">COUNTIFS(B6:B18,"&gt;="&amp;DATE(YEAR(TODAY()),1,1))</f>
        <v>13</v>
      </c>
    </row>
    <row r="3" spans="1:10" ht="18.75" thickTop="1" x14ac:dyDescent="0.25">
      <c r="A3" s="21" t="s">
        <v>31</v>
      </c>
      <c r="B3" s="21"/>
      <c r="C3" s="21"/>
    </row>
    <row r="5" spans="1:10" x14ac:dyDescent="0.25">
      <c r="A5" s="2" t="s">
        <v>0</v>
      </c>
      <c r="B5" s="2" t="s">
        <v>32</v>
      </c>
      <c r="C5" s="2" t="s">
        <v>33</v>
      </c>
    </row>
    <row r="6" spans="1:10" x14ac:dyDescent="0.25">
      <c r="A6" s="2">
        <v>1</v>
      </c>
      <c r="B6" s="4">
        <v>45658</v>
      </c>
      <c r="C6" s="3" t="s">
        <v>34</v>
      </c>
    </row>
    <row r="7" spans="1:10" x14ac:dyDescent="0.25">
      <c r="A7" s="2">
        <v>2</v>
      </c>
      <c r="B7" s="4">
        <v>45659</v>
      </c>
      <c r="C7" s="3" t="s">
        <v>35</v>
      </c>
    </row>
    <row r="8" spans="1:10" x14ac:dyDescent="0.25">
      <c r="A8" s="2">
        <v>3</v>
      </c>
      <c r="B8" s="4">
        <v>45660</v>
      </c>
      <c r="C8" s="3" t="s">
        <v>36</v>
      </c>
    </row>
    <row r="9" spans="1:10" x14ac:dyDescent="0.25">
      <c r="A9" s="2">
        <v>4</v>
      </c>
      <c r="B9" s="4">
        <v>45661</v>
      </c>
      <c r="C9" s="3" t="s">
        <v>37</v>
      </c>
    </row>
    <row r="10" spans="1:10" x14ac:dyDescent="0.25">
      <c r="A10" s="2">
        <v>5</v>
      </c>
      <c r="B10" s="4">
        <v>45662</v>
      </c>
      <c r="C10" s="3" t="s">
        <v>38</v>
      </c>
    </row>
    <row r="11" spans="1:10" x14ac:dyDescent="0.25">
      <c r="A11" s="2">
        <v>6</v>
      </c>
      <c r="B11" s="4">
        <v>45663</v>
      </c>
      <c r="C11" s="3" t="s">
        <v>39</v>
      </c>
    </row>
    <row r="12" spans="1:10" x14ac:dyDescent="0.25">
      <c r="A12" s="2">
        <v>7</v>
      </c>
      <c r="B12" s="4">
        <v>45664</v>
      </c>
      <c r="C12" s="3" t="s">
        <v>40</v>
      </c>
    </row>
    <row r="13" spans="1:10" x14ac:dyDescent="0.25">
      <c r="A13" s="2">
        <v>8</v>
      </c>
      <c r="B13" s="4">
        <v>45665</v>
      </c>
      <c r="C13" s="3" t="s">
        <v>41</v>
      </c>
    </row>
    <row r="14" spans="1:10" x14ac:dyDescent="0.25">
      <c r="A14" s="2">
        <v>9</v>
      </c>
      <c r="B14" s="4">
        <v>45666</v>
      </c>
      <c r="C14" s="3" t="s">
        <v>42</v>
      </c>
    </row>
    <row r="15" spans="1:10" x14ac:dyDescent="0.25">
      <c r="A15" s="2">
        <v>10</v>
      </c>
      <c r="B15" s="4">
        <v>45667</v>
      </c>
      <c r="C15" s="3" t="s">
        <v>43</v>
      </c>
    </row>
    <row r="16" spans="1:10" x14ac:dyDescent="0.25">
      <c r="A16" s="2">
        <v>11</v>
      </c>
      <c r="B16" s="4">
        <v>45668</v>
      </c>
      <c r="C16" s="3" t="s">
        <v>44</v>
      </c>
    </row>
    <row r="17" spans="1:3" x14ac:dyDescent="0.25">
      <c r="A17" s="2">
        <v>12</v>
      </c>
      <c r="B17" s="4">
        <v>45669</v>
      </c>
      <c r="C17" s="3" t="s">
        <v>45</v>
      </c>
    </row>
    <row r="18" spans="1:3" x14ac:dyDescent="0.25">
      <c r="A18" s="2">
        <v>13</v>
      </c>
      <c r="B18" s="4">
        <v>45670</v>
      </c>
      <c r="C18" s="3" t="s">
        <v>46</v>
      </c>
    </row>
  </sheetData>
  <mergeCells count="1">
    <mergeCell ref="A3:C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"/>
  <dimension ref="C1:R24"/>
  <sheetViews>
    <sheetView rightToLeft="1" tabSelected="1" workbookViewId="0">
      <selection activeCell="N4" sqref="N4"/>
    </sheetView>
  </sheetViews>
  <sheetFormatPr defaultRowHeight="22.5" customHeight="1" x14ac:dyDescent="0.25"/>
  <cols>
    <col min="1" max="1" width="4.140625" style="12" customWidth="1"/>
    <col min="2" max="2" width="3.7109375" style="12" customWidth="1"/>
    <col min="3" max="3" width="25.42578125" style="12" customWidth="1"/>
    <col min="4" max="15" width="9.140625" style="11"/>
    <col min="16" max="16" width="24.42578125" style="11" bestFit="1" customWidth="1"/>
    <col min="17" max="17" width="13.5703125" style="11" bestFit="1" customWidth="1"/>
    <col min="18" max="18" width="9.140625" style="11"/>
    <col min="19" max="16384" width="9.140625" style="12"/>
  </cols>
  <sheetData>
    <row r="1" spans="3:18" ht="22.5" customHeight="1" thickBot="1" x14ac:dyDescent="0.3">
      <c r="P1" s="18" t="s">
        <v>61</v>
      </c>
      <c r="Q1" t="s">
        <v>63</v>
      </c>
    </row>
    <row r="2" spans="3:18" ht="22.5" customHeight="1" thickTop="1" thickBot="1" x14ac:dyDescent="0.3">
      <c r="C2" s="13" t="s">
        <v>53</v>
      </c>
      <c r="D2" s="14" t="s">
        <v>54</v>
      </c>
      <c r="P2" s="22" t="s">
        <v>52</v>
      </c>
      <c r="Q2" s="20">
        <v>13</v>
      </c>
    </row>
    <row r="3" spans="3:18" ht="22.5" customHeight="1" thickTop="1" thickBot="1" x14ac:dyDescent="0.3">
      <c r="C3" s="13" t="str">
        <f>الجدد!I2</f>
        <v>اجمالي الموظفات للسنة الحالية</v>
      </c>
      <c r="D3" s="13">
        <f ca="1">الجدد!J2</f>
        <v>12</v>
      </c>
      <c r="P3" s="22" t="s">
        <v>51</v>
      </c>
      <c r="Q3" s="20">
        <v>12</v>
      </c>
    </row>
    <row r="4" spans="3:18" ht="22.5" customHeight="1" thickTop="1" thickBot="1" x14ac:dyDescent="0.3">
      <c r="C4" s="13" t="str">
        <f>المواضيع!I2</f>
        <v>المواضيع المفعلة</v>
      </c>
      <c r="D4" s="13">
        <f>المواضيع!J2</f>
        <v>7</v>
      </c>
      <c r="P4" s="22" t="s">
        <v>49</v>
      </c>
      <c r="Q4" s="20">
        <v>7</v>
      </c>
    </row>
    <row r="5" spans="3:18" ht="22.5" customHeight="1" thickTop="1" thickBot="1" x14ac:dyDescent="0.3">
      <c r="C5" s="13" t="str">
        <f>المواضيع!I3</f>
        <v>المواضيع غير المفعلة</v>
      </c>
      <c r="D5" s="13">
        <f>المواضيع!J3</f>
        <v>6</v>
      </c>
      <c r="P5" s="22" t="s">
        <v>50</v>
      </c>
      <c r="Q5" s="20">
        <v>6</v>
      </c>
    </row>
    <row r="6" spans="3:18" ht="22.5" customHeight="1" thickTop="1" thickBot="1" x14ac:dyDescent="0.3">
      <c r="C6" s="13" t="str">
        <f>الاجتماعات!I2</f>
        <v>اجمالي الاجتماعات للسنة الحالية</v>
      </c>
      <c r="D6" s="13">
        <f ca="1">الاجتماعات!J2</f>
        <v>13</v>
      </c>
      <c r="P6" s="22" t="s">
        <v>62</v>
      </c>
      <c r="Q6" s="20">
        <v>38</v>
      </c>
    </row>
    <row r="7" spans="3:18" ht="19.5" thickTop="1" x14ac:dyDescent="0.25">
      <c r="R7"/>
    </row>
    <row r="8" spans="3:18" ht="18.75" x14ac:dyDescent="0.25">
      <c r="R8"/>
    </row>
    <row r="9" spans="3:18" ht="18.75" x14ac:dyDescent="0.25">
      <c r="R9"/>
    </row>
    <row r="10" spans="3:18" ht="18.75" x14ac:dyDescent="0.25">
      <c r="R10"/>
    </row>
    <row r="11" spans="3:18" ht="18.75" x14ac:dyDescent="0.25">
      <c r="R11"/>
    </row>
    <row r="12" spans="3:18" ht="18.75" x14ac:dyDescent="0.25">
      <c r="R12"/>
    </row>
    <row r="13" spans="3:18" ht="18.75" x14ac:dyDescent="0.25">
      <c r="P13"/>
      <c r="Q13"/>
      <c r="R13"/>
    </row>
    <row r="14" spans="3:18" ht="18.75" x14ac:dyDescent="0.25">
      <c r="P14"/>
      <c r="Q14"/>
      <c r="R14"/>
    </row>
    <row r="15" spans="3:18" ht="18.75" x14ac:dyDescent="0.25">
      <c r="P15"/>
      <c r="Q15"/>
      <c r="R15"/>
    </row>
    <row r="16" spans="3:18" ht="18.75" x14ac:dyDescent="0.25">
      <c r="P16"/>
      <c r="Q16"/>
      <c r="R16"/>
    </row>
    <row r="17" spans="16:18" ht="18.75" x14ac:dyDescent="0.25">
      <c r="P17"/>
      <c r="Q17"/>
      <c r="R17"/>
    </row>
    <row r="18" spans="16:18" ht="18.75" x14ac:dyDescent="0.25">
      <c r="P18"/>
      <c r="Q18"/>
      <c r="R18"/>
    </row>
    <row r="19" spans="16:18" ht="18.75" x14ac:dyDescent="0.25">
      <c r="P19"/>
      <c r="Q19"/>
      <c r="R19"/>
    </row>
    <row r="20" spans="16:18" ht="18.75" x14ac:dyDescent="0.25">
      <c r="P20"/>
      <c r="Q20"/>
      <c r="R20"/>
    </row>
    <row r="21" spans="16:18" ht="18.75" x14ac:dyDescent="0.25">
      <c r="P21"/>
      <c r="Q21"/>
      <c r="R21"/>
    </row>
    <row r="22" spans="16:18" ht="18.75" x14ac:dyDescent="0.25">
      <c r="P22"/>
      <c r="Q22"/>
      <c r="R22"/>
    </row>
    <row r="23" spans="16:18" ht="18.75" x14ac:dyDescent="0.25">
      <c r="P23"/>
      <c r="Q23"/>
      <c r="R23"/>
    </row>
    <row r="24" spans="16:18" ht="18.75" x14ac:dyDescent="0.25">
      <c r="P24"/>
      <c r="Q24"/>
      <c r="R24"/>
    </row>
  </sheetData>
  <pageMargins left="0.7" right="0.7" top="0.75" bottom="0.75" header="0.3" footer="0.3"/>
  <pageSetup paperSize="9" orientation="portrait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5"/>
  <dimension ref="A3:B8"/>
  <sheetViews>
    <sheetView workbookViewId="0">
      <selection activeCell="B12" sqref="B12"/>
    </sheetView>
  </sheetViews>
  <sheetFormatPr defaultRowHeight="15" x14ac:dyDescent="0.25"/>
  <cols>
    <col min="1" max="1" width="24.42578125" bestFit="1" customWidth="1"/>
    <col min="2" max="2" width="13.5703125" bestFit="1" customWidth="1"/>
  </cols>
  <sheetData>
    <row r="3" spans="1:2" x14ac:dyDescent="0.25">
      <c r="A3" s="18" t="s">
        <v>61</v>
      </c>
      <c r="B3" t="s">
        <v>63</v>
      </c>
    </row>
    <row r="4" spans="1:2" x14ac:dyDescent="0.25">
      <c r="A4" s="19" t="s">
        <v>52</v>
      </c>
      <c r="B4" s="20">
        <v>13</v>
      </c>
    </row>
    <row r="5" spans="1:2" x14ac:dyDescent="0.25">
      <c r="A5" s="19" t="s">
        <v>51</v>
      </c>
      <c r="B5" s="20">
        <v>12</v>
      </c>
    </row>
    <row r="6" spans="1:2" x14ac:dyDescent="0.25">
      <c r="A6" s="19" t="s">
        <v>49</v>
      </c>
      <c r="B6" s="20">
        <v>7</v>
      </c>
    </row>
    <row r="7" spans="1:2" x14ac:dyDescent="0.25">
      <c r="A7" s="19" t="s">
        <v>50</v>
      </c>
      <c r="B7" s="20">
        <v>6</v>
      </c>
    </row>
    <row r="8" spans="1:2" x14ac:dyDescent="0.25">
      <c r="A8" s="19" t="s">
        <v>62</v>
      </c>
      <c r="B8" s="20">
        <v>38</v>
      </c>
    </row>
  </sheetData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5</vt:i4>
      </vt:variant>
    </vt:vector>
  </HeadingPairs>
  <TitlesOfParts>
    <vt:vector size="5" baseType="lpstr">
      <vt:lpstr>الجدد</vt:lpstr>
      <vt:lpstr>المواضيع</vt:lpstr>
      <vt:lpstr>الاجتماعات</vt:lpstr>
      <vt:lpstr>dashboared</vt:lpstr>
      <vt:lpstr>ورقة2</vt:lpstr>
    </vt:vector>
  </TitlesOfParts>
  <Company>SACC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الصاري</dc:creator>
  <cp:lastModifiedBy>الصاري</cp:lastModifiedBy>
  <dcterms:created xsi:type="dcterms:W3CDTF">2025-01-19T05:56:25Z</dcterms:created>
  <dcterms:modified xsi:type="dcterms:W3CDTF">2025-01-20T12:22:37Z</dcterms:modified>
</cp:coreProperties>
</file>