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440" windowHeight="8940" activeTab="1"/>
  </bookViews>
  <sheets>
    <sheet name="Sheet1" sheetId="1" r:id="rId1"/>
    <sheet name="Sheet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 a="1"/>
  <c r="G9" i="2" s="1"/>
  <c r="H9" i="2" a="1"/>
  <c r="H9" i="2" s="1"/>
  <c r="I9" i="2" a="1"/>
  <c r="I9" i="2" s="1"/>
  <c r="I8" i="2" a="1"/>
  <c r="I8" i="2" s="1"/>
  <c r="I10" i="2" s="1"/>
  <c r="H8" i="2" a="1"/>
  <c r="H8" i="2" s="1"/>
  <c r="H10" i="2" s="1"/>
  <c r="G8" i="2" a="1"/>
  <c r="G8" i="2" s="1"/>
  <c r="G10" i="2" s="1"/>
  <c r="F9" i="2" a="1"/>
  <c r="F9" i="2" s="1"/>
  <c r="F8" i="2" a="1"/>
  <c r="F8" i="2" s="1"/>
  <c r="F10" i="2" s="1"/>
  <c r="D9" i="2" a="1"/>
  <c r="D9" i="2" s="1"/>
  <c r="D8" i="2" a="1"/>
  <c r="D8" i="2" s="1"/>
  <c r="D10" i="2" s="1"/>
  <c r="E9" i="2" a="1"/>
  <c r="E9" i="2" s="1"/>
  <c r="E8" i="2" a="1"/>
  <c r="E8" i="2" s="1"/>
  <c r="E10" i="2" s="1"/>
  <c r="D2" i="2" l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</calcChain>
</file>

<file path=xl/sharedStrings.xml><?xml version="1.0" encoding="utf-8"?>
<sst xmlns="http://schemas.openxmlformats.org/spreadsheetml/2006/main" count="88" uniqueCount="42">
  <si>
    <t>اليوم</t>
  </si>
  <si>
    <t>التاريخ</t>
  </si>
  <si>
    <t xml:space="preserve">المركز </t>
  </si>
  <si>
    <t>المبانى</t>
  </si>
  <si>
    <t>زراعة</t>
  </si>
  <si>
    <t>عدد الحالات</t>
  </si>
  <si>
    <t xml:space="preserve">المساحة ( م2 ) </t>
  </si>
  <si>
    <t>جهة الولاية</t>
  </si>
  <si>
    <t>نوع التعدى</t>
  </si>
  <si>
    <t>س</t>
  </si>
  <si>
    <t>ط</t>
  </si>
  <si>
    <t>ف</t>
  </si>
  <si>
    <t xml:space="preserve">جهة الولاية </t>
  </si>
  <si>
    <t>ابوتشت</t>
  </si>
  <si>
    <t>محافظة</t>
  </si>
  <si>
    <t>تقنين</t>
  </si>
  <si>
    <t>قفط</t>
  </si>
  <si>
    <t>تعدى املاك دولة</t>
  </si>
  <si>
    <t>دشنا</t>
  </si>
  <si>
    <t>رى</t>
  </si>
  <si>
    <t>الوقف</t>
  </si>
  <si>
    <t>نهر النيل</t>
  </si>
  <si>
    <t>قنا</t>
  </si>
  <si>
    <t>اثار</t>
  </si>
  <si>
    <t>نقاده</t>
  </si>
  <si>
    <t>قوص</t>
  </si>
  <si>
    <t>اوقاف</t>
  </si>
  <si>
    <t>سكة حديد</t>
  </si>
  <si>
    <t>طرق</t>
  </si>
  <si>
    <t>البيــــــــــــان</t>
  </si>
  <si>
    <t>مبانى</t>
  </si>
  <si>
    <t>المساحة</t>
  </si>
  <si>
    <t xml:space="preserve">عدد الحالات </t>
  </si>
  <si>
    <t xml:space="preserve">المساحة </t>
  </si>
  <si>
    <t>حالات التقنين</t>
  </si>
  <si>
    <t>تعديات املاك دولة</t>
  </si>
  <si>
    <t>الاجمالى</t>
  </si>
  <si>
    <r>
      <t>متابعة إزالة التعديات  للموجة (</t>
    </r>
    <r>
      <rPr>
        <b/>
        <sz val="18"/>
        <color rgb="FFFF0000"/>
        <rFont val="Calibri"/>
        <family val="2"/>
      </rPr>
      <t>24</t>
    </r>
    <r>
      <rPr>
        <b/>
        <sz val="18"/>
        <color theme="1"/>
        <rFont val="Calibri"/>
        <family val="2"/>
      </rPr>
      <t xml:space="preserve"> )  بنطاق المحافظة على أراضى املاك الدولة  ( مبانى - زراعة  )</t>
    </r>
  </si>
  <si>
    <t xml:space="preserve">حتى يوم </t>
  </si>
  <si>
    <t>الموافق</t>
  </si>
  <si>
    <t xml:space="preserve">المرحلة الاولى </t>
  </si>
  <si>
    <t>عاوز لما اكتب التاريخ هنا هو يحسب عدد حالات المباني والزراعة 
لكل حالة سواء تقنين او تعديات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</si>
</sst>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10000]yyyy/mm/dd;@"/>
    <numFmt numFmtId="165" formatCode="[$-1010000]yyyy/mm/dd;@"/>
  </numFmts>
  <fonts count="12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26"/>
      <color theme="1"/>
      <name val="Calibri"/>
      <family val="2"/>
    </font>
    <font>
      <b/>
      <sz val="20"/>
      <color theme="1"/>
      <name val="Calibri"/>
      <family val="2"/>
    </font>
    <font>
      <b/>
      <sz val="24"/>
      <color theme="1"/>
      <name val="Calibri"/>
      <family val="2"/>
    </font>
    <font>
      <sz val="10"/>
      <color theme="1"/>
      <name val="Arial Unicode MS"/>
      <family val="2"/>
    </font>
    <font>
      <sz val="24"/>
      <color theme="1"/>
      <name val="Calibri"/>
      <family val="2"/>
    </font>
    <font>
      <b/>
      <sz val="18"/>
      <color theme="1"/>
      <name val="Calibri"/>
      <family val="2"/>
    </font>
    <font>
      <b/>
      <sz val="18"/>
      <color rgb="FFFF0000"/>
      <name val="Calibri"/>
      <family val="2"/>
    </font>
    <font>
      <sz val="11"/>
      <color theme="1"/>
      <name val="Calibri"/>
      <family val="2"/>
    </font>
    <font>
      <b/>
      <sz val="13"/>
      <color theme="1"/>
      <name val="Arial"/>
      <family val="2"/>
      <scheme val="minor"/>
    </font>
    <font>
      <sz val="20"/>
      <color theme="1"/>
      <name val="Arial Unicode MS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8" xfId="0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>
      <alignment vertical="center"/>
    </xf>
    <xf numFmtId="0" fontId="6" fillId="0" borderId="8" xfId="0" applyFont="1" applyFill="1" applyBorder="1" applyAlignment="1" applyProtection="1">
      <alignment horizontal="center" vertical="center" shrinkToFit="1" readingOrder="2"/>
      <protection locked="0"/>
    </xf>
    <xf numFmtId="0" fontId="6" fillId="0" borderId="8" xfId="0" applyFont="1" applyFill="1" applyBorder="1" applyAlignment="1" applyProtection="1">
      <alignment horizontal="center" vertical="center" shrinkToFit="1" readingOrder="2"/>
      <protection hidden="1"/>
    </xf>
    <xf numFmtId="0" fontId="9" fillId="0" borderId="0" xfId="0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7" fillId="5" borderId="0" xfId="0" applyFont="1" applyFill="1" applyBorder="1" applyAlignment="1" applyProtection="1">
      <alignment horizontal="center" vertical="center"/>
      <protection hidden="1"/>
    </xf>
    <xf numFmtId="0" fontId="9" fillId="0" borderId="0" xfId="0" applyFont="1" applyBorder="1" applyProtection="1">
      <protection hidden="1"/>
    </xf>
    <xf numFmtId="0" fontId="7" fillId="0" borderId="0" xfId="0" applyFont="1" applyBorder="1" applyAlignment="1" applyProtection="1">
      <protection hidden="1"/>
    </xf>
    <xf numFmtId="0" fontId="0" fillId="0" borderId="0" xfId="0" applyBorder="1" applyProtection="1">
      <protection hidden="1"/>
    </xf>
    <xf numFmtId="0" fontId="10" fillId="3" borderId="4" xfId="0" applyFont="1" applyFill="1" applyBorder="1" applyAlignment="1" applyProtection="1">
      <alignment horizontal="center" vertical="center" shrinkToFit="1" readingOrder="2"/>
      <protection hidden="1"/>
    </xf>
    <xf numFmtId="0" fontId="10" fillId="3" borderId="8" xfId="0" applyFont="1" applyFill="1" applyBorder="1" applyAlignment="1" applyProtection="1">
      <alignment horizontal="center" vertical="center" wrapText="1" shrinkToFit="1" readingOrder="2"/>
      <protection hidden="1"/>
    </xf>
    <xf numFmtId="0" fontId="10" fillId="3" borderId="9" xfId="0" applyFont="1" applyFill="1" applyBorder="1" applyAlignment="1" applyProtection="1">
      <alignment horizontal="center" vertical="center" wrapText="1" shrinkToFit="1" readingOrder="2"/>
      <protection hidden="1"/>
    </xf>
    <xf numFmtId="0" fontId="10" fillId="5" borderId="10" xfId="0" applyFont="1" applyFill="1" applyBorder="1" applyAlignment="1" applyProtection="1">
      <alignment horizontal="center" vertical="center" wrapText="1" shrinkToFit="1" readingOrder="2"/>
      <protection hidden="1"/>
    </xf>
    <xf numFmtId="0" fontId="10" fillId="4" borderId="11" xfId="0" applyFont="1" applyFill="1" applyBorder="1" applyAlignment="1" applyProtection="1">
      <alignment horizontal="center" vertical="center" wrapText="1" shrinkToFit="1" readingOrder="2"/>
      <protection hidden="1"/>
    </xf>
    <xf numFmtId="0" fontId="10" fillId="4" borderId="12" xfId="0" applyFont="1" applyFill="1" applyBorder="1" applyAlignment="1" applyProtection="1">
      <alignment horizontal="center" vertical="center" wrapText="1" shrinkToFit="1" readingOrder="2"/>
      <protection hidden="1"/>
    </xf>
    <xf numFmtId="0" fontId="10" fillId="4" borderId="13" xfId="0" applyFont="1" applyFill="1" applyBorder="1" applyAlignment="1" applyProtection="1">
      <alignment horizontal="center" vertical="center" wrapText="1" shrinkToFit="1" readingOrder="2"/>
      <protection hidden="1"/>
    </xf>
    <xf numFmtId="0" fontId="10" fillId="5" borderId="14" xfId="0" applyFont="1" applyFill="1" applyBorder="1" applyAlignment="1" applyProtection="1">
      <alignment horizontal="center" vertical="center" shrinkToFit="1" readingOrder="2"/>
      <protection hidden="1"/>
    </xf>
    <xf numFmtId="0" fontId="10" fillId="2" borderId="15" xfId="0" applyFont="1" applyFill="1" applyBorder="1" applyAlignment="1" applyProtection="1">
      <alignment horizontal="center" vertical="center" shrinkToFit="1" readingOrder="2"/>
      <protection hidden="1"/>
    </xf>
    <xf numFmtId="164" fontId="10" fillId="2" borderId="15" xfId="0" applyNumberFormat="1" applyFont="1" applyFill="1" applyBorder="1" applyAlignment="1" applyProtection="1">
      <alignment horizontal="center" vertical="center" shrinkToFit="1" readingOrder="2"/>
      <protection locked="0"/>
    </xf>
    <xf numFmtId="0" fontId="10" fillId="2" borderId="16" xfId="0" applyFont="1" applyFill="1" applyBorder="1" applyAlignment="1" applyProtection="1">
      <alignment horizontal="center" vertical="center" shrinkToFit="1" readingOrder="2"/>
      <protection locked="0"/>
    </xf>
    <xf numFmtId="0" fontId="10" fillId="3" borderId="8" xfId="0" applyFont="1" applyFill="1" applyBorder="1" applyAlignment="1" applyProtection="1">
      <alignment horizontal="center" vertical="center" shrinkToFit="1" readingOrder="2"/>
      <protection locked="0"/>
    </xf>
    <xf numFmtId="0" fontId="10" fillId="3" borderId="17" xfId="0" applyFont="1" applyFill="1" applyBorder="1" applyAlignment="1" applyProtection="1">
      <alignment horizontal="center" vertical="center" shrinkToFit="1" readingOrder="2"/>
      <protection locked="0"/>
    </xf>
    <xf numFmtId="0" fontId="10" fillId="5" borderId="18" xfId="0" applyFont="1" applyFill="1" applyBorder="1" applyAlignment="1" applyProtection="1">
      <alignment horizontal="center" vertical="center" shrinkToFit="1" readingOrder="2"/>
      <protection locked="0"/>
    </xf>
    <xf numFmtId="0" fontId="10" fillId="4" borderId="8" xfId="0" applyFont="1" applyFill="1" applyBorder="1" applyAlignment="1" applyProtection="1">
      <alignment horizontal="center" vertical="center" shrinkToFit="1" readingOrder="2"/>
      <protection locked="0"/>
    </xf>
    <xf numFmtId="0" fontId="10" fillId="4" borderId="19" xfId="0" applyFont="1" applyFill="1" applyBorder="1" applyAlignment="1" applyProtection="1">
      <alignment horizontal="center" vertical="center" shrinkToFit="1" readingOrder="2"/>
      <protection locked="0"/>
    </xf>
    <xf numFmtId="0" fontId="10" fillId="5" borderId="20" xfId="0" applyFont="1" applyFill="1" applyBorder="1" applyAlignment="1" applyProtection="1">
      <alignment horizontal="center" vertical="center" shrinkToFit="1" readingOrder="2"/>
      <protection hidden="1"/>
    </xf>
    <xf numFmtId="0" fontId="10" fillId="3" borderId="21" xfId="0" applyFont="1" applyFill="1" applyBorder="1" applyAlignment="1" applyProtection="1">
      <alignment horizontal="center" vertical="center" shrinkToFit="1" readingOrder="2"/>
      <protection locked="0"/>
    </xf>
    <xf numFmtId="0" fontId="10" fillId="5" borderId="22" xfId="0" applyFont="1" applyFill="1" applyBorder="1" applyAlignment="1" applyProtection="1">
      <alignment horizontal="center" vertical="center" shrinkToFit="1" readingOrder="2"/>
      <protection locked="0"/>
    </xf>
    <xf numFmtId="0" fontId="10" fillId="4" borderId="22" xfId="0" applyFont="1" applyFill="1" applyBorder="1" applyAlignment="1" applyProtection="1">
      <alignment horizontal="center" vertical="center" shrinkToFit="1" readingOrder="2"/>
      <protection locked="0"/>
    </xf>
    <xf numFmtId="0" fontId="10" fillId="2" borderId="23" xfId="0" applyFont="1" applyFill="1" applyBorder="1" applyAlignment="1" applyProtection="1">
      <alignment horizontal="center" vertical="center" shrinkToFit="1" readingOrder="2"/>
      <protection locked="0"/>
    </xf>
    <xf numFmtId="0" fontId="10" fillId="5" borderId="24" xfId="0" applyFont="1" applyFill="1" applyBorder="1" applyAlignment="1" applyProtection="1">
      <alignment horizontal="center" vertical="center" shrinkToFit="1" readingOrder="2"/>
      <protection locked="0"/>
    </xf>
    <xf numFmtId="0" fontId="10" fillId="4" borderId="25" xfId="0" applyFont="1" applyFill="1" applyBorder="1" applyAlignment="1" applyProtection="1">
      <alignment horizontal="center" vertical="center" shrinkToFit="1" readingOrder="2"/>
      <protection locked="0"/>
    </xf>
    <xf numFmtId="164" fontId="10" fillId="2" borderId="20" xfId="0" applyNumberFormat="1" applyFont="1" applyFill="1" applyBorder="1" applyAlignment="1" applyProtection="1">
      <alignment horizontal="center" vertical="center" shrinkToFit="1" readingOrder="2"/>
      <protection locked="0"/>
    </xf>
    <xf numFmtId="0" fontId="10" fillId="3" borderId="26" xfId="0" applyFont="1" applyFill="1" applyBorder="1" applyAlignment="1" applyProtection="1">
      <alignment horizontal="center" vertical="center" shrinkToFit="1" readingOrder="2"/>
      <protection locked="0"/>
    </xf>
    <xf numFmtId="0" fontId="10" fillId="2" borderId="1" xfId="0" applyFont="1" applyFill="1" applyBorder="1" applyAlignment="1" applyProtection="1">
      <alignment horizontal="center" vertical="center" shrinkToFit="1" readingOrder="2"/>
      <protection hidden="1"/>
    </xf>
    <xf numFmtId="0" fontId="10" fillId="2" borderId="6" xfId="0" applyFont="1" applyFill="1" applyBorder="1" applyAlignment="1" applyProtection="1">
      <alignment horizontal="center" vertical="center" shrinkToFit="1" readingOrder="2"/>
      <protection hidden="1"/>
    </xf>
    <xf numFmtId="0" fontId="10" fillId="2" borderId="7" xfId="0" applyFont="1" applyFill="1" applyBorder="1" applyAlignment="1" applyProtection="1">
      <alignment horizontal="center" vertical="center" shrinkToFit="1" readingOrder="2"/>
      <protection hidden="1"/>
    </xf>
    <xf numFmtId="0" fontId="10" fillId="3" borderId="2" xfId="0" applyFont="1" applyFill="1" applyBorder="1" applyAlignment="1" applyProtection="1">
      <alignment horizontal="center" vertical="center" shrinkToFit="1" readingOrder="2"/>
      <protection hidden="1"/>
    </xf>
    <xf numFmtId="0" fontId="10" fillId="3" borderId="3" xfId="0" applyFont="1" applyFill="1" applyBorder="1" applyAlignment="1" applyProtection="1">
      <alignment horizontal="center" vertical="center" shrinkToFit="1" readingOrder="2"/>
      <protection hidden="1"/>
    </xf>
    <xf numFmtId="0" fontId="10" fillId="4" borderId="5" xfId="0" applyFont="1" applyFill="1" applyBorder="1" applyAlignment="1" applyProtection="1">
      <alignment horizontal="center" vertical="center" shrinkToFit="1" readingOrder="2"/>
      <protection hidden="1"/>
    </xf>
    <xf numFmtId="0" fontId="10" fillId="4" borderId="0" xfId="0" applyFont="1" applyFill="1" applyBorder="1" applyAlignment="1" applyProtection="1">
      <alignment horizontal="center" vertical="center" shrinkToFit="1" readingOrder="2"/>
      <protection hidden="1"/>
    </xf>
    <xf numFmtId="0" fontId="4" fillId="0" borderId="8" xfId="0" applyFont="1" applyBorder="1" applyAlignment="1" applyProtection="1">
      <alignment horizontal="center" vertical="center"/>
      <protection hidden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/>
      <protection hidden="1"/>
    </xf>
    <xf numFmtId="0" fontId="3" fillId="0" borderId="8" xfId="0" applyFont="1" applyFill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165" fontId="7" fillId="5" borderId="0" xfId="0" applyNumberFormat="1" applyFont="1" applyFill="1" applyBorder="1" applyAlignment="1" applyProtection="1">
      <alignment horizontal="center" vertical="center" shrinkToFit="1" readingOrder="2"/>
      <protection locked="0"/>
    </xf>
    <xf numFmtId="0" fontId="3" fillId="0" borderId="18" xfId="0" applyFont="1" applyBorder="1" applyAlignment="1" applyProtection="1">
      <alignment horizontal="center"/>
      <protection hidden="1"/>
    </xf>
    <xf numFmtId="0" fontId="1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320040</xdr:colOff>
      <xdr:row>1</xdr:row>
      <xdr:rowOff>137160</xdr:rowOff>
    </xdr:from>
    <xdr:to>
      <xdr:col>9</xdr:col>
      <xdr:colOff>259080</xdr:colOff>
      <xdr:row>1</xdr:row>
      <xdr:rowOff>144780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xmlns="" id="{491E3289-79F0-4307-9365-1454DEA5751B}"/>
            </a:ext>
          </a:extLst>
        </xdr:cNvPr>
        <xdr:cNvCxnSpPr/>
      </xdr:nvCxnSpPr>
      <xdr:spPr>
        <a:xfrm>
          <a:off x="9981940920" y="434340"/>
          <a:ext cx="1638300" cy="76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rightToLeft="1" workbookViewId="0">
      <selection activeCell="B6" sqref="B6"/>
    </sheetView>
  </sheetViews>
  <sheetFormatPr defaultRowHeight="14.25" x14ac:dyDescent="0.2"/>
  <cols>
    <col min="2" max="2" width="19" customWidth="1"/>
  </cols>
  <sheetData>
    <row r="1" spans="1:13" ht="17.25" thickBot="1" x14ac:dyDescent="0.25">
      <c r="A1" s="36" t="s">
        <v>0</v>
      </c>
      <c r="B1" s="36" t="s">
        <v>1</v>
      </c>
      <c r="C1" s="36" t="s">
        <v>2</v>
      </c>
      <c r="D1" s="39" t="s">
        <v>3</v>
      </c>
      <c r="E1" s="40"/>
      <c r="F1" s="40"/>
      <c r="G1" s="11"/>
      <c r="H1" s="41" t="s">
        <v>4</v>
      </c>
      <c r="I1" s="42"/>
      <c r="J1" s="42"/>
      <c r="K1" s="42"/>
      <c r="L1" s="42"/>
      <c r="M1" s="42"/>
    </row>
    <row r="2" spans="1:13" ht="33.75" thickBot="1" x14ac:dyDescent="0.25">
      <c r="A2" s="37"/>
      <c r="B2" s="37"/>
      <c r="C2" s="38"/>
      <c r="D2" s="12" t="s">
        <v>5</v>
      </c>
      <c r="E2" s="12" t="s">
        <v>6</v>
      </c>
      <c r="F2" s="13" t="s">
        <v>7</v>
      </c>
      <c r="G2" s="14" t="s">
        <v>8</v>
      </c>
      <c r="H2" s="15" t="s">
        <v>5</v>
      </c>
      <c r="I2" s="16" t="s">
        <v>9</v>
      </c>
      <c r="J2" s="16" t="s">
        <v>10</v>
      </c>
      <c r="K2" s="17" t="s">
        <v>11</v>
      </c>
      <c r="L2" s="17" t="s">
        <v>12</v>
      </c>
      <c r="M2" s="18" t="s">
        <v>8</v>
      </c>
    </row>
    <row r="3" spans="1:13" ht="16.5" x14ac:dyDescent="0.2">
      <c r="A3" s="19" t="str">
        <f t="shared" ref="A3:A29" si="0">TEXT(B3,"ddd")</f>
        <v>السبت</v>
      </c>
      <c r="B3" s="20">
        <v>45696</v>
      </c>
      <c r="C3" s="21" t="s">
        <v>13</v>
      </c>
      <c r="D3" s="22">
        <v>5</v>
      </c>
      <c r="E3" s="22">
        <v>2000</v>
      </c>
      <c r="F3" s="23" t="s">
        <v>14</v>
      </c>
      <c r="G3" s="24" t="s">
        <v>15</v>
      </c>
      <c r="H3" s="25">
        <v>34</v>
      </c>
      <c r="I3" s="25">
        <v>3</v>
      </c>
      <c r="J3" s="25">
        <v>3</v>
      </c>
      <c r="K3" s="25">
        <v>2</v>
      </c>
      <c r="L3" s="26"/>
      <c r="M3" s="27" t="s">
        <v>15</v>
      </c>
    </row>
    <row r="4" spans="1:13" ht="16.5" x14ac:dyDescent="0.2">
      <c r="A4" s="19" t="str">
        <f t="shared" si="0"/>
        <v>السبت</v>
      </c>
      <c r="B4" s="20">
        <v>45696</v>
      </c>
      <c r="C4" s="21" t="s">
        <v>16</v>
      </c>
      <c r="D4" s="22">
        <v>7</v>
      </c>
      <c r="E4" s="22">
        <v>2000</v>
      </c>
      <c r="F4" s="28" t="s">
        <v>14</v>
      </c>
      <c r="G4" s="29" t="s">
        <v>17</v>
      </c>
      <c r="H4" s="25">
        <v>9</v>
      </c>
      <c r="I4" s="25"/>
      <c r="J4" s="25"/>
      <c r="K4" s="25"/>
      <c r="L4" s="30"/>
      <c r="M4" s="27" t="s">
        <v>17</v>
      </c>
    </row>
    <row r="5" spans="1:13" ht="16.5" x14ac:dyDescent="0.2">
      <c r="A5" s="19" t="str">
        <f t="shared" si="0"/>
        <v>الأحد</v>
      </c>
      <c r="B5" s="20">
        <v>45697</v>
      </c>
      <c r="C5" s="21" t="s">
        <v>18</v>
      </c>
      <c r="D5" s="22">
        <v>20</v>
      </c>
      <c r="E5" s="22">
        <v>2000</v>
      </c>
      <c r="F5" s="28" t="s">
        <v>19</v>
      </c>
      <c r="G5" s="29" t="s">
        <v>15</v>
      </c>
      <c r="H5" s="25"/>
      <c r="I5" s="25"/>
      <c r="J5" s="25"/>
      <c r="K5" s="25"/>
      <c r="L5" s="30"/>
      <c r="M5" s="27"/>
    </row>
    <row r="6" spans="1:13" ht="16.5" x14ac:dyDescent="0.2">
      <c r="A6" s="19" t="str">
        <f t="shared" si="0"/>
        <v>السبت</v>
      </c>
      <c r="B6" s="20">
        <v>45696</v>
      </c>
      <c r="C6" s="21" t="s">
        <v>20</v>
      </c>
      <c r="D6" s="22">
        <v>30</v>
      </c>
      <c r="E6" s="22">
        <v>2000</v>
      </c>
      <c r="F6" s="28" t="s">
        <v>19</v>
      </c>
      <c r="G6" s="29" t="s">
        <v>15</v>
      </c>
      <c r="H6" s="25"/>
      <c r="I6" s="25"/>
      <c r="J6" s="25"/>
      <c r="K6" s="25"/>
      <c r="L6" s="30"/>
      <c r="M6" s="27"/>
    </row>
    <row r="7" spans="1:13" ht="16.5" x14ac:dyDescent="0.2">
      <c r="A7" s="19" t="str">
        <f t="shared" si="0"/>
        <v>الأربعاء</v>
      </c>
      <c r="B7" s="20">
        <v>45700</v>
      </c>
      <c r="C7" s="21" t="s">
        <v>18</v>
      </c>
      <c r="D7" s="22">
        <v>10</v>
      </c>
      <c r="E7" s="22">
        <v>2000</v>
      </c>
      <c r="F7" s="28" t="s">
        <v>21</v>
      </c>
      <c r="G7" s="29" t="s">
        <v>15</v>
      </c>
      <c r="H7" s="25"/>
      <c r="I7" s="25"/>
      <c r="J7" s="25"/>
      <c r="K7" s="25"/>
      <c r="L7" s="30"/>
      <c r="M7" s="27"/>
    </row>
    <row r="8" spans="1:13" ht="16.5" x14ac:dyDescent="0.2">
      <c r="A8" s="19" t="str">
        <f t="shared" si="0"/>
        <v>الخميس</v>
      </c>
      <c r="B8" s="20">
        <v>45701</v>
      </c>
      <c r="C8" s="21" t="s">
        <v>22</v>
      </c>
      <c r="D8" s="22">
        <v>10</v>
      </c>
      <c r="E8" s="22">
        <v>2000</v>
      </c>
      <c r="F8" s="28" t="s">
        <v>21</v>
      </c>
      <c r="G8" s="29" t="s">
        <v>17</v>
      </c>
      <c r="H8" s="25"/>
      <c r="I8" s="25"/>
      <c r="J8" s="25"/>
      <c r="K8" s="25"/>
      <c r="L8" s="30"/>
      <c r="M8" s="27"/>
    </row>
    <row r="9" spans="1:13" ht="16.5" x14ac:dyDescent="0.2">
      <c r="A9" s="19" t="str">
        <f t="shared" si="0"/>
        <v>السبت</v>
      </c>
      <c r="B9" s="20">
        <v>45696</v>
      </c>
      <c r="C9" s="21" t="s">
        <v>16</v>
      </c>
      <c r="D9" s="22">
        <v>10</v>
      </c>
      <c r="E9" s="22">
        <v>2000</v>
      </c>
      <c r="F9" s="28" t="s">
        <v>23</v>
      </c>
      <c r="G9" s="29" t="s">
        <v>17</v>
      </c>
      <c r="H9" s="25"/>
      <c r="I9" s="25"/>
      <c r="J9" s="25"/>
      <c r="K9" s="25"/>
      <c r="L9" s="30"/>
      <c r="M9" s="27"/>
    </row>
    <row r="10" spans="1:13" ht="16.5" x14ac:dyDescent="0.2">
      <c r="A10" s="19" t="str">
        <f t="shared" si="0"/>
        <v>السبت</v>
      </c>
      <c r="B10" s="20">
        <v>45696</v>
      </c>
      <c r="C10" s="31" t="s">
        <v>24</v>
      </c>
      <c r="D10" s="22">
        <v>10</v>
      </c>
      <c r="E10" s="22">
        <v>2000</v>
      </c>
      <c r="F10" s="28" t="s">
        <v>23</v>
      </c>
      <c r="G10" s="29" t="s">
        <v>15</v>
      </c>
      <c r="H10" s="25"/>
      <c r="I10" s="25"/>
      <c r="J10" s="25"/>
      <c r="K10" s="25"/>
      <c r="L10" s="30"/>
      <c r="M10" s="27"/>
    </row>
    <row r="11" spans="1:13" ht="16.5" x14ac:dyDescent="0.2">
      <c r="A11" s="19" t="str">
        <f t="shared" si="0"/>
        <v>السبت</v>
      </c>
      <c r="B11" s="20">
        <v>45696</v>
      </c>
      <c r="C11" s="31" t="s">
        <v>25</v>
      </c>
      <c r="D11" s="22">
        <v>10</v>
      </c>
      <c r="E11" s="22">
        <v>2000</v>
      </c>
      <c r="F11" s="28" t="s">
        <v>26</v>
      </c>
      <c r="G11" s="29" t="s">
        <v>15</v>
      </c>
      <c r="H11" s="25">
        <v>1</v>
      </c>
      <c r="I11" s="25"/>
      <c r="J11" s="25"/>
      <c r="K11" s="25"/>
      <c r="L11" s="30"/>
      <c r="M11" s="27" t="s">
        <v>15</v>
      </c>
    </row>
    <row r="12" spans="1:13" ht="16.5" x14ac:dyDescent="0.2">
      <c r="A12" s="19" t="str">
        <f t="shared" si="0"/>
        <v>السبت</v>
      </c>
      <c r="B12" s="20">
        <v>45696</v>
      </c>
      <c r="C12" s="31" t="s">
        <v>25</v>
      </c>
      <c r="D12" s="22">
        <v>10</v>
      </c>
      <c r="E12" s="22">
        <v>2000</v>
      </c>
      <c r="F12" s="28" t="s">
        <v>26</v>
      </c>
      <c r="G12" s="29" t="s">
        <v>17</v>
      </c>
      <c r="H12" s="33"/>
      <c r="I12" s="25"/>
      <c r="J12" s="25"/>
      <c r="K12" s="30"/>
      <c r="L12" s="30"/>
      <c r="M12" s="27"/>
    </row>
    <row r="13" spans="1:13" ht="16.5" x14ac:dyDescent="0.2">
      <c r="A13" s="19" t="str">
        <f t="shared" si="0"/>
        <v>الثلاثاء</v>
      </c>
      <c r="B13" s="20">
        <v>45706</v>
      </c>
      <c r="C13" s="31" t="s">
        <v>25</v>
      </c>
      <c r="D13" s="22">
        <v>10</v>
      </c>
      <c r="E13" s="22">
        <v>2000</v>
      </c>
      <c r="F13" s="28" t="s">
        <v>27</v>
      </c>
      <c r="G13" s="29" t="s">
        <v>17</v>
      </c>
      <c r="H13" s="33"/>
      <c r="I13" s="25"/>
      <c r="J13" s="25"/>
      <c r="K13" s="30"/>
      <c r="L13" s="30"/>
      <c r="M13" s="27"/>
    </row>
    <row r="14" spans="1:13" ht="16.5" x14ac:dyDescent="0.2">
      <c r="A14" s="19" t="str">
        <f t="shared" si="0"/>
        <v>الأربعاء</v>
      </c>
      <c r="B14" s="20">
        <v>45707</v>
      </c>
      <c r="C14" s="31" t="s">
        <v>25</v>
      </c>
      <c r="D14" s="22">
        <v>10</v>
      </c>
      <c r="E14" s="22">
        <v>2000</v>
      </c>
      <c r="F14" s="28" t="s">
        <v>27</v>
      </c>
      <c r="G14" s="29" t="s">
        <v>17</v>
      </c>
      <c r="H14" s="33"/>
      <c r="I14" s="25"/>
      <c r="J14" s="25"/>
      <c r="K14" s="30"/>
      <c r="L14" s="30"/>
      <c r="M14" s="27"/>
    </row>
    <row r="15" spans="1:13" ht="16.5" x14ac:dyDescent="0.2">
      <c r="A15" s="19" t="str">
        <f t="shared" si="0"/>
        <v>الخميس</v>
      </c>
      <c r="B15" s="20">
        <v>45708</v>
      </c>
      <c r="C15" s="31" t="s">
        <v>25</v>
      </c>
      <c r="D15" s="22">
        <v>10</v>
      </c>
      <c r="E15" s="22">
        <v>2000</v>
      </c>
      <c r="F15" s="28" t="s">
        <v>28</v>
      </c>
      <c r="G15" s="29" t="s">
        <v>15</v>
      </c>
      <c r="H15" s="33"/>
      <c r="I15" s="25"/>
      <c r="J15" s="25"/>
      <c r="K15" s="30"/>
      <c r="L15" s="30"/>
      <c r="M15" s="27"/>
    </row>
    <row r="16" spans="1:13" ht="16.5" x14ac:dyDescent="0.2">
      <c r="A16" s="19" t="str">
        <f t="shared" si="0"/>
        <v>السبت</v>
      </c>
      <c r="B16" s="34"/>
      <c r="C16" s="31"/>
      <c r="D16" s="35"/>
      <c r="E16" s="22"/>
      <c r="F16" s="28"/>
      <c r="G16" s="32"/>
      <c r="H16" s="33"/>
      <c r="I16" s="25"/>
      <c r="J16" s="25"/>
      <c r="K16" s="30"/>
      <c r="L16" s="30"/>
      <c r="M16" s="27"/>
    </row>
    <row r="17" spans="1:13" ht="16.5" x14ac:dyDescent="0.2">
      <c r="A17" s="19" t="str">
        <f t="shared" si="0"/>
        <v>السبت</v>
      </c>
      <c r="B17" s="34"/>
      <c r="C17" s="31"/>
      <c r="D17" s="35"/>
      <c r="E17" s="22"/>
      <c r="F17" s="28"/>
      <c r="G17" s="32"/>
      <c r="H17" s="33"/>
      <c r="I17" s="25"/>
      <c r="J17" s="25"/>
      <c r="K17" s="30"/>
      <c r="L17" s="30"/>
      <c r="M17" s="27"/>
    </row>
    <row r="18" spans="1:13" ht="16.5" x14ac:dyDescent="0.2">
      <c r="A18" s="19" t="str">
        <f t="shared" si="0"/>
        <v>السبت</v>
      </c>
      <c r="B18" s="34"/>
      <c r="C18" s="31"/>
      <c r="D18" s="35"/>
      <c r="E18" s="22"/>
      <c r="F18" s="28"/>
      <c r="G18" s="32"/>
      <c r="H18" s="33"/>
      <c r="I18" s="25"/>
      <c r="J18" s="25"/>
      <c r="K18" s="30"/>
      <c r="L18" s="30"/>
      <c r="M18" s="27"/>
    </row>
    <row r="19" spans="1:13" ht="16.5" x14ac:dyDescent="0.2">
      <c r="A19" s="19" t="str">
        <f t="shared" si="0"/>
        <v>السبت</v>
      </c>
      <c r="B19" s="34"/>
      <c r="C19" s="31"/>
      <c r="D19" s="35"/>
      <c r="E19" s="22"/>
      <c r="F19" s="28"/>
      <c r="G19" s="32"/>
      <c r="H19" s="33"/>
      <c r="I19" s="25"/>
      <c r="J19" s="25"/>
      <c r="K19" s="30"/>
      <c r="L19" s="30"/>
      <c r="M19" s="27"/>
    </row>
    <row r="20" spans="1:13" ht="16.5" x14ac:dyDescent="0.2">
      <c r="A20" s="19" t="str">
        <f t="shared" si="0"/>
        <v>السبت</v>
      </c>
      <c r="B20" s="34"/>
      <c r="C20" s="31"/>
      <c r="D20" s="35"/>
      <c r="E20" s="22"/>
      <c r="F20" s="28"/>
      <c r="G20" s="32"/>
      <c r="H20" s="33"/>
      <c r="I20" s="25"/>
      <c r="J20" s="25"/>
      <c r="K20" s="30"/>
      <c r="L20" s="30"/>
      <c r="M20" s="27"/>
    </row>
    <row r="21" spans="1:13" ht="16.5" x14ac:dyDescent="0.2">
      <c r="A21" s="19" t="str">
        <f t="shared" si="0"/>
        <v>السبت</v>
      </c>
      <c r="B21" s="34"/>
      <c r="C21" s="31"/>
      <c r="D21" s="35"/>
      <c r="E21" s="22"/>
      <c r="F21" s="28"/>
      <c r="G21" s="32"/>
      <c r="H21" s="33"/>
      <c r="I21" s="25"/>
      <c r="J21" s="25"/>
      <c r="K21" s="30"/>
      <c r="L21" s="30"/>
      <c r="M21" s="27"/>
    </row>
    <row r="22" spans="1:13" ht="16.5" x14ac:dyDescent="0.2">
      <c r="A22" s="19" t="str">
        <f t="shared" si="0"/>
        <v>السبت</v>
      </c>
      <c r="B22" s="34"/>
      <c r="C22" s="31"/>
      <c r="D22" s="35"/>
      <c r="E22" s="22"/>
      <c r="F22" s="28"/>
      <c r="G22" s="32"/>
      <c r="H22" s="33"/>
      <c r="I22" s="25"/>
      <c r="J22" s="25"/>
      <c r="K22" s="30"/>
      <c r="L22" s="30"/>
      <c r="M22" s="27"/>
    </row>
    <row r="23" spans="1:13" ht="16.5" x14ac:dyDescent="0.2">
      <c r="A23" s="19" t="str">
        <f t="shared" si="0"/>
        <v>السبت</v>
      </c>
      <c r="B23" s="34"/>
      <c r="C23" s="31"/>
      <c r="D23" s="35"/>
      <c r="E23" s="22"/>
      <c r="F23" s="28"/>
      <c r="G23" s="32"/>
      <c r="H23" s="33"/>
      <c r="I23" s="25"/>
      <c r="J23" s="25"/>
      <c r="K23" s="30"/>
      <c r="L23" s="30"/>
      <c r="M23" s="27"/>
    </row>
    <row r="24" spans="1:13" ht="16.5" x14ac:dyDescent="0.2">
      <c r="A24" s="19" t="str">
        <f t="shared" si="0"/>
        <v>السبت</v>
      </c>
      <c r="B24" s="34"/>
      <c r="C24" s="31"/>
      <c r="D24" s="35"/>
      <c r="E24" s="22"/>
      <c r="F24" s="28"/>
      <c r="G24" s="32"/>
      <c r="H24" s="33"/>
      <c r="I24" s="25"/>
      <c r="J24" s="25"/>
      <c r="K24" s="30"/>
      <c r="L24" s="30"/>
      <c r="M24" s="27"/>
    </row>
    <row r="25" spans="1:13" ht="16.5" x14ac:dyDescent="0.2">
      <c r="A25" s="19" t="str">
        <f t="shared" si="0"/>
        <v>السبت</v>
      </c>
      <c r="B25" s="34"/>
      <c r="C25" s="31"/>
      <c r="D25" s="35"/>
      <c r="E25" s="22"/>
      <c r="F25" s="28"/>
      <c r="G25" s="32"/>
      <c r="H25" s="33"/>
      <c r="I25" s="25"/>
      <c r="J25" s="25"/>
      <c r="K25" s="30"/>
      <c r="L25" s="30"/>
      <c r="M25" s="27"/>
    </row>
    <row r="26" spans="1:13" ht="16.5" x14ac:dyDescent="0.2">
      <c r="A26" s="19" t="str">
        <f t="shared" si="0"/>
        <v>السبت</v>
      </c>
      <c r="B26" s="34"/>
      <c r="C26" s="31"/>
      <c r="D26" s="35"/>
      <c r="E26" s="22"/>
      <c r="F26" s="28"/>
      <c r="G26" s="32"/>
      <c r="H26" s="33"/>
      <c r="I26" s="25"/>
      <c r="J26" s="25"/>
      <c r="K26" s="30"/>
      <c r="L26" s="30"/>
      <c r="M26" s="27"/>
    </row>
    <row r="27" spans="1:13" ht="16.5" x14ac:dyDescent="0.2">
      <c r="A27" s="19" t="str">
        <f t="shared" si="0"/>
        <v>السبت</v>
      </c>
      <c r="B27" s="34"/>
      <c r="C27" s="31"/>
      <c r="D27" s="35"/>
      <c r="E27" s="22"/>
      <c r="F27" s="28"/>
      <c r="G27" s="32"/>
      <c r="H27" s="33"/>
      <c r="I27" s="25"/>
      <c r="J27" s="25"/>
      <c r="K27" s="30"/>
      <c r="L27" s="30"/>
      <c r="M27" s="27"/>
    </row>
    <row r="28" spans="1:13" ht="16.5" x14ac:dyDescent="0.2">
      <c r="A28" s="19" t="str">
        <f t="shared" si="0"/>
        <v>السبت</v>
      </c>
      <c r="B28" s="34"/>
      <c r="C28" s="31"/>
      <c r="D28" s="35"/>
      <c r="E28" s="22"/>
      <c r="F28" s="28"/>
      <c r="G28" s="32"/>
      <c r="H28" s="33"/>
      <c r="I28" s="25"/>
      <c r="J28" s="25"/>
      <c r="K28" s="30"/>
      <c r="L28" s="30"/>
      <c r="M28" s="27"/>
    </row>
    <row r="29" spans="1:13" ht="16.5" x14ac:dyDescent="0.2">
      <c r="A29" s="19" t="str">
        <f t="shared" si="0"/>
        <v>السبت</v>
      </c>
      <c r="B29" s="34"/>
      <c r="C29" s="31"/>
      <c r="D29" s="35"/>
      <c r="E29" s="22"/>
      <c r="F29" s="28"/>
      <c r="G29" s="32"/>
      <c r="H29" s="33"/>
      <c r="I29" s="25"/>
      <c r="J29" s="25"/>
      <c r="K29" s="30"/>
      <c r="L29" s="30"/>
      <c r="M29" s="27"/>
    </row>
  </sheetData>
  <mergeCells count="5">
    <mergeCell ref="A1:A2"/>
    <mergeCell ref="B1:B2"/>
    <mergeCell ref="C1:C2"/>
    <mergeCell ref="D1:F1"/>
    <mergeCell ref="H1:M1"/>
  </mergeCells>
  <dataValidations count="3">
    <dataValidation type="list" allowBlank="1" showInputMessage="1" showErrorMessage="1" sqref="G3:G29 M3:M29">
      <formula1>$T$12:$T$13</formula1>
    </dataValidation>
    <dataValidation type="list" allowBlank="1" showInputMessage="1" showErrorMessage="1" sqref="L3:L29 F3:F29">
      <formula1>$AA$13:$AA$20</formula1>
    </dataValidation>
    <dataValidation type="list" allowBlank="1" showInputMessage="1" showErrorMessage="1" sqref="C3:C29">
      <formula1>$Z$13:$Z$21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rightToLeft="1" tabSelected="1" workbookViewId="0">
      <selection activeCell="F8" sqref="F8:I9"/>
    </sheetView>
  </sheetViews>
  <sheetFormatPr defaultRowHeight="14.25" x14ac:dyDescent="0.2"/>
  <cols>
    <col min="3" max="3" width="28.875" customWidth="1"/>
    <col min="4" max="4" width="13.875" customWidth="1"/>
    <col min="5" max="5" width="12.5" bestFit="1" customWidth="1"/>
    <col min="6" max="6" width="16.375" bestFit="1" customWidth="1"/>
    <col min="7" max="7" width="4.75" bestFit="1" customWidth="1"/>
    <col min="9" max="9" width="15.875" customWidth="1"/>
  </cols>
  <sheetData>
    <row r="1" spans="1:15" ht="23.25" x14ac:dyDescent="0.2">
      <c r="A1" s="48" t="s">
        <v>37</v>
      </c>
      <c r="B1" s="48"/>
      <c r="C1" s="48"/>
      <c r="D1" s="48"/>
      <c r="E1" s="48"/>
      <c r="F1" s="48"/>
      <c r="G1" s="48"/>
      <c r="H1" s="48"/>
      <c r="I1" s="48"/>
    </row>
    <row r="2" spans="1:15" ht="25.9" customHeight="1" x14ac:dyDescent="0.2">
      <c r="A2" s="5"/>
      <c r="B2" s="5"/>
      <c r="C2" s="6" t="s">
        <v>38</v>
      </c>
      <c r="D2" s="7" t="str">
        <f>IF(F2="","",TEXT(F2,"ddd"))</f>
        <v>السبت</v>
      </c>
      <c r="E2" s="6" t="s">
        <v>39</v>
      </c>
      <c r="F2" s="49">
        <v>45696</v>
      </c>
      <c r="G2" s="49"/>
      <c r="H2" s="6"/>
      <c r="I2" s="6"/>
      <c r="K2" s="44" t="s">
        <v>41</v>
      </c>
      <c r="L2" s="45"/>
      <c r="M2" s="45"/>
      <c r="N2" s="45"/>
      <c r="O2" s="45"/>
    </row>
    <row r="3" spans="1:15" ht="25.9" customHeight="1" x14ac:dyDescent="0.35">
      <c r="A3" s="8"/>
      <c r="B3" s="8"/>
      <c r="C3" s="9"/>
      <c r="D3" s="9"/>
      <c r="E3" s="9"/>
      <c r="F3" s="9"/>
      <c r="G3" s="9"/>
      <c r="H3" s="9"/>
      <c r="I3" s="8"/>
      <c r="K3" s="45"/>
      <c r="L3" s="45"/>
      <c r="M3" s="45"/>
      <c r="N3" s="45"/>
      <c r="O3" s="45"/>
    </row>
    <row r="4" spans="1:15" ht="25.9" customHeight="1" x14ac:dyDescent="0.4">
      <c r="A4" s="10"/>
      <c r="B4" s="10"/>
      <c r="C4" s="10"/>
      <c r="D4" s="50" t="s">
        <v>40</v>
      </c>
      <c r="E4" s="50"/>
      <c r="F4" s="50"/>
      <c r="G4" s="10"/>
      <c r="H4" s="10"/>
      <c r="I4" s="10"/>
      <c r="K4" s="45"/>
      <c r="L4" s="45"/>
      <c r="M4" s="45"/>
      <c r="N4" s="45"/>
      <c r="O4" s="45"/>
    </row>
    <row r="5" spans="1:15" ht="25.9" customHeight="1" x14ac:dyDescent="0.2">
      <c r="A5" s="46" t="s">
        <v>29</v>
      </c>
      <c r="B5" s="46"/>
      <c r="C5" s="46"/>
      <c r="D5" s="47" t="s">
        <v>30</v>
      </c>
      <c r="E5" s="47"/>
      <c r="F5" s="47" t="s">
        <v>4</v>
      </c>
      <c r="G5" s="47"/>
      <c r="H5" s="47"/>
      <c r="I5" s="47"/>
      <c r="K5" s="45"/>
      <c r="L5" s="45"/>
      <c r="M5" s="45"/>
      <c r="N5" s="45"/>
      <c r="O5" s="45"/>
    </row>
    <row r="6" spans="1:15" ht="25.9" customHeight="1" x14ac:dyDescent="0.2">
      <c r="A6" s="46"/>
      <c r="B6" s="46"/>
      <c r="C6" s="46"/>
      <c r="D6" s="47" t="s">
        <v>5</v>
      </c>
      <c r="E6" s="47" t="s">
        <v>31</v>
      </c>
      <c r="F6" s="47" t="s">
        <v>32</v>
      </c>
      <c r="G6" s="47" t="s">
        <v>33</v>
      </c>
      <c r="H6" s="47"/>
      <c r="I6" s="47"/>
    </row>
    <row r="7" spans="1:15" ht="25.9" customHeight="1" x14ac:dyDescent="0.2">
      <c r="A7" s="46"/>
      <c r="B7" s="46"/>
      <c r="C7" s="46"/>
      <c r="D7" s="47"/>
      <c r="E7" s="47"/>
      <c r="F7" s="47"/>
      <c r="G7" s="1" t="s">
        <v>9</v>
      </c>
      <c r="H7" s="1" t="s">
        <v>10</v>
      </c>
      <c r="I7" s="1" t="s">
        <v>11</v>
      </c>
    </row>
    <row r="8" spans="1:15" ht="31.5" x14ac:dyDescent="0.2">
      <c r="A8" s="43" t="s">
        <v>15</v>
      </c>
      <c r="B8" s="43"/>
      <c r="C8" s="43"/>
      <c r="D8" s="51">
        <f t="array" ref="D8">SUM(IF(($F$2=Sheet1!$B$3:$B$29)*(A8=Sheet1!$G$3:$G$29),Sheet1!$D$3:$D$29,0))</f>
        <v>55</v>
      </c>
      <c r="E8" s="51">
        <f t="array" ref="E8">SUM(IF(($F$2=Sheet1!$B$3:$B$29)*(A8=Sheet1!$G$3:$G$29),Sheet1!$E$3:$E$29,0))</f>
        <v>8000</v>
      </c>
      <c r="F8" s="51">
        <f t="array" ref="F8">SUM(IF(($F$2=Sheet1!$B$3:$B$29)*(A8=Sheet1!$M$3:$M$29),Sheet1!$H$3:$H$29,0))</f>
        <v>35</v>
      </c>
      <c r="G8" s="51">
        <f t="array" ref="G8">SUM(IF(($F$2=Sheet1!$B$3:$B$29)*(A8=Sheet1!$M$3:$M$29),Sheet1!$I$3:$I$29,0))</f>
        <v>3</v>
      </c>
      <c r="H8" s="51">
        <f t="array" ref="H8">SUM(IF(($F$2=Sheet1!$B$3:$B$29)*(A8=Sheet1!$M$3:$M$29),Sheet1!$J$3:$J$29,0))</f>
        <v>3</v>
      </c>
      <c r="I8" s="51">
        <f t="array" ref="I8">SUM(IF(($F$2=Sheet1!$B$3:$B$29)*(A8=Sheet1!$M$3:$M$29),Sheet1!$K$3:$K$29,0))</f>
        <v>2</v>
      </c>
    </row>
    <row r="9" spans="1:15" ht="31.5" x14ac:dyDescent="0.2">
      <c r="A9" s="43" t="s">
        <v>17</v>
      </c>
      <c r="B9" s="43"/>
      <c r="C9" s="43"/>
      <c r="D9" s="51">
        <f t="array" ref="D9">SUM(IF(($F$2=Sheet1!$B$3:$B$29)*(A9=Sheet1!$G$3:$G$29),Sheet1!$D$3:$D$29,0))</f>
        <v>27</v>
      </c>
      <c r="E9" s="51">
        <f t="array" ref="E9">SUM(IF(($F$2=Sheet1!$B$3:$B$29)*(A9=Sheet1!$G$3:$G$29),Sheet1!$E$3:$E$29,0))</f>
        <v>6000</v>
      </c>
      <c r="F9" s="51">
        <f t="array" ref="F9">SUM(IF(($F$2=Sheet1!$B$3:$B$29)*(A9=Sheet1!$M$3:$M$29),Sheet1!$H$3:$H$29,0))</f>
        <v>9</v>
      </c>
      <c r="G9" s="51">
        <f t="array" ref="G9">SUM(IF(($F$2=Sheet1!$B$3:$B$29)*(A9=Sheet1!$M$3:$M$29),Sheet1!$I$3:$I$29,0))</f>
        <v>0</v>
      </c>
      <c r="H9" s="51">
        <f t="array" ref="H9">SUM(IF(($F$2=Sheet1!$B$3:$B$29)*(A9=Sheet1!$M$3:$M$29),Sheet1!$J$3:$J$29,0))</f>
        <v>0</v>
      </c>
      <c r="I9" s="51">
        <f t="array" ref="I9">SUM(IF(($F$2=Sheet1!$B$3:$B$29)*(A9=Sheet1!$M$3:$M$29),Sheet1!$K$3:$K$29,0))</f>
        <v>0</v>
      </c>
    </row>
    <row r="10" spans="1:15" ht="31.5" x14ac:dyDescent="0.2">
      <c r="A10" s="43" t="s">
        <v>36</v>
      </c>
      <c r="B10" s="43"/>
      <c r="C10" s="43"/>
      <c r="D10" s="51">
        <f>SUM(D8:D9)</f>
        <v>82</v>
      </c>
      <c r="E10" s="51">
        <f t="shared" ref="E10:I10" si="0">SUM(E8:E9)</f>
        <v>14000</v>
      </c>
      <c r="F10" s="51">
        <f t="shared" si="0"/>
        <v>44</v>
      </c>
      <c r="G10" s="51">
        <f t="shared" si="0"/>
        <v>3</v>
      </c>
      <c r="H10" s="51">
        <f t="shared" si="0"/>
        <v>3</v>
      </c>
      <c r="I10" s="51">
        <f t="shared" si="0"/>
        <v>2</v>
      </c>
    </row>
    <row r="11" spans="1:15" x14ac:dyDescent="0.2">
      <c r="A11" s="10"/>
      <c r="B11" s="10"/>
      <c r="C11" s="10"/>
      <c r="D11" s="10"/>
      <c r="E11" s="10"/>
      <c r="F11" s="10"/>
      <c r="G11" s="10"/>
      <c r="H11" s="10"/>
      <c r="I11" s="10"/>
    </row>
    <row r="12" spans="1:15" x14ac:dyDescent="0.2">
      <c r="A12" s="10"/>
      <c r="B12" s="10"/>
      <c r="C12" s="10"/>
      <c r="D12" s="10"/>
      <c r="E12" s="10"/>
      <c r="F12" s="10"/>
      <c r="G12" s="10"/>
      <c r="H12" s="10"/>
      <c r="I12" s="10"/>
    </row>
    <row r="13" spans="1:15" x14ac:dyDescent="0.2">
      <c r="A13" s="10"/>
      <c r="B13" s="10"/>
      <c r="C13" s="10"/>
      <c r="D13" s="10"/>
      <c r="E13" s="10"/>
      <c r="F13" s="10"/>
      <c r="G13" s="10"/>
      <c r="H13" s="10"/>
      <c r="I13" s="10"/>
    </row>
    <row r="14" spans="1:15" x14ac:dyDescent="0.2">
      <c r="A14" s="10"/>
      <c r="B14" s="10"/>
      <c r="C14" s="10"/>
      <c r="D14" s="10"/>
      <c r="E14" s="10"/>
      <c r="F14" s="10"/>
      <c r="G14" s="10"/>
      <c r="H14" s="10"/>
      <c r="I14" s="10"/>
    </row>
    <row r="15" spans="1:15" x14ac:dyDescent="0.2">
      <c r="A15" s="10"/>
      <c r="B15" s="10"/>
      <c r="C15" s="10"/>
      <c r="D15" s="10"/>
      <c r="E15" s="10"/>
      <c r="F15" s="10"/>
      <c r="G15" s="10"/>
      <c r="H15" s="10"/>
      <c r="I15" s="10"/>
    </row>
    <row r="16" spans="1:15" x14ac:dyDescent="0.2">
      <c r="A16" s="10"/>
      <c r="B16" s="10"/>
      <c r="C16" s="10"/>
      <c r="D16" s="10"/>
      <c r="E16" s="10"/>
      <c r="F16" s="10"/>
      <c r="G16" s="10"/>
      <c r="H16" s="10"/>
      <c r="I16" s="10"/>
    </row>
    <row r="17" spans="1:9" x14ac:dyDescent="0.2">
      <c r="A17" s="10"/>
      <c r="B17" s="10"/>
      <c r="C17" s="10"/>
      <c r="D17" s="10"/>
      <c r="E17" s="10"/>
      <c r="F17" s="10"/>
      <c r="G17" s="10"/>
      <c r="H17" s="10"/>
      <c r="I17" s="10"/>
    </row>
    <row r="18" spans="1:9" x14ac:dyDescent="0.2">
      <c r="A18" s="10"/>
      <c r="B18" s="10"/>
      <c r="C18" s="10"/>
      <c r="D18" s="10"/>
      <c r="E18" s="10"/>
      <c r="F18" s="10"/>
      <c r="G18" s="10"/>
      <c r="H18" s="10"/>
      <c r="I18" s="10"/>
    </row>
    <row r="19" spans="1:9" x14ac:dyDescent="0.2">
      <c r="A19" s="10"/>
      <c r="B19" s="10"/>
      <c r="C19" s="10"/>
      <c r="D19" s="10"/>
      <c r="E19" s="10"/>
      <c r="F19" s="10"/>
      <c r="G19" s="10"/>
      <c r="H19" s="10"/>
      <c r="I19" s="10"/>
    </row>
    <row r="20" spans="1:9" x14ac:dyDescent="0.2">
      <c r="A20" s="10"/>
      <c r="B20" s="10"/>
      <c r="C20" s="10"/>
      <c r="D20" s="10"/>
      <c r="E20" s="10"/>
      <c r="F20" s="10"/>
      <c r="G20" s="10"/>
      <c r="H20" s="10"/>
      <c r="I20" s="10"/>
    </row>
    <row r="21" spans="1:9" x14ac:dyDescent="0.2">
      <c r="A21" s="10"/>
      <c r="B21" s="10"/>
      <c r="C21" s="10"/>
      <c r="D21" s="10"/>
      <c r="E21" s="10"/>
      <c r="F21" s="10"/>
      <c r="G21" s="10"/>
      <c r="H21" s="10"/>
      <c r="I21" s="10"/>
    </row>
    <row r="22" spans="1:9" x14ac:dyDescent="0.2">
      <c r="A22" s="10"/>
      <c r="B22" s="10"/>
      <c r="C22" s="10"/>
      <c r="D22" s="10"/>
      <c r="E22" s="10"/>
      <c r="F22" s="10"/>
      <c r="G22" s="10"/>
      <c r="H22" s="10"/>
      <c r="I22" s="10"/>
    </row>
    <row r="23" spans="1:9" ht="26.25" x14ac:dyDescent="0.2">
      <c r="A23" s="46" t="s">
        <v>29</v>
      </c>
      <c r="B23" s="46"/>
      <c r="C23" s="46"/>
      <c r="D23" s="47" t="s">
        <v>30</v>
      </c>
      <c r="E23" s="47"/>
      <c r="F23" s="47" t="s">
        <v>4</v>
      </c>
      <c r="G23" s="47"/>
      <c r="H23" s="47"/>
      <c r="I23" s="47"/>
    </row>
    <row r="24" spans="1:9" ht="26.25" x14ac:dyDescent="0.2">
      <c r="A24" s="46"/>
      <c r="B24" s="46"/>
      <c r="C24" s="46"/>
      <c r="D24" s="47" t="s">
        <v>5</v>
      </c>
      <c r="E24" s="47" t="s">
        <v>31</v>
      </c>
      <c r="F24" s="47" t="s">
        <v>32</v>
      </c>
      <c r="G24" s="47" t="s">
        <v>33</v>
      </c>
      <c r="H24" s="47"/>
      <c r="I24" s="47"/>
    </row>
    <row r="25" spans="1:9" ht="26.25" x14ac:dyDescent="0.2">
      <c r="A25" s="46"/>
      <c r="B25" s="46"/>
      <c r="C25" s="46"/>
      <c r="D25" s="47"/>
      <c r="E25" s="47"/>
      <c r="F25" s="47"/>
      <c r="G25" s="1" t="s">
        <v>9</v>
      </c>
      <c r="H25" s="1" t="s">
        <v>10</v>
      </c>
      <c r="I25" s="1" t="s">
        <v>11</v>
      </c>
    </row>
    <row r="26" spans="1:9" ht="31.5" x14ac:dyDescent="0.2">
      <c r="A26" s="43" t="s">
        <v>34</v>
      </c>
      <c r="B26" s="43"/>
      <c r="C26" s="43"/>
      <c r="D26" s="2"/>
      <c r="E26" s="3"/>
      <c r="F26" s="3"/>
      <c r="G26" s="3"/>
      <c r="H26" s="3"/>
      <c r="I26" s="3"/>
    </row>
    <row r="27" spans="1:9" ht="31.5" x14ac:dyDescent="0.2">
      <c r="A27" s="43" t="s">
        <v>35</v>
      </c>
      <c r="B27" s="43"/>
      <c r="C27" s="43"/>
      <c r="D27" s="4"/>
      <c r="E27" s="4"/>
      <c r="F27" s="4"/>
      <c r="G27" s="4"/>
      <c r="H27" s="4"/>
      <c r="I27" s="4"/>
    </row>
    <row r="28" spans="1:9" ht="31.5" x14ac:dyDescent="0.2">
      <c r="A28" s="43" t="s">
        <v>36</v>
      </c>
      <c r="B28" s="43"/>
      <c r="C28" s="43"/>
      <c r="D28" s="4"/>
      <c r="E28" s="4"/>
      <c r="F28" s="4"/>
      <c r="G28" s="4"/>
      <c r="H28" s="4"/>
      <c r="I28" s="4"/>
    </row>
  </sheetData>
  <mergeCells count="24">
    <mergeCell ref="A10:C10"/>
    <mergeCell ref="A1:I1"/>
    <mergeCell ref="F2:G2"/>
    <mergeCell ref="D4:F4"/>
    <mergeCell ref="A5:C7"/>
    <mergeCell ref="D5:E5"/>
    <mergeCell ref="F5:I5"/>
    <mergeCell ref="D6:D7"/>
    <mergeCell ref="A26:C26"/>
    <mergeCell ref="A27:C27"/>
    <mergeCell ref="A28:C28"/>
    <mergeCell ref="K2:O5"/>
    <mergeCell ref="A23:C25"/>
    <mergeCell ref="D23:E23"/>
    <mergeCell ref="F23:I23"/>
    <mergeCell ref="D24:D25"/>
    <mergeCell ref="E24:E25"/>
    <mergeCell ref="F24:F25"/>
    <mergeCell ref="G24:I24"/>
    <mergeCell ref="E6:E7"/>
    <mergeCell ref="F6:F7"/>
    <mergeCell ref="G6:I6"/>
    <mergeCell ref="A8:C8"/>
    <mergeCell ref="A9:C9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Talia Ahmed</dc:creator>
  <cp:lastModifiedBy>ALAWAIL</cp:lastModifiedBy>
  <dcterms:created xsi:type="dcterms:W3CDTF">2025-02-07T20:52:45Z</dcterms:created>
  <dcterms:modified xsi:type="dcterms:W3CDTF">2025-02-08T06:16:50Z</dcterms:modified>
</cp:coreProperties>
</file>