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20496" windowHeight="7620" tabRatio="947"/>
  </bookViews>
  <sheets>
    <sheet name="الاجمالى" sheetId="1" r:id="rId1"/>
    <sheet name="الاسكندرية" sheetId="2" r:id="rId2"/>
    <sheet name="كفرالشيخ" sheetId="3" r:id="rId3"/>
    <sheet name="البحيرة" sheetId="4" r:id="rId4"/>
    <sheet name="طنطا" sheetId="5" r:id="rId5"/>
    <sheet name="المنصورة" sheetId="6" r:id="rId6"/>
    <sheet name="دكرنس" sheetId="7" r:id="rId7"/>
    <sheet name="دمياط" sheetId="17" r:id="rId8"/>
    <sheet name="المنوفية" sheetId="8" r:id="rId9"/>
    <sheet name="الشرقية" sheetId="9" r:id="rId10"/>
    <sheet name="الاسماعيلية" sheetId="10" r:id="rId11"/>
    <sheet name="بور سعيد" sheetId="11" r:id="rId12"/>
    <sheet name="السويس" sheetId="12" r:id="rId13"/>
    <sheet name="المقطم" sheetId="13" r:id="rId14"/>
    <sheet name="مؤسسة الزكاة" sheetId="14" r:id="rId15"/>
    <sheet name="الجيزة" sheetId="15" r:id="rId16"/>
    <sheet name="القليوبية" sheetId="16" r:id="rId17"/>
    <sheet name="الفيوم" sheetId="18" r:id="rId18"/>
    <sheet name="بنى سويف" sheetId="19" r:id="rId19"/>
    <sheet name="المنيا" sheetId="29" r:id="rId20"/>
    <sheet name="اسيوط" sheetId="20" r:id="rId21"/>
    <sheet name="سوهاج" sheetId="21" r:id="rId22"/>
    <sheet name="جرجا" sheetId="22" r:id="rId23"/>
    <sheet name="قنا" sheetId="24" r:id="rId24"/>
    <sheet name="نجع حمادى" sheetId="23" r:id="rId25"/>
    <sheet name="الغردقة" sheetId="28" r:id="rId26"/>
    <sheet name="الاقصر" sheetId="25" r:id="rId27"/>
    <sheet name="اسوان" sheetId="26" r:id="rId28"/>
    <sheet name="ادفو" sheetId="27" r:id="rId29"/>
  </sheets>
  <calcPr calcId="144525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28" l="1"/>
  <c r="S72" i="13"/>
  <c r="T72" i="13"/>
  <c r="Q42" i="2"/>
  <c r="T5" i="10" l="1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4" i="10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E72" i="22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T65" i="22"/>
  <c r="T66" i="22"/>
  <c r="T67" i="22"/>
  <c r="T68" i="22"/>
  <c r="T69" i="22"/>
  <c r="T70" i="22"/>
  <c r="T71" i="22"/>
  <c r="T4" i="22"/>
  <c r="F72" i="19"/>
  <c r="G72" i="19"/>
  <c r="H72" i="19"/>
  <c r="I72" i="19"/>
  <c r="J72" i="19"/>
  <c r="K72" i="19"/>
  <c r="L72" i="19"/>
  <c r="M72" i="19"/>
  <c r="N72" i="19"/>
  <c r="O72" i="19"/>
  <c r="P72" i="19"/>
  <c r="Q72" i="19"/>
  <c r="R72" i="19"/>
  <c r="S72" i="19"/>
  <c r="T72" i="19"/>
  <c r="E72" i="19"/>
  <c r="T5" i="19"/>
  <c r="T6" i="19"/>
  <c r="T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4" i="19"/>
  <c r="M59" i="19"/>
  <c r="T5" i="8" l="1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4" i="8"/>
  <c r="S72" i="10"/>
  <c r="F72" i="24"/>
  <c r="G72" i="24"/>
  <c r="H72" i="24"/>
  <c r="I72" i="24"/>
  <c r="J72" i="24"/>
  <c r="K72" i="24"/>
  <c r="L72" i="24"/>
  <c r="M72" i="24"/>
  <c r="N72" i="24"/>
  <c r="O72" i="24"/>
  <c r="P72" i="24"/>
  <c r="Q72" i="24"/>
  <c r="R72" i="24"/>
  <c r="S72" i="24"/>
  <c r="T72" i="24"/>
  <c r="E72" i="24"/>
  <c r="T5" i="24"/>
  <c r="T6" i="24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4" i="24"/>
  <c r="F72" i="26"/>
  <c r="G72" i="26"/>
  <c r="H72" i="26"/>
  <c r="I72" i="26"/>
  <c r="J72" i="26"/>
  <c r="K72" i="26"/>
  <c r="L72" i="26"/>
  <c r="M72" i="26"/>
  <c r="N72" i="26"/>
  <c r="O72" i="26"/>
  <c r="P72" i="26"/>
  <c r="Q72" i="26"/>
  <c r="R72" i="26"/>
  <c r="S72" i="26"/>
  <c r="T72" i="26"/>
  <c r="E72" i="26"/>
  <c r="T5" i="26"/>
  <c r="T6" i="26"/>
  <c r="T7" i="26"/>
  <c r="T8" i="26"/>
  <c r="T9" i="26"/>
  <c r="T10" i="26"/>
  <c r="T11" i="26"/>
  <c r="T12" i="26"/>
  <c r="T13" i="26"/>
  <c r="T14" i="26"/>
  <c r="T15" i="26"/>
  <c r="T16" i="26"/>
  <c r="T17" i="26"/>
  <c r="T18" i="26"/>
  <c r="T19" i="26"/>
  <c r="T20" i="26"/>
  <c r="T21" i="26"/>
  <c r="T22" i="26"/>
  <c r="T23" i="26"/>
  <c r="T24" i="26"/>
  <c r="T25" i="26"/>
  <c r="T26" i="26"/>
  <c r="T27" i="26"/>
  <c r="T28" i="26"/>
  <c r="T29" i="26"/>
  <c r="T30" i="26"/>
  <c r="T31" i="26"/>
  <c r="T32" i="26"/>
  <c r="T33" i="26"/>
  <c r="T34" i="26"/>
  <c r="T35" i="26"/>
  <c r="T36" i="26"/>
  <c r="T37" i="26"/>
  <c r="T38" i="26"/>
  <c r="T39" i="26"/>
  <c r="T40" i="26"/>
  <c r="T41" i="26"/>
  <c r="T42" i="26"/>
  <c r="T43" i="26"/>
  <c r="T44" i="26"/>
  <c r="T45" i="26"/>
  <c r="T46" i="26"/>
  <c r="T47" i="26"/>
  <c r="T48" i="26"/>
  <c r="T49" i="26"/>
  <c r="T50" i="26"/>
  <c r="T51" i="26"/>
  <c r="T52" i="26"/>
  <c r="T53" i="26"/>
  <c r="T54" i="26"/>
  <c r="T55" i="26"/>
  <c r="T56" i="26"/>
  <c r="T57" i="26"/>
  <c r="T58" i="26"/>
  <c r="T59" i="26"/>
  <c r="T60" i="26"/>
  <c r="T61" i="26"/>
  <c r="T62" i="26"/>
  <c r="T63" i="26"/>
  <c r="T64" i="26"/>
  <c r="T65" i="26"/>
  <c r="T66" i="26"/>
  <c r="T67" i="26"/>
  <c r="T68" i="26"/>
  <c r="T69" i="26"/>
  <c r="T70" i="26"/>
  <c r="T71" i="26"/>
  <c r="T4" i="26"/>
  <c r="F72" i="27"/>
  <c r="G72" i="27"/>
  <c r="H72" i="27"/>
  <c r="I72" i="27"/>
  <c r="J72" i="27"/>
  <c r="K72" i="27"/>
  <c r="L72" i="27"/>
  <c r="M72" i="27"/>
  <c r="N72" i="27"/>
  <c r="O72" i="27"/>
  <c r="P72" i="27"/>
  <c r="Q72" i="27"/>
  <c r="R72" i="27"/>
  <c r="S72" i="27"/>
  <c r="E72" i="27"/>
  <c r="T5" i="27"/>
  <c r="T6" i="27"/>
  <c r="T7" i="27"/>
  <c r="T8" i="27"/>
  <c r="T9" i="27"/>
  <c r="T10" i="27"/>
  <c r="T11" i="27"/>
  <c r="T12" i="27"/>
  <c r="T13" i="27"/>
  <c r="T14" i="27"/>
  <c r="T15" i="27"/>
  <c r="T16" i="27"/>
  <c r="T17" i="27"/>
  <c r="T18" i="27"/>
  <c r="T19" i="27"/>
  <c r="T20" i="27"/>
  <c r="T21" i="27"/>
  <c r="T22" i="27"/>
  <c r="T23" i="27"/>
  <c r="T24" i="27"/>
  <c r="T25" i="27"/>
  <c r="T26" i="27"/>
  <c r="T27" i="27"/>
  <c r="T28" i="27"/>
  <c r="T29" i="27"/>
  <c r="T30" i="27"/>
  <c r="T31" i="27"/>
  <c r="T32" i="27"/>
  <c r="T33" i="27"/>
  <c r="T34" i="27"/>
  <c r="T35" i="27"/>
  <c r="T36" i="27"/>
  <c r="T37" i="27"/>
  <c r="T38" i="27"/>
  <c r="T39" i="27"/>
  <c r="T40" i="27"/>
  <c r="T41" i="27"/>
  <c r="T42" i="27"/>
  <c r="T43" i="27"/>
  <c r="T44" i="27"/>
  <c r="T45" i="27"/>
  <c r="T46" i="27"/>
  <c r="T47" i="27"/>
  <c r="T48" i="27"/>
  <c r="T49" i="27"/>
  <c r="T50" i="27"/>
  <c r="T51" i="27"/>
  <c r="T52" i="27"/>
  <c r="T53" i="27"/>
  <c r="T54" i="27"/>
  <c r="T55" i="27"/>
  <c r="T56" i="27"/>
  <c r="T57" i="27"/>
  <c r="T58" i="27"/>
  <c r="T59" i="27"/>
  <c r="T60" i="27"/>
  <c r="T61" i="27"/>
  <c r="T62" i="27"/>
  <c r="T63" i="27"/>
  <c r="T64" i="27"/>
  <c r="T65" i="27"/>
  <c r="T66" i="27"/>
  <c r="T67" i="27"/>
  <c r="T68" i="27"/>
  <c r="T69" i="27"/>
  <c r="T70" i="27"/>
  <c r="T71" i="27"/>
  <c r="T4" i="27"/>
  <c r="T72" i="27" l="1"/>
  <c r="T72" i="10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E72" i="23"/>
  <c r="T5" i="23"/>
  <c r="T6" i="23"/>
  <c r="T7" i="23"/>
  <c r="T8" i="23"/>
  <c r="T9" i="23"/>
  <c r="T10" i="23"/>
  <c r="T11" i="23"/>
  <c r="T12" i="23"/>
  <c r="T13" i="23"/>
  <c r="T14" i="23"/>
  <c r="T15" i="23"/>
  <c r="T16" i="23"/>
  <c r="T17" i="23"/>
  <c r="T18" i="23"/>
  <c r="T19" i="23"/>
  <c r="T20" i="23"/>
  <c r="T21" i="23"/>
  <c r="T22" i="23"/>
  <c r="T23" i="23"/>
  <c r="T24" i="23"/>
  <c r="T25" i="23"/>
  <c r="T26" i="23"/>
  <c r="T27" i="23"/>
  <c r="T28" i="23"/>
  <c r="T29" i="23"/>
  <c r="T30" i="23"/>
  <c r="T31" i="23"/>
  <c r="T32" i="23"/>
  <c r="T33" i="23"/>
  <c r="T34" i="23"/>
  <c r="T35" i="23"/>
  <c r="T36" i="23"/>
  <c r="T37" i="23"/>
  <c r="T38" i="23"/>
  <c r="T39" i="23"/>
  <c r="T40" i="23"/>
  <c r="T41" i="23"/>
  <c r="T42" i="23"/>
  <c r="T43" i="23"/>
  <c r="T44" i="23"/>
  <c r="T45" i="23"/>
  <c r="T46" i="23"/>
  <c r="T47" i="23"/>
  <c r="T48" i="23"/>
  <c r="T49" i="23"/>
  <c r="T50" i="23"/>
  <c r="T51" i="23"/>
  <c r="T52" i="23"/>
  <c r="T53" i="23"/>
  <c r="T54" i="23"/>
  <c r="T55" i="23"/>
  <c r="T56" i="23"/>
  <c r="T57" i="23"/>
  <c r="T58" i="23"/>
  <c r="T59" i="23"/>
  <c r="T60" i="23"/>
  <c r="T61" i="23"/>
  <c r="T62" i="23"/>
  <c r="T63" i="23"/>
  <c r="T64" i="23"/>
  <c r="T65" i="23"/>
  <c r="T66" i="23"/>
  <c r="T67" i="23"/>
  <c r="T68" i="23"/>
  <c r="T69" i="23"/>
  <c r="T70" i="23"/>
  <c r="T71" i="23"/>
  <c r="T4" i="23"/>
  <c r="R72" i="13" l="1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T56" i="13"/>
  <c r="T55" i="13"/>
  <c r="T54" i="13"/>
  <c r="T53" i="13"/>
  <c r="T52" i="13"/>
  <c r="T51" i="13"/>
  <c r="T50" i="13"/>
  <c r="T49" i="13"/>
  <c r="T48" i="13"/>
  <c r="T47" i="13"/>
  <c r="T46" i="13"/>
  <c r="T45" i="13"/>
  <c r="T44" i="13"/>
  <c r="T43" i="13"/>
  <c r="T42" i="13"/>
  <c r="T41" i="13"/>
  <c r="T40" i="13"/>
  <c r="T39" i="13"/>
  <c r="T38" i="13"/>
  <c r="T37" i="13"/>
  <c r="T36" i="13"/>
  <c r="T35" i="13"/>
  <c r="T34" i="13"/>
  <c r="T33" i="13"/>
  <c r="T32" i="13"/>
  <c r="T31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T9" i="13"/>
  <c r="T8" i="13"/>
  <c r="T7" i="13"/>
  <c r="T6" i="13"/>
  <c r="T5" i="13"/>
  <c r="T4" i="13"/>
  <c r="S72" i="11" l="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T71" i="11"/>
  <c r="T70" i="11"/>
  <c r="T69" i="11"/>
  <c r="T68" i="11"/>
  <c r="T67" i="11"/>
  <c r="T66" i="11"/>
  <c r="T65" i="11"/>
  <c r="T64" i="11"/>
  <c r="T63" i="11"/>
  <c r="T62" i="11"/>
  <c r="T61" i="11"/>
  <c r="T60" i="11"/>
  <c r="T59" i="11"/>
  <c r="T58" i="11"/>
  <c r="T57" i="11"/>
  <c r="T56" i="11"/>
  <c r="T55" i="11"/>
  <c r="T54" i="11"/>
  <c r="T53" i="11"/>
  <c r="T52" i="11"/>
  <c r="T51" i="11"/>
  <c r="T50" i="11"/>
  <c r="T49" i="11"/>
  <c r="T48" i="11"/>
  <c r="T47" i="11"/>
  <c r="T46" i="11"/>
  <c r="T45" i="11"/>
  <c r="T44" i="11"/>
  <c r="T43" i="11"/>
  <c r="T42" i="11"/>
  <c r="T41" i="11"/>
  <c r="T40" i="11"/>
  <c r="T39" i="11"/>
  <c r="T38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T7" i="11"/>
  <c r="T6" i="11"/>
  <c r="T5" i="11"/>
  <c r="T4" i="11"/>
  <c r="T72" i="11" l="1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E72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4" i="12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E72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4" i="9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E72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4" i="7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T72" i="18"/>
  <c r="E72" i="18"/>
  <c r="T5" i="18"/>
  <c r="T6" i="18"/>
  <c r="T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4" i="18"/>
  <c r="F72" i="16"/>
  <c r="G72" i="16"/>
  <c r="H72" i="16"/>
  <c r="I72" i="16"/>
  <c r="J72" i="16"/>
  <c r="K72" i="16"/>
  <c r="L72" i="16"/>
  <c r="M72" i="16"/>
  <c r="N72" i="16"/>
  <c r="O72" i="16"/>
  <c r="P72" i="16"/>
  <c r="Q72" i="16"/>
  <c r="R72" i="16"/>
  <c r="S72" i="16"/>
  <c r="E72" i="16"/>
  <c r="T71" i="16"/>
  <c r="T70" i="16"/>
  <c r="T69" i="16"/>
  <c r="T68" i="16"/>
  <c r="T67" i="16"/>
  <c r="T66" i="16"/>
  <c r="T65" i="16"/>
  <c r="T64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50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7" i="16"/>
  <c r="T16" i="16"/>
  <c r="T15" i="16"/>
  <c r="T14" i="16"/>
  <c r="T13" i="16"/>
  <c r="T12" i="16"/>
  <c r="T11" i="16"/>
  <c r="T10" i="16"/>
  <c r="T9" i="16"/>
  <c r="T8" i="16"/>
  <c r="T7" i="16"/>
  <c r="T72" i="16" s="1"/>
  <c r="T6" i="16"/>
  <c r="T5" i="16"/>
  <c r="T4" i="16"/>
  <c r="T72" i="7" l="1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T71" i="14"/>
  <c r="T70" i="14"/>
  <c r="T69" i="14"/>
  <c r="T68" i="14"/>
  <c r="T67" i="14"/>
  <c r="T66" i="14"/>
  <c r="T65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2" i="14"/>
  <c r="T51" i="14"/>
  <c r="T50" i="14"/>
  <c r="T49" i="14"/>
  <c r="T48" i="14"/>
  <c r="T47" i="14"/>
  <c r="T46" i="14"/>
  <c r="T45" i="14"/>
  <c r="T44" i="14"/>
  <c r="T43" i="14"/>
  <c r="T42" i="14"/>
  <c r="T41" i="14"/>
  <c r="T40" i="14"/>
  <c r="T39" i="14"/>
  <c r="T38" i="14"/>
  <c r="T37" i="14"/>
  <c r="T36" i="14"/>
  <c r="T35" i="14"/>
  <c r="T34" i="14"/>
  <c r="T33" i="14"/>
  <c r="T32" i="14"/>
  <c r="T31" i="14"/>
  <c r="T30" i="14"/>
  <c r="T29" i="14"/>
  <c r="T28" i="14"/>
  <c r="T27" i="14"/>
  <c r="T26" i="14"/>
  <c r="T25" i="14"/>
  <c r="T24" i="14"/>
  <c r="T23" i="14"/>
  <c r="T22" i="14"/>
  <c r="T21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72" i="14" l="1"/>
  <c r="F72" i="17"/>
  <c r="G72" i="17"/>
  <c r="H72" i="17"/>
  <c r="I72" i="17"/>
  <c r="J72" i="17"/>
  <c r="K72" i="17"/>
  <c r="L72" i="17"/>
  <c r="M72" i="17"/>
  <c r="N72" i="17"/>
  <c r="O72" i="17"/>
  <c r="P72" i="17"/>
  <c r="Q72" i="17"/>
  <c r="R72" i="17"/>
  <c r="S72" i="17"/>
  <c r="T72" i="17"/>
  <c r="E72" i="17"/>
  <c r="T5" i="17"/>
  <c r="T6" i="17"/>
  <c r="T7" i="17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38" i="17"/>
  <c r="T39" i="17"/>
  <c r="T40" i="17"/>
  <c r="T41" i="17"/>
  <c r="T42" i="17"/>
  <c r="T43" i="17"/>
  <c r="T44" i="17"/>
  <c r="T45" i="17"/>
  <c r="T46" i="17"/>
  <c r="T47" i="17"/>
  <c r="T48" i="17"/>
  <c r="T49" i="17"/>
  <c r="T50" i="17"/>
  <c r="T51" i="17"/>
  <c r="T52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4" i="17"/>
  <c r="F72" i="8" l="1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E72" i="8"/>
  <c r="T71" i="28" l="1"/>
  <c r="T70" i="28"/>
  <c r="S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T69" i="28"/>
  <c r="T68" i="28"/>
  <c r="T67" i="28"/>
  <c r="T66" i="28"/>
  <c r="T65" i="28"/>
  <c r="T64" i="28"/>
  <c r="T63" i="28"/>
  <c r="T62" i="28"/>
  <c r="T61" i="28"/>
  <c r="R60" i="28"/>
  <c r="T60" i="28" s="1"/>
  <c r="T59" i="28"/>
  <c r="T58" i="28"/>
  <c r="T57" i="28"/>
  <c r="R56" i="28"/>
  <c r="T56" i="28" s="1"/>
  <c r="T55" i="28"/>
  <c r="T54" i="28"/>
  <c r="T53" i="28"/>
  <c r="T52" i="28"/>
  <c r="T51" i="28"/>
  <c r="T50" i="28"/>
  <c r="T49" i="28"/>
  <c r="T48" i="28"/>
  <c r="T47" i="28"/>
  <c r="T46" i="28"/>
  <c r="T45" i="28"/>
  <c r="T44" i="28"/>
  <c r="T43" i="28"/>
  <c r="T42" i="28"/>
  <c r="T41" i="28"/>
  <c r="T40" i="28"/>
  <c r="T39" i="28"/>
  <c r="T38" i="28"/>
  <c r="T37" i="28"/>
  <c r="T36" i="28"/>
  <c r="T35" i="28"/>
  <c r="T34" i="28"/>
  <c r="T33" i="28"/>
  <c r="T32" i="28"/>
  <c r="T31" i="28"/>
  <c r="T30" i="28"/>
  <c r="T29" i="28"/>
  <c r="T28" i="28"/>
  <c r="T27" i="28"/>
  <c r="T26" i="28"/>
  <c r="T25" i="28"/>
  <c r="T24" i="28"/>
  <c r="T23" i="28"/>
  <c r="T22" i="28"/>
  <c r="T21" i="28"/>
  <c r="T20" i="28"/>
  <c r="T19" i="28"/>
  <c r="T18" i="28"/>
  <c r="T17" i="28"/>
  <c r="T16" i="28"/>
  <c r="T15" i="28"/>
  <c r="T14" i="28"/>
  <c r="T13" i="28"/>
  <c r="T12" i="28"/>
  <c r="T11" i="28"/>
  <c r="T10" i="28"/>
  <c r="T9" i="28"/>
  <c r="T8" i="28"/>
  <c r="T7" i="28"/>
  <c r="T6" i="28"/>
  <c r="T5" i="28"/>
  <c r="T4" i="28"/>
  <c r="T72" i="28" l="1"/>
  <c r="R72" i="28"/>
  <c r="F72" i="21" l="1"/>
  <c r="G72" i="21"/>
  <c r="H72" i="21"/>
  <c r="I72" i="21"/>
  <c r="J72" i="21"/>
  <c r="K72" i="21"/>
  <c r="L72" i="21"/>
  <c r="M72" i="21"/>
  <c r="N72" i="21"/>
  <c r="O72" i="21"/>
  <c r="P72" i="21"/>
  <c r="Q72" i="21"/>
  <c r="R72" i="21"/>
  <c r="S72" i="21"/>
  <c r="E72" i="21"/>
  <c r="T5" i="21"/>
  <c r="T6" i="21"/>
  <c r="T7" i="21"/>
  <c r="T8" i="2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22" i="21"/>
  <c r="T23" i="21"/>
  <c r="T24" i="21"/>
  <c r="T25" i="21"/>
  <c r="T26" i="21"/>
  <c r="T27" i="21"/>
  <c r="T28" i="21"/>
  <c r="T29" i="21"/>
  <c r="T30" i="21"/>
  <c r="T31" i="21"/>
  <c r="T32" i="21"/>
  <c r="T33" i="21"/>
  <c r="T34" i="21"/>
  <c r="T35" i="21"/>
  <c r="T36" i="21"/>
  <c r="T37" i="21"/>
  <c r="T38" i="21"/>
  <c r="T39" i="21"/>
  <c r="T40" i="21"/>
  <c r="T41" i="21"/>
  <c r="T42" i="21"/>
  <c r="T43" i="21"/>
  <c r="T44" i="21"/>
  <c r="T45" i="21"/>
  <c r="T46" i="21"/>
  <c r="T47" i="21"/>
  <c r="T48" i="21"/>
  <c r="T49" i="21"/>
  <c r="T50" i="21"/>
  <c r="T51" i="21"/>
  <c r="T52" i="21"/>
  <c r="T53" i="21"/>
  <c r="T54" i="21"/>
  <c r="T55" i="21"/>
  <c r="T56" i="21"/>
  <c r="T57" i="21"/>
  <c r="T58" i="21"/>
  <c r="T59" i="21"/>
  <c r="T60" i="21"/>
  <c r="T61" i="21"/>
  <c r="T62" i="21"/>
  <c r="T63" i="21"/>
  <c r="T64" i="21"/>
  <c r="T65" i="21"/>
  <c r="T66" i="21"/>
  <c r="T67" i="21"/>
  <c r="T68" i="21"/>
  <c r="T69" i="21"/>
  <c r="T70" i="21"/>
  <c r="T71" i="21"/>
  <c r="T4" i="21"/>
  <c r="T72" i="21" l="1"/>
  <c r="F72" i="4"/>
  <c r="G72" i="4"/>
  <c r="H72" i="4"/>
  <c r="I72" i="4"/>
  <c r="J72" i="4"/>
  <c r="L72" i="4"/>
  <c r="M72" i="4"/>
  <c r="N72" i="4"/>
  <c r="O72" i="4"/>
  <c r="P72" i="4"/>
  <c r="Q72" i="4"/>
  <c r="R72" i="4"/>
  <c r="S72" i="4"/>
  <c r="E72" i="4"/>
  <c r="T40" i="4"/>
  <c r="T71" i="4"/>
  <c r="T70" i="4"/>
  <c r="T69" i="4"/>
  <c r="T68" i="4"/>
  <c r="T67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S72" i="6" l="1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72" i="6" s="1"/>
  <c r="T5" i="6"/>
  <c r="T4" i="6"/>
  <c r="S72" i="29" l="1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T71" i="29"/>
  <c r="T70" i="29"/>
  <c r="T69" i="29"/>
  <c r="T68" i="29"/>
  <c r="T67" i="29"/>
  <c r="T66" i="29"/>
  <c r="T65" i="29"/>
  <c r="T64" i="29"/>
  <c r="T63" i="29"/>
  <c r="T62" i="29"/>
  <c r="T61" i="29"/>
  <c r="T60" i="29"/>
  <c r="T59" i="29"/>
  <c r="T58" i="29"/>
  <c r="T57" i="29"/>
  <c r="T56" i="29"/>
  <c r="T55" i="29"/>
  <c r="T54" i="29"/>
  <c r="T53" i="29"/>
  <c r="T52" i="29"/>
  <c r="T51" i="29"/>
  <c r="T50" i="29"/>
  <c r="T49" i="29"/>
  <c r="T48" i="29"/>
  <c r="T47" i="29"/>
  <c r="T46" i="29"/>
  <c r="T45" i="29"/>
  <c r="T44" i="29"/>
  <c r="T43" i="29"/>
  <c r="T42" i="29"/>
  <c r="T41" i="29"/>
  <c r="T40" i="29"/>
  <c r="T39" i="29"/>
  <c r="T38" i="29"/>
  <c r="T37" i="29"/>
  <c r="T36" i="29"/>
  <c r="T35" i="29"/>
  <c r="T34" i="29"/>
  <c r="T33" i="29"/>
  <c r="T32" i="29"/>
  <c r="T31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T14" i="29"/>
  <c r="T13" i="29"/>
  <c r="T12" i="29"/>
  <c r="T11" i="29"/>
  <c r="T10" i="29"/>
  <c r="T9" i="29"/>
  <c r="T8" i="29"/>
  <c r="T7" i="29"/>
  <c r="T6" i="29"/>
  <c r="T5" i="29"/>
  <c r="T4" i="29"/>
  <c r="T72" i="29" l="1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T57" i="5"/>
  <c r="T56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72" i="5" l="1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E72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72" i="2" s="1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4" i="2"/>
  <c r="S72" i="15" l="1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8" i="15"/>
  <c r="T47" i="15"/>
  <c r="T46" i="15"/>
  <c r="T45" i="15"/>
  <c r="T44" i="15"/>
  <c r="T43" i="15"/>
  <c r="T42" i="15"/>
  <c r="T41" i="15"/>
  <c r="T40" i="15"/>
  <c r="T39" i="15"/>
  <c r="T38" i="15"/>
  <c r="T37" i="15"/>
  <c r="T36" i="15"/>
  <c r="T35" i="15"/>
  <c r="T34" i="15"/>
  <c r="T33" i="15"/>
  <c r="T32" i="15"/>
  <c r="T31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72" i="15" l="1"/>
  <c r="F72" i="25"/>
  <c r="G72" i="25"/>
  <c r="H72" i="25"/>
  <c r="I72" i="25"/>
  <c r="J72" i="25"/>
  <c r="K72" i="25"/>
  <c r="L72" i="25"/>
  <c r="M72" i="25"/>
  <c r="N72" i="25"/>
  <c r="O72" i="25"/>
  <c r="P72" i="25"/>
  <c r="Q72" i="25"/>
  <c r="R72" i="25"/>
  <c r="S72" i="25"/>
  <c r="T72" i="25"/>
  <c r="E72" i="25"/>
  <c r="T5" i="25"/>
  <c r="T6" i="25"/>
  <c r="T7" i="25"/>
  <c r="T8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4" i="25"/>
  <c r="T5" i="3" l="1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4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T72" i="3" l="1"/>
  <c r="F72" i="20"/>
  <c r="G72" i="20"/>
  <c r="H72" i="20"/>
  <c r="I72" i="20"/>
  <c r="J72" i="20"/>
  <c r="K72" i="20"/>
  <c r="L72" i="20"/>
  <c r="M72" i="20"/>
  <c r="N72" i="20"/>
  <c r="O72" i="20"/>
  <c r="P72" i="20"/>
  <c r="Q72" i="20"/>
  <c r="R72" i="20"/>
  <c r="S72" i="20"/>
  <c r="E72" i="20"/>
  <c r="T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72" i="20" s="1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T55" i="20"/>
  <c r="T56" i="20"/>
  <c r="T57" i="20"/>
  <c r="T58" i="20"/>
  <c r="T59" i="20"/>
  <c r="T60" i="20"/>
  <c r="T61" i="20"/>
  <c r="T62" i="20"/>
  <c r="T63" i="20"/>
  <c r="T64" i="20"/>
  <c r="T65" i="20"/>
  <c r="T66" i="20"/>
  <c r="T67" i="20"/>
  <c r="T68" i="20"/>
  <c r="T69" i="20"/>
  <c r="T70" i="20"/>
  <c r="T71" i="20"/>
  <c r="T4" i="20"/>
  <c r="S5" i="1" l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4" i="1"/>
  <c r="S72" i="1"/>
  <c r="G71" i="1" l="1"/>
  <c r="H71" i="1"/>
  <c r="I71" i="1"/>
  <c r="J71" i="1"/>
  <c r="K71" i="1"/>
  <c r="L71" i="1"/>
  <c r="M71" i="1"/>
  <c r="N71" i="1"/>
  <c r="O71" i="1"/>
  <c r="P71" i="1"/>
  <c r="Q71" i="1"/>
  <c r="R71" i="1"/>
  <c r="F71" i="1"/>
  <c r="E71" i="1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E72" i="10"/>
  <c r="T71" i="1" l="1"/>
  <c r="R72" i="1"/>
  <c r="F72" i="1" l="1"/>
  <c r="G72" i="1"/>
  <c r="H72" i="1"/>
  <c r="I72" i="1"/>
  <c r="J72" i="1"/>
  <c r="L72" i="1"/>
  <c r="M72" i="1"/>
  <c r="N72" i="1"/>
  <c r="O72" i="1"/>
  <c r="P72" i="1"/>
  <c r="E72" i="1"/>
  <c r="G4" i="1" l="1"/>
  <c r="H4" i="1"/>
  <c r="I4" i="1"/>
  <c r="J4" i="1"/>
  <c r="K4" i="1"/>
  <c r="L4" i="1"/>
  <c r="M4" i="1"/>
  <c r="N4" i="1"/>
  <c r="O4" i="1"/>
  <c r="P4" i="1"/>
  <c r="Q4" i="1"/>
  <c r="R4" i="1"/>
  <c r="G5" i="1"/>
  <c r="H5" i="1"/>
  <c r="I5" i="1"/>
  <c r="J5" i="1"/>
  <c r="K5" i="1"/>
  <c r="L5" i="1"/>
  <c r="M5" i="1"/>
  <c r="N5" i="1"/>
  <c r="O5" i="1"/>
  <c r="P5" i="1"/>
  <c r="Q5" i="1"/>
  <c r="R5" i="1"/>
  <c r="G6" i="1"/>
  <c r="H6" i="1"/>
  <c r="I6" i="1"/>
  <c r="J6" i="1"/>
  <c r="K6" i="1"/>
  <c r="L6" i="1"/>
  <c r="M6" i="1"/>
  <c r="N6" i="1"/>
  <c r="O6" i="1"/>
  <c r="P6" i="1"/>
  <c r="Q6" i="1"/>
  <c r="R6" i="1"/>
  <c r="G7" i="1"/>
  <c r="H7" i="1"/>
  <c r="I7" i="1"/>
  <c r="J7" i="1"/>
  <c r="K7" i="1"/>
  <c r="L7" i="1"/>
  <c r="M7" i="1"/>
  <c r="N7" i="1"/>
  <c r="O7" i="1"/>
  <c r="P7" i="1"/>
  <c r="Q7" i="1"/>
  <c r="R7" i="1"/>
  <c r="G8" i="1"/>
  <c r="H8" i="1"/>
  <c r="I8" i="1"/>
  <c r="J8" i="1"/>
  <c r="K8" i="1"/>
  <c r="L8" i="1"/>
  <c r="M8" i="1"/>
  <c r="N8" i="1"/>
  <c r="O8" i="1"/>
  <c r="P8" i="1"/>
  <c r="Q8" i="1"/>
  <c r="R8" i="1"/>
  <c r="G9" i="1"/>
  <c r="H9" i="1"/>
  <c r="I9" i="1"/>
  <c r="J9" i="1"/>
  <c r="K9" i="1"/>
  <c r="L9" i="1"/>
  <c r="M9" i="1"/>
  <c r="N9" i="1"/>
  <c r="O9" i="1"/>
  <c r="P9" i="1"/>
  <c r="Q9" i="1"/>
  <c r="R9" i="1"/>
  <c r="G10" i="1"/>
  <c r="H10" i="1"/>
  <c r="I10" i="1"/>
  <c r="J10" i="1"/>
  <c r="K10" i="1"/>
  <c r="L10" i="1"/>
  <c r="M10" i="1"/>
  <c r="N10" i="1"/>
  <c r="O10" i="1"/>
  <c r="P10" i="1"/>
  <c r="Q10" i="1"/>
  <c r="R10" i="1"/>
  <c r="G11" i="1"/>
  <c r="H11" i="1"/>
  <c r="I11" i="1"/>
  <c r="J11" i="1"/>
  <c r="K11" i="1"/>
  <c r="L11" i="1"/>
  <c r="M11" i="1"/>
  <c r="N11" i="1"/>
  <c r="O11" i="1"/>
  <c r="P11" i="1"/>
  <c r="R11" i="1"/>
  <c r="G12" i="1"/>
  <c r="H12" i="1"/>
  <c r="I12" i="1"/>
  <c r="J12" i="1"/>
  <c r="K12" i="1"/>
  <c r="L12" i="1"/>
  <c r="M12" i="1"/>
  <c r="N12" i="1"/>
  <c r="O12" i="1"/>
  <c r="P12" i="1"/>
  <c r="Q12" i="1"/>
  <c r="R12" i="1"/>
  <c r="G13" i="1"/>
  <c r="H13" i="1"/>
  <c r="I13" i="1"/>
  <c r="J13" i="1"/>
  <c r="K13" i="1"/>
  <c r="L13" i="1"/>
  <c r="M13" i="1"/>
  <c r="N13" i="1"/>
  <c r="O13" i="1"/>
  <c r="P13" i="1"/>
  <c r="Q13" i="1"/>
  <c r="R13" i="1"/>
  <c r="G14" i="1"/>
  <c r="H14" i="1"/>
  <c r="I14" i="1"/>
  <c r="J14" i="1"/>
  <c r="K14" i="1"/>
  <c r="L14" i="1"/>
  <c r="M14" i="1"/>
  <c r="N14" i="1"/>
  <c r="O14" i="1"/>
  <c r="P14" i="1"/>
  <c r="Q14" i="1"/>
  <c r="R14" i="1"/>
  <c r="G15" i="1"/>
  <c r="H15" i="1"/>
  <c r="I15" i="1"/>
  <c r="J15" i="1"/>
  <c r="K15" i="1"/>
  <c r="L15" i="1"/>
  <c r="M15" i="1"/>
  <c r="N15" i="1"/>
  <c r="O15" i="1"/>
  <c r="P15" i="1"/>
  <c r="Q15" i="1"/>
  <c r="R15" i="1"/>
  <c r="G16" i="1"/>
  <c r="H16" i="1"/>
  <c r="I16" i="1"/>
  <c r="J16" i="1"/>
  <c r="K16" i="1"/>
  <c r="L16" i="1"/>
  <c r="M16" i="1"/>
  <c r="N16" i="1"/>
  <c r="O16" i="1"/>
  <c r="P16" i="1"/>
  <c r="Q16" i="1"/>
  <c r="R16" i="1"/>
  <c r="G17" i="1"/>
  <c r="H17" i="1"/>
  <c r="I17" i="1"/>
  <c r="J17" i="1"/>
  <c r="K17" i="1"/>
  <c r="L17" i="1"/>
  <c r="M17" i="1"/>
  <c r="N17" i="1"/>
  <c r="O17" i="1"/>
  <c r="P17" i="1"/>
  <c r="Q17" i="1"/>
  <c r="R17" i="1"/>
  <c r="G18" i="1"/>
  <c r="H18" i="1"/>
  <c r="I18" i="1"/>
  <c r="J18" i="1"/>
  <c r="K18" i="1"/>
  <c r="L18" i="1"/>
  <c r="M18" i="1"/>
  <c r="N18" i="1"/>
  <c r="O18" i="1"/>
  <c r="P18" i="1"/>
  <c r="Q18" i="1"/>
  <c r="R18" i="1"/>
  <c r="G19" i="1"/>
  <c r="H19" i="1"/>
  <c r="I19" i="1"/>
  <c r="J19" i="1"/>
  <c r="K19" i="1"/>
  <c r="L19" i="1"/>
  <c r="M19" i="1"/>
  <c r="N19" i="1"/>
  <c r="O19" i="1"/>
  <c r="P19" i="1"/>
  <c r="Q19" i="1"/>
  <c r="R19" i="1"/>
  <c r="G20" i="1"/>
  <c r="H20" i="1"/>
  <c r="I20" i="1"/>
  <c r="J20" i="1"/>
  <c r="K20" i="1"/>
  <c r="L20" i="1"/>
  <c r="M20" i="1"/>
  <c r="N20" i="1"/>
  <c r="O20" i="1"/>
  <c r="P20" i="1"/>
  <c r="Q20" i="1"/>
  <c r="R20" i="1"/>
  <c r="G21" i="1"/>
  <c r="H21" i="1"/>
  <c r="I21" i="1"/>
  <c r="J21" i="1"/>
  <c r="K21" i="1"/>
  <c r="L21" i="1"/>
  <c r="M21" i="1"/>
  <c r="N21" i="1"/>
  <c r="O21" i="1"/>
  <c r="P21" i="1"/>
  <c r="Q21" i="1"/>
  <c r="R21" i="1"/>
  <c r="G22" i="1"/>
  <c r="H22" i="1"/>
  <c r="I22" i="1"/>
  <c r="J22" i="1"/>
  <c r="K22" i="1"/>
  <c r="L22" i="1"/>
  <c r="M22" i="1"/>
  <c r="N22" i="1"/>
  <c r="O22" i="1"/>
  <c r="P22" i="1"/>
  <c r="Q22" i="1"/>
  <c r="R22" i="1"/>
  <c r="G23" i="1"/>
  <c r="H23" i="1"/>
  <c r="I23" i="1"/>
  <c r="J23" i="1"/>
  <c r="K23" i="1"/>
  <c r="L23" i="1"/>
  <c r="M23" i="1"/>
  <c r="N23" i="1"/>
  <c r="O23" i="1"/>
  <c r="P23" i="1"/>
  <c r="Q23" i="1"/>
  <c r="R23" i="1"/>
  <c r="G24" i="1"/>
  <c r="H24" i="1"/>
  <c r="I24" i="1"/>
  <c r="J24" i="1"/>
  <c r="K24" i="1"/>
  <c r="L24" i="1"/>
  <c r="M24" i="1"/>
  <c r="N24" i="1"/>
  <c r="O24" i="1"/>
  <c r="P24" i="1"/>
  <c r="Q24" i="1"/>
  <c r="R24" i="1"/>
  <c r="G25" i="1"/>
  <c r="H25" i="1"/>
  <c r="I25" i="1"/>
  <c r="J25" i="1"/>
  <c r="K25" i="1"/>
  <c r="L25" i="1"/>
  <c r="M25" i="1"/>
  <c r="N25" i="1"/>
  <c r="O25" i="1"/>
  <c r="P25" i="1"/>
  <c r="Q25" i="1"/>
  <c r="R25" i="1"/>
  <c r="G26" i="1"/>
  <c r="H26" i="1"/>
  <c r="I26" i="1"/>
  <c r="J26" i="1"/>
  <c r="K26" i="1"/>
  <c r="L26" i="1"/>
  <c r="M26" i="1"/>
  <c r="N26" i="1"/>
  <c r="O26" i="1"/>
  <c r="P26" i="1"/>
  <c r="Q26" i="1"/>
  <c r="R26" i="1"/>
  <c r="G27" i="1"/>
  <c r="H27" i="1"/>
  <c r="I27" i="1"/>
  <c r="J27" i="1"/>
  <c r="K27" i="1"/>
  <c r="L27" i="1"/>
  <c r="M27" i="1"/>
  <c r="N27" i="1"/>
  <c r="O27" i="1"/>
  <c r="P27" i="1"/>
  <c r="Q27" i="1"/>
  <c r="R27" i="1"/>
  <c r="G28" i="1"/>
  <c r="H28" i="1"/>
  <c r="I28" i="1"/>
  <c r="J28" i="1"/>
  <c r="K28" i="1"/>
  <c r="L28" i="1"/>
  <c r="M28" i="1"/>
  <c r="N28" i="1"/>
  <c r="O28" i="1"/>
  <c r="P28" i="1"/>
  <c r="Q28" i="1"/>
  <c r="R28" i="1"/>
  <c r="G29" i="1"/>
  <c r="H29" i="1"/>
  <c r="I29" i="1"/>
  <c r="J29" i="1"/>
  <c r="K29" i="1"/>
  <c r="L29" i="1"/>
  <c r="M29" i="1"/>
  <c r="N29" i="1"/>
  <c r="O29" i="1"/>
  <c r="P29" i="1"/>
  <c r="Q29" i="1"/>
  <c r="R29" i="1"/>
  <c r="G30" i="1"/>
  <c r="H30" i="1"/>
  <c r="I30" i="1"/>
  <c r="J30" i="1"/>
  <c r="K30" i="1"/>
  <c r="L30" i="1"/>
  <c r="M30" i="1"/>
  <c r="N30" i="1"/>
  <c r="O30" i="1"/>
  <c r="P30" i="1"/>
  <c r="Q30" i="1"/>
  <c r="R30" i="1"/>
  <c r="G31" i="1"/>
  <c r="H31" i="1"/>
  <c r="I31" i="1"/>
  <c r="J31" i="1"/>
  <c r="K31" i="1"/>
  <c r="L31" i="1"/>
  <c r="M31" i="1"/>
  <c r="N31" i="1"/>
  <c r="O31" i="1"/>
  <c r="P31" i="1"/>
  <c r="Q31" i="1"/>
  <c r="R31" i="1"/>
  <c r="G32" i="1"/>
  <c r="H32" i="1"/>
  <c r="I32" i="1"/>
  <c r="J32" i="1"/>
  <c r="K32" i="1"/>
  <c r="L32" i="1"/>
  <c r="M32" i="1"/>
  <c r="N32" i="1"/>
  <c r="O32" i="1"/>
  <c r="P32" i="1"/>
  <c r="Q32" i="1"/>
  <c r="R32" i="1"/>
  <c r="G33" i="1"/>
  <c r="H33" i="1"/>
  <c r="I33" i="1"/>
  <c r="J33" i="1"/>
  <c r="K33" i="1"/>
  <c r="L33" i="1"/>
  <c r="M33" i="1"/>
  <c r="N33" i="1"/>
  <c r="O33" i="1"/>
  <c r="P33" i="1"/>
  <c r="Q33" i="1"/>
  <c r="R33" i="1"/>
  <c r="G34" i="1"/>
  <c r="H34" i="1"/>
  <c r="I34" i="1"/>
  <c r="J34" i="1"/>
  <c r="K34" i="1"/>
  <c r="L34" i="1"/>
  <c r="M34" i="1"/>
  <c r="N34" i="1"/>
  <c r="O34" i="1"/>
  <c r="P34" i="1"/>
  <c r="Q34" i="1"/>
  <c r="R34" i="1"/>
  <c r="G35" i="1"/>
  <c r="H35" i="1"/>
  <c r="I35" i="1"/>
  <c r="J35" i="1"/>
  <c r="K35" i="1"/>
  <c r="L35" i="1"/>
  <c r="M35" i="1"/>
  <c r="N35" i="1"/>
  <c r="O35" i="1"/>
  <c r="P35" i="1"/>
  <c r="Q35" i="1"/>
  <c r="R35" i="1"/>
  <c r="G36" i="1"/>
  <c r="H36" i="1"/>
  <c r="I36" i="1"/>
  <c r="J36" i="1"/>
  <c r="K36" i="1"/>
  <c r="L36" i="1"/>
  <c r="M36" i="1"/>
  <c r="N36" i="1"/>
  <c r="O36" i="1"/>
  <c r="P36" i="1"/>
  <c r="Q36" i="1"/>
  <c r="R36" i="1"/>
  <c r="G37" i="1"/>
  <c r="H37" i="1"/>
  <c r="I37" i="1"/>
  <c r="J37" i="1"/>
  <c r="K37" i="1"/>
  <c r="L37" i="1"/>
  <c r="M37" i="1"/>
  <c r="N37" i="1"/>
  <c r="O37" i="1"/>
  <c r="P37" i="1"/>
  <c r="Q37" i="1"/>
  <c r="R37" i="1"/>
  <c r="G38" i="1"/>
  <c r="H38" i="1"/>
  <c r="I38" i="1"/>
  <c r="J38" i="1"/>
  <c r="K38" i="1"/>
  <c r="L38" i="1"/>
  <c r="M38" i="1"/>
  <c r="N38" i="1"/>
  <c r="O38" i="1"/>
  <c r="P38" i="1"/>
  <c r="Q38" i="1"/>
  <c r="R38" i="1"/>
  <c r="G39" i="1"/>
  <c r="H39" i="1"/>
  <c r="I39" i="1"/>
  <c r="J39" i="1"/>
  <c r="K39" i="1"/>
  <c r="L39" i="1"/>
  <c r="M39" i="1"/>
  <c r="N39" i="1"/>
  <c r="O39" i="1"/>
  <c r="P39" i="1"/>
  <c r="Q39" i="1"/>
  <c r="R39" i="1"/>
  <c r="G40" i="1"/>
  <c r="H40" i="1"/>
  <c r="I40" i="1"/>
  <c r="J40" i="1"/>
  <c r="K40" i="1"/>
  <c r="L40" i="1"/>
  <c r="M40" i="1"/>
  <c r="N40" i="1"/>
  <c r="O40" i="1"/>
  <c r="P40" i="1"/>
  <c r="Q40" i="1"/>
  <c r="R40" i="1"/>
  <c r="G41" i="1"/>
  <c r="H41" i="1"/>
  <c r="I41" i="1"/>
  <c r="J41" i="1"/>
  <c r="K41" i="1"/>
  <c r="L41" i="1"/>
  <c r="M41" i="1"/>
  <c r="N41" i="1"/>
  <c r="O41" i="1"/>
  <c r="P41" i="1"/>
  <c r="Q41" i="1"/>
  <c r="R41" i="1"/>
  <c r="G42" i="1"/>
  <c r="H42" i="1"/>
  <c r="I42" i="1"/>
  <c r="J42" i="1"/>
  <c r="K42" i="1"/>
  <c r="L42" i="1"/>
  <c r="M42" i="1"/>
  <c r="N42" i="1"/>
  <c r="O42" i="1"/>
  <c r="P42" i="1"/>
  <c r="Q42" i="1"/>
  <c r="R42" i="1"/>
  <c r="G43" i="1"/>
  <c r="H43" i="1"/>
  <c r="I43" i="1"/>
  <c r="J43" i="1"/>
  <c r="K43" i="1"/>
  <c r="L43" i="1"/>
  <c r="M43" i="1"/>
  <c r="N43" i="1"/>
  <c r="O43" i="1"/>
  <c r="P43" i="1"/>
  <c r="Q43" i="1"/>
  <c r="R43" i="1"/>
  <c r="G44" i="1"/>
  <c r="H44" i="1"/>
  <c r="I44" i="1"/>
  <c r="J44" i="1"/>
  <c r="K44" i="1"/>
  <c r="L44" i="1"/>
  <c r="M44" i="1"/>
  <c r="N44" i="1"/>
  <c r="O44" i="1"/>
  <c r="P44" i="1"/>
  <c r="Q44" i="1"/>
  <c r="R44" i="1"/>
  <c r="G45" i="1"/>
  <c r="H45" i="1"/>
  <c r="I45" i="1"/>
  <c r="J45" i="1"/>
  <c r="K45" i="1"/>
  <c r="L45" i="1"/>
  <c r="M45" i="1"/>
  <c r="N45" i="1"/>
  <c r="O45" i="1"/>
  <c r="P45" i="1"/>
  <c r="Q45" i="1"/>
  <c r="R45" i="1"/>
  <c r="G46" i="1"/>
  <c r="H46" i="1"/>
  <c r="I46" i="1"/>
  <c r="J46" i="1"/>
  <c r="K46" i="1"/>
  <c r="L46" i="1"/>
  <c r="M46" i="1"/>
  <c r="N46" i="1"/>
  <c r="O46" i="1"/>
  <c r="P46" i="1"/>
  <c r="Q46" i="1"/>
  <c r="R46" i="1"/>
  <c r="G47" i="1"/>
  <c r="H47" i="1"/>
  <c r="I47" i="1"/>
  <c r="J47" i="1"/>
  <c r="K47" i="1"/>
  <c r="L47" i="1"/>
  <c r="M47" i="1"/>
  <c r="N47" i="1"/>
  <c r="O47" i="1"/>
  <c r="P47" i="1"/>
  <c r="Q47" i="1"/>
  <c r="R47" i="1"/>
  <c r="G48" i="1"/>
  <c r="H48" i="1"/>
  <c r="I48" i="1"/>
  <c r="J48" i="1"/>
  <c r="K48" i="1"/>
  <c r="L48" i="1"/>
  <c r="M48" i="1"/>
  <c r="N48" i="1"/>
  <c r="O48" i="1"/>
  <c r="P48" i="1"/>
  <c r="Q48" i="1"/>
  <c r="R48" i="1"/>
  <c r="G49" i="1"/>
  <c r="H49" i="1"/>
  <c r="I49" i="1"/>
  <c r="J49" i="1"/>
  <c r="K49" i="1"/>
  <c r="L49" i="1"/>
  <c r="M49" i="1"/>
  <c r="N49" i="1"/>
  <c r="O49" i="1"/>
  <c r="P49" i="1"/>
  <c r="Q49" i="1"/>
  <c r="R49" i="1"/>
  <c r="G50" i="1"/>
  <c r="H50" i="1"/>
  <c r="I50" i="1"/>
  <c r="J50" i="1"/>
  <c r="K50" i="1"/>
  <c r="L50" i="1"/>
  <c r="M50" i="1"/>
  <c r="N50" i="1"/>
  <c r="O50" i="1"/>
  <c r="P50" i="1"/>
  <c r="Q50" i="1"/>
  <c r="R50" i="1"/>
  <c r="G51" i="1"/>
  <c r="H51" i="1"/>
  <c r="I51" i="1"/>
  <c r="J51" i="1"/>
  <c r="K51" i="1"/>
  <c r="L51" i="1"/>
  <c r="M51" i="1"/>
  <c r="N51" i="1"/>
  <c r="O51" i="1"/>
  <c r="P51" i="1"/>
  <c r="Q51" i="1"/>
  <c r="R51" i="1"/>
  <c r="G52" i="1"/>
  <c r="H52" i="1"/>
  <c r="I52" i="1"/>
  <c r="J52" i="1"/>
  <c r="K52" i="1"/>
  <c r="L52" i="1"/>
  <c r="M52" i="1"/>
  <c r="N52" i="1"/>
  <c r="O52" i="1"/>
  <c r="P52" i="1"/>
  <c r="Q52" i="1"/>
  <c r="R52" i="1"/>
  <c r="G53" i="1"/>
  <c r="H53" i="1"/>
  <c r="I53" i="1"/>
  <c r="J53" i="1"/>
  <c r="K53" i="1"/>
  <c r="L53" i="1"/>
  <c r="M53" i="1"/>
  <c r="N53" i="1"/>
  <c r="O53" i="1"/>
  <c r="P53" i="1"/>
  <c r="Q53" i="1"/>
  <c r="R53" i="1"/>
  <c r="G54" i="1"/>
  <c r="H54" i="1"/>
  <c r="I54" i="1"/>
  <c r="J54" i="1"/>
  <c r="K54" i="1"/>
  <c r="L54" i="1"/>
  <c r="M54" i="1"/>
  <c r="N54" i="1"/>
  <c r="O54" i="1"/>
  <c r="P54" i="1"/>
  <c r="Q54" i="1"/>
  <c r="R54" i="1"/>
  <c r="G55" i="1"/>
  <c r="H55" i="1"/>
  <c r="I55" i="1"/>
  <c r="J55" i="1"/>
  <c r="K55" i="1"/>
  <c r="L55" i="1"/>
  <c r="M55" i="1"/>
  <c r="N55" i="1"/>
  <c r="O55" i="1"/>
  <c r="P55" i="1"/>
  <c r="Q55" i="1"/>
  <c r="R55" i="1"/>
  <c r="G56" i="1"/>
  <c r="H56" i="1"/>
  <c r="I56" i="1"/>
  <c r="J56" i="1"/>
  <c r="K56" i="1"/>
  <c r="L56" i="1"/>
  <c r="M56" i="1"/>
  <c r="N56" i="1"/>
  <c r="O56" i="1"/>
  <c r="P56" i="1"/>
  <c r="Q56" i="1"/>
  <c r="R56" i="1"/>
  <c r="G57" i="1"/>
  <c r="H57" i="1"/>
  <c r="I57" i="1"/>
  <c r="J57" i="1"/>
  <c r="K57" i="1"/>
  <c r="L57" i="1"/>
  <c r="M57" i="1"/>
  <c r="N57" i="1"/>
  <c r="O57" i="1"/>
  <c r="P57" i="1"/>
  <c r="Q57" i="1"/>
  <c r="R57" i="1"/>
  <c r="G58" i="1"/>
  <c r="H58" i="1"/>
  <c r="I58" i="1"/>
  <c r="J58" i="1"/>
  <c r="K58" i="1"/>
  <c r="L58" i="1"/>
  <c r="M58" i="1"/>
  <c r="N58" i="1"/>
  <c r="O58" i="1"/>
  <c r="P58" i="1"/>
  <c r="Q58" i="1"/>
  <c r="R58" i="1"/>
  <c r="G59" i="1"/>
  <c r="H59" i="1"/>
  <c r="I59" i="1"/>
  <c r="J59" i="1"/>
  <c r="K59" i="1"/>
  <c r="L59" i="1"/>
  <c r="M59" i="1"/>
  <c r="N59" i="1"/>
  <c r="O59" i="1"/>
  <c r="P59" i="1"/>
  <c r="Q59" i="1"/>
  <c r="R59" i="1"/>
  <c r="G60" i="1"/>
  <c r="H60" i="1"/>
  <c r="I60" i="1"/>
  <c r="J60" i="1"/>
  <c r="K60" i="1"/>
  <c r="L60" i="1"/>
  <c r="M60" i="1"/>
  <c r="N60" i="1"/>
  <c r="O60" i="1"/>
  <c r="P60" i="1"/>
  <c r="Q60" i="1"/>
  <c r="R60" i="1"/>
  <c r="G61" i="1"/>
  <c r="H61" i="1"/>
  <c r="I61" i="1"/>
  <c r="J61" i="1"/>
  <c r="K61" i="1"/>
  <c r="L61" i="1"/>
  <c r="M61" i="1"/>
  <c r="N61" i="1"/>
  <c r="O61" i="1"/>
  <c r="P61" i="1"/>
  <c r="Q61" i="1"/>
  <c r="R61" i="1"/>
  <c r="G62" i="1"/>
  <c r="H62" i="1"/>
  <c r="I62" i="1"/>
  <c r="J62" i="1"/>
  <c r="K62" i="1"/>
  <c r="L62" i="1"/>
  <c r="M62" i="1"/>
  <c r="N62" i="1"/>
  <c r="O62" i="1"/>
  <c r="P62" i="1"/>
  <c r="Q62" i="1"/>
  <c r="R62" i="1"/>
  <c r="G63" i="1"/>
  <c r="H63" i="1"/>
  <c r="I63" i="1"/>
  <c r="J63" i="1"/>
  <c r="K63" i="1"/>
  <c r="L63" i="1"/>
  <c r="M63" i="1"/>
  <c r="N63" i="1"/>
  <c r="O63" i="1"/>
  <c r="P63" i="1"/>
  <c r="Q63" i="1"/>
  <c r="R63" i="1"/>
  <c r="G64" i="1"/>
  <c r="H64" i="1"/>
  <c r="I64" i="1"/>
  <c r="J64" i="1"/>
  <c r="K64" i="1"/>
  <c r="L64" i="1"/>
  <c r="M64" i="1"/>
  <c r="N64" i="1"/>
  <c r="O64" i="1"/>
  <c r="P64" i="1"/>
  <c r="Q64" i="1"/>
  <c r="R64" i="1"/>
  <c r="G65" i="1"/>
  <c r="H65" i="1"/>
  <c r="I65" i="1"/>
  <c r="J65" i="1"/>
  <c r="K65" i="1"/>
  <c r="L65" i="1"/>
  <c r="M65" i="1"/>
  <c r="N65" i="1"/>
  <c r="O65" i="1"/>
  <c r="P65" i="1"/>
  <c r="Q65" i="1"/>
  <c r="R65" i="1"/>
  <c r="G66" i="1"/>
  <c r="H66" i="1"/>
  <c r="I66" i="1"/>
  <c r="J66" i="1"/>
  <c r="L66" i="1"/>
  <c r="M66" i="1"/>
  <c r="N66" i="1"/>
  <c r="O66" i="1"/>
  <c r="P66" i="1"/>
  <c r="Q66" i="1"/>
  <c r="R66" i="1"/>
  <c r="G67" i="1"/>
  <c r="H67" i="1"/>
  <c r="I67" i="1"/>
  <c r="J67" i="1"/>
  <c r="K67" i="1"/>
  <c r="L67" i="1"/>
  <c r="M67" i="1"/>
  <c r="N67" i="1"/>
  <c r="O67" i="1"/>
  <c r="P67" i="1"/>
  <c r="Q67" i="1"/>
  <c r="R67" i="1"/>
  <c r="G68" i="1"/>
  <c r="H68" i="1"/>
  <c r="I68" i="1"/>
  <c r="J68" i="1"/>
  <c r="K68" i="1"/>
  <c r="L68" i="1"/>
  <c r="M68" i="1"/>
  <c r="N68" i="1"/>
  <c r="O68" i="1"/>
  <c r="P68" i="1"/>
  <c r="Q68" i="1"/>
  <c r="R68" i="1"/>
  <c r="G69" i="1"/>
  <c r="H69" i="1"/>
  <c r="I69" i="1"/>
  <c r="J69" i="1"/>
  <c r="K69" i="1"/>
  <c r="L69" i="1"/>
  <c r="M69" i="1"/>
  <c r="N69" i="1"/>
  <c r="O69" i="1"/>
  <c r="P69" i="1"/>
  <c r="Q69" i="1"/>
  <c r="R69" i="1"/>
  <c r="G70" i="1"/>
  <c r="H70" i="1"/>
  <c r="I70" i="1"/>
  <c r="J70" i="1"/>
  <c r="K70" i="1"/>
  <c r="L70" i="1"/>
  <c r="M70" i="1"/>
  <c r="N70" i="1"/>
  <c r="O70" i="1"/>
  <c r="P70" i="1"/>
  <c r="Q70" i="1"/>
  <c r="R70" i="1"/>
  <c r="F70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4" i="1"/>
  <c r="T63" i="1" l="1"/>
  <c r="T55" i="1"/>
  <c r="T47" i="1"/>
  <c r="T39" i="1"/>
  <c r="T31" i="1"/>
  <c r="T23" i="1"/>
  <c r="T15" i="1"/>
  <c r="T7" i="1"/>
  <c r="T46" i="1"/>
  <c r="T62" i="1"/>
  <c r="T14" i="1"/>
  <c r="T53" i="1"/>
  <c r="T21" i="1"/>
  <c r="T68" i="1"/>
  <c r="T60" i="1"/>
  <c r="T52" i="1"/>
  <c r="T44" i="1"/>
  <c r="T36" i="1"/>
  <c r="T28" i="1"/>
  <c r="T20" i="1"/>
  <c r="T12" i="1"/>
  <c r="T22" i="1"/>
  <c r="T45" i="1"/>
  <c r="T5" i="1"/>
  <c r="T67" i="1"/>
  <c r="T59" i="1"/>
  <c r="T51" i="1"/>
  <c r="T43" i="1"/>
  <c r="T35" i="1"/>
  <c r="T27" i="1"/>
  <c r="T19" i="1"/>
  <c r="T38" i="1"/>
  <c r="T69" i="1"/>
  <c r="T13" i="1"/>
  <c r="T58" i="1"/>
  <c r="T50" i="1"/>
  <c r="T42" i="1"/>
  <c r="T34" i="1"/>
  <c r="T26" i="1"/>
  <c r="T18" i="1"/>
  <c r="T10" i="1"/>
  <c r="T4" i="1"/>
  <c r="T6" i="1"/>
  <c r="T37" i="1"/>
  <c r="T65" i="1"/>
  <c r="T57" i="1"/>
  <c r="T49" i="1"/>
  <c r="T41" i="1"/>
  <c r="T33" i="1"/>
  <c r="T25" i="1"/>
  <c r="T17" i="1"/>
  <c r="T9" i="1"/>
  <c r="T54" i="1"/>
  <c r="T30" i="1"/>
  <c r="T61" i="1"/>
  <c r="T29" i="1"/>
  <c r="T64" i="1"/>
  <c r="T56" i="1"/>
  <c r="T48" i="1"/>
  <c r="T40" i="1"/>
  <c r="T32" i="1"/>
  <c r="T24" i="1"/>
  <c r="T16" i="1"/>
  <c r="T8" i="1"/>
  <c r="T70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4" i="1"/>
  <c r="Q72" i="1"/>
  <c r="Q11" i="1"/>
  <c r="T11" i="1" s="1"/>
  <c r="K66" i="1"/>
  <c r="T66" i="1" s="1"/>
  <c r="T66" i="4"/>
  <c r="T72" i="4"/>
  <c r="K72" i="4"/>
  <c r="K72" i="1"/>
  <c r="T72" i="1" l="1"/>
</calcChain>
</file>

<file path=xl/comments1.xml><?xml version="1.0" encoding="utf-8"?>
<comments xmlns="http://schemas.openxmlformats.org/spreadsheetml/2006/main">
  <authors>
    <author>Author</author>
  </authors>
  <commentList>
    <comment ref="I11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وارد من فرع المنوفية</t>
        </r>
      </text>
    </comment>
    <comment ref="Q29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وارد المصنع يوم 2025/1/23</t>
        </r>
      </text>
    </comment>
  </commentList>
</comments>
</file>

<file path=xl/sharedStrings.xml><?xml version="1.0" encoding="utf-8"?>
<sst xmlns="http://schemas.openxmlformats.org/spreadsheetml/2006/main" count="4435" uniqueCount="116">
  <si>
    <t>م</t>
  </si>
  <si>
    <t>الكود</t>
  </si>
  <si>
    <t>الصنف</t>
  </si>
  <si>
    <t>الوحدة</t>
  </si>
  <si>
    <t xml:space="preserve">الرصيد
 الدفترى
بالكرتونة
 </t>
  </si>
  <si>
    <t>تاريخ الانتاج</t>
  </si>
  <si>
    <t xml:space="preserve">الرصيد
 الفعلى
بالكرتونة
</t>
  </si>
  <si>
    <t>كرتونة</t>
  </si>
  <si>
    <t>00743</t>
  </si>
  <si>
    <t>00744</t>
  </si>
  <si>
    <t>002770</t>
  </si>
  <si>
    <t>6222000912518</t>
  </si>
  <si>
    <t>6222000908566</t>
  </si>
  <si>
    <t>6222000908573</t>
  </si>
  <si>
    <t>002771</t>
  </si>
  <si>
    <t>EG-670026743-2453</t>
  </si>
  <si>
    <t>الاجمالى</t>
  </si>
  <si>
    <t>كرتونه</t>
  </si>
  <si>
    <t>.</t>
  </si>
  <si>
    <t>إجمالى أرصدة التوكيلات 8-2-2025</t>
  </si>
  <si>
    <t>توكيل اسيوط  ( 8/2/2025  )</t>
  </si>
  <si>
    <t>رصيد توكيل(كفر الشيخ) عن يوم ( 8/2/2025)</t>
  </si>
  <si>
    <t>رصيد توكيل (        الاقصر          ) عن يوم (                 8-2-2025                 )</t>
  </si>
  <si>
    <t>رصيد توكيل (          الجيزة        ) عن يوم (                  8-2-2025                )</t>
  </si>
  <si>
    <t>رصيد توكيل (         الاسكندية         ) عن يوم (                8-2-2025                  )</t>
  </si>
  <si>
    <t>رصيد توكيل (     طنطا             ) عن يوم (         2025/2/8                         )</t>
  </si>
  <si>
    <t>رصيد توكيل (     المنيا             ) عن يوم (        8-2-2025                          )</t>
  </si>
  <si>
    <t>رصيد توكيل (    المنصوره              ) عن يوم (    8\2\2025                              )</t>
  </si>
  <si>
    <t>رصيد توكيل (  البحيره  ) عن يوم (  8/2/2025   )</t>
  </si>
  <si>
    <t>رصيد توكيل ( الافرايم سوهاج  ) عن يوم (  8-2-2025  )</t>
  </si>
  <si>
    <t>رصيد توكيل (          الغردقة        ) عن يوم (                 8-2-2025                 )</t>
  </si>
  <si>
    <t>رصيد توكيل (    المنوفية      ) عن يوم (                 8-2-2025        )</t>
  </si>
  <si>
    <t>رصيد توكيل ( دمياط ) عن يوم (  8/2/2025  )</t>
  </si>
  <si>
    <t>رصيد توكيل (         مؤسسة الزكاة         ) عن يوم (       8/2/2025     )</t>
  </si>
  <si>
    <t>رصيد توكيل (         القليوبية         ) عن يوم (    2025/2/8                          )</t>
  </si>
  <si>
    <t>رصيد توكيل (          الفيوم        ) عن يوم (                 8-2-2025                )</t>
  </si>
  <si>
    <t>رصيد توكيل (دكرنس ) عن يوم ( 8/02/2025 )</t>
  </si>
  <si>
    <t>رصيد توكيل (              الشرقية           ) عن يوم (                    8-2-2025                  )</t>
  </si>
  <si>
    <t>رصيد توكيل (     السويس             ) عن يوم (            8-2-2025                      )</t>
  </si>
  <si>
    <t>رصيد توكيل (             بورسعيد    ) عن يوم (      8-2-2025          )</t>
  </si>
  <si>
    <t>رصيد توكيل (         المقطم         ) عن يوم (               8-2-2025                   )</t>
  </si>
  <si>
    <t>رصيد توكيل (  نجع حمادى  ) عن يوم (         81-2-2025        )</t>
  </si>
  <si>
    <t>رصيد توكيل ادفو 8/2/2024</t>
  </si>
  <si>
    <t>رصيد توكيل (  أسوان ) عن يوم (8-2-2025 )</t>
  </si>
  <si>
    <t>رصيد توكيل (  قنا   ) عن يوم (        8-2-2025       )</t>
  </si>
  <si>
    <t>رصيد توكيل (    بنى سويف     ) عن يوم (         8-2-2025        )</t>
  </si>
  <si>
    <t>رصيد توكيل ( جرجا  ) عن يوم ( 8-2-2025  )</t>
  </si>
  <si>
    <t>رصيد توكيل (           الاسماعيلية            ) عن يوم (         8-2-2025          )</t>
  </si>
  <si>
    <t>منتج 1</t>
  </si>
  <si>
    <t>منتج 2</t>
  </si>
  <si>
    <t>منتج 3</t>
  </si>
  <si>
    <t>منتج 4</t>
  </si>
  <si>
    <t>منتج 5</t>
  </si>
  <si>
    <t>منتج 6</t>
  </si>
  <si>
    <t>منتج 7</t>
  </si>
  <si>
    <t>منتج 8</t>
  </si>
  <si>
    <t>منتج 9</t>
  </si>
  <si>
    <t>منتج 10</t>
  </si>
  <si>
    <t>منتج 11</t>
  </si>
  <si>
    <t>منتج 12</t>
  </si>
  <si>
    <t>منتج 13</t>
  </si>
  <si>
    <t>منتج 14</t>
  </si>
  <si>
    <t>منتج 15</t>
  </si>
  <si>
    <t>منتج 16</t>
  </si>
  <si>
    <t>منتج 17</t>
  </si>
  <si>
    <t>منتج 18</t>
  </si>
  <si>
    <t>منتج 19</t>
  </si>
  <si>
    <t>منتج 20</t>
  </si>
  <si>
    <t>منتج 21</t>
  </si>
  <si>
    <t>منتج 22</t>
  </si>
  <si>
    <t>منتج 23</t>
  </si>
  <si>
    <t>منتج 24</t>
  </si>
  <si>
    <t>منتج 25</t>
  </si>
  <si>
    <t>منتج 26</t>
  </si>
  <si>
    <t>منتج 27</t>
  </si>
  <si>
    <t>منتج 28</t>
  </si>
  <si>
    <t>منتج 29</t>
  </si>
  <si>
    <t>منتج 30</t>
  </si>
  <si>
    <t>منتج 31</t>
  </si>
  <si>
    <t>منتج 32</t>
  </si>
  <si>
    <t>منتج 33</t>
  </si>
  <si>
    <t>منتج 34</t>
  </si>
  <si>
    <t>منتج 35</t>
  </si>
  <si>
    <t>منتج 36</t>
  </si>
  <si>
    <t>منتج 37</t>
  </si>
  <si>
    <t>منتج 38</t>
  </si>
  <si>
    <t>منتج 39</t>
  </si>
  <si>
    <t>منتج 40</t>
  </si>
  <si>
    <t>منتج 41</t>
  </si>
  <si>
    <t>منتج 42</t>
  </si>
  <si>
    <t>منتج 43</t>
  </si>
  <si>
    <t>منتج 44</t>
  </si>
  <si>
    <t>منتج 45</t>
  </si>
  <si>
    <t>منتج 46</t>
  </si>
  <si>
    <t>منتج 47</t>
  </si>
  <si>
    <t>منتج 48</t>
  </si>
  <si>
    <t>منتج 49</t>
  </si>
  <si>
    <t>منتج 50</t>
  </si>
  <si>
    <t>منتج 51</t>
  </si>
  <si>
    <t>منتج 52</t>
  </si>
  <si>
    <t>منتج 53</t>
  </si>
  <si>
    <t>منتج 54</t>
  </si>
  <si>
    <t>منتج 55</t>
  </si>
  <si>
    <t>منتج 56</t>
  </si>
  <si>
    <t>منتج 57</t>
  </si>
  <si>
    <t>منتج 58</t>
  </si>
  <si>
    <t>منتج 59</t>
  </si>
  <si>
    <t>منتج 60</t>
  </si>
  <si>
    <t>منتج 61</t>
  </si>
  <si>
    <t>منتج 62</t>
  </si>
  <si>
    <t>منتج 63</t>
  </si>
  <si>
    <t>منتج 64</t>
  </si>
  <si>
    <t>منتج 65</t>
  </si>
  <si>
    <t>منتج 66</t>
  </si>
  <si>
    <t>منتج 67</t>
  </si>
  <si>
    <t>منتج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</si>
</sst>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ج_._م_._‏_-;\-* #,##0.00\ _ج_._م_._‏_-;_-* &quot;-&quot;??\ _ج_._م_._‏_-;_-@_-"/>
    <numFmt numFmtId="164" formatCode="_-* #,##0.0_-;\-* #,##0.0_-;_-* &quot;-&quot;??_-;_-@_-"/>
  </numFmts>
  <fonts count="1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9.75"/>
      <color indexed="8"/>
      <name val="Segoe UI"/>
      <family val="2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9"/>
      <color indexed="8"/>
      <name val="Segoe UI"/>
    </font>
    <font>
      <b/>
      <sz val="9"/>
      <color indexed="81"/>
      <name val="Tahoma"/>
    </font>
    <font>
      <sz val="9"/>
      <color indexed="81"/>
      <name val="Tahoma"/>
    </font>
    <font>
      <b/>
      <sz val="16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17" fontId="1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7" fontId="6" fillId="3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/>
    </xf>
    <xf numFmtId="17" fontId="1" fillId="0" borderId="4" xfId="0" applyNumberFormat="1" applyFont="1" applyBorder="1" applyAlignment="1" applyProtection="1">
      <alignment horizontal="center" vertical="center"/>
      <protection locked="0"/>
    </xf>
    <xf numFmtId="16" fontId="1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>
      <alignment horizontal="center" vertical="center"/>
    </xf>
    <xf numFmtId="164" fontId="9" fillId="0" borderId="4" xfId="1" applyNumberFormat="1" applyFont="1" applyBorder="1" applyAlignment="1" applyProtection="1">
      <alignment horizontal="center" vertical="center"/>
      <protection locked="0"/>
    </xf>
    <xf numFmtId="49" fontId="11" fillId="5" borderId="0" xfId="0" applyNumberFormat="1" applyFont="1" applyFill="1" applyAlignment="1">
      <alignment horizontal="center" vertical="center"/>
    </xf>
    <xf numFmtId="1" fontId="9" fillId="0" borderId="4" xfId="0" applyNumberFormat="1" applyFont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textRotation="135"/>
    </xf>
    <xf numFmtId="0" fontId="1" fillId="3" borderId="6" xfId="0" applyFont="1" applyFill="1" applyBorder="1" applyAlignment="1">
      <alignment horizontal="center" vertical="center" textRotation="135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 textRotation="135"/>
    </xf>
    <xf numFmtId="0" fontId="9" fillId="9" borderId="6" xfId="0" applyFont="1" applyFill="1" applyBorder="1" applyAlignment="1">
      <alignment horizontal="center" vertical="center" textRotation="135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7030A0"/>
    <pageSetUpPr fitToPage="1"/>
  </sheetPr>
  <dimension ref="A1:T80"/>
  <sheetViews>
    <sheetView rightToLeft="1"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5.8984375" style="1" customWidth="1"/>
    <col min="2" max="2" width="18" style="1" customWidth="1"/>
    <col min="3" max="3" width="38" style="1" customWidth="1"/>
    <col min="4" max="4" width="7" style="1" bestFit="1" customWidth="1"/>
    <col min="5" max="5" width="9.296875" style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customWidth="1"/>
    <col min="12" max="12" width="7.8984375" style="1" bestFit="1" customWidth="1"/>
    <col min="13" max="13" width="9.296875" style="1" bestFit="1" customWidth="1"/>
    <col min="14" max="14" width="8.19921875" style="1" bestFit="1" customWidth="1"/>
    <col min="15" max="15" width="7.69921875" style="1" bestFit="1" customWidth="1"/>
    <col min="16" max="16" width="8" style="1" bestFit="1" customWidth="1"/>
    <col min="17" max="17" width="8.59765625" style="1" bestFit="1" customWidth="1"/>
    <col min="18" max="18" width="7.8984375" style="1" bestFit="1" customWidth="1"/>
    <col min="19" max="19" width="10.09765625" style="1" bestFit="1" customWidth="1"/>
    <col min="20" max="20" width="9.296875" style="1" bestFit="1" customWidth="1"/>
    <col min="21" max="21" width="5.59765625" style="1" customWidth="1"/>
    <col min="22" max="16384" width="9.09765625" style="1"/>
  </cols>
  <sheetData>
    <row r="1" spans="1:20" ht="51.75" customHeight="1" thickBot="1" x14ac:dyDescent="0.3">
      <c r="A1" s="53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13">
        <f>SUM(الاسكندرية:ادفو!E4)</f>
        <v>3876</v>
      </c>
      <c r="F4" s="6">
        <f>SUM(الاسكندرية:ادفو!F4)</f>
        <v>60</v>
      </c>
      <c r="G4" s="6">
        <f>SUM(الاسكندرية:ادفو!G4)</f>
        <v>0</v>
      </c>
      <c r="H4" s="6">
        <f>SUM(الاسكندرية:ادفو!H4)</f>
        <v>0</v>
      </c>
      <c r="I4" s="6">
        <f>SUM(الاسكندرية:ادفو!I4)</f>
        <v>0</v>
      </c>
      <c r="J4" s="6">
        <f>SUM(الاسكندرية:ادفو!J4)</f>
        <v>0</v>
      </c>
      <c r="K4" s="6">
        <f>SUM(الاسكندرية:ادفو!K4)</f>
        <v>50</v>
      </c>
      <c r="L4" s="6">
        <f>SUM(الاسكندرية:ادفو!L4)</f>
        <v>0</v>
      </c>
      <c r="M4" s="6">
        <f>SUM(الاسكندرية:ادفو!M4)</f>
        <v>0</v>
      </c>
      <c r="N4" s="6">
        <f>SUM(الاسكندرية:ادفو!N4)</f>
        <v>0</v>
      </c>
      <c r="O4" s="6">
        <f>SUM(الاسكندرية:ادفو!O4)</f>
        <v>0</v>
      </c>
      <c r="P4" s="6">
        <f>SUM(الاسكندرية:ادفو!P4)</f>
        <v>12</v>
      </c>
      <c r="Q4" s="6">
        <f>SUM(الاسكندرية:ادفو!Q4)</f>
        <v>630</v>
      </c>
      <c r="R4" s="6">
        <f>SUM(الاسكندرية:ادفو!R4)</f>
        <v>3124</v>
      </c>
      <c r="S4" s="6">
        <f>SUM(الاسكندرية:ادفو!S4)</f>
        <v>0</v>
      </c>
      <c r="T4" s="12">
        <f>SUM(F4:S4)</f>
        <v>3876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13">
        <f>SUM(الاسكندرية:ادفو!E5)</f>
        <v>3165</v>
      </c>
      <c r="F5" s="6">
        <f>SUM(الاسكندرية:ادفو!F5)</f>
        <v>29</v>
      </c>
      <c r="G5" s="6">
        <f>SUM(الاسكندرية:ادفو!G5)</f>
        <v>32</v>
      </c>
      <c r="H5" s="6">
        <f>SUM(الاسكندرية:ادفو!H5)</f>
        <v>0</v>
      </c>
      <c r="I5" s="6">
        <f>SUM(الاسكندرية:ادفو!I5)</f>
        <v>0</v>
      </c>
      <c r="J5" s="6">
        <f>SUM(الاسكندرية:ادفو!J5)</f>
        <v>0</v>
      </c>
      <c r="K5" s="6">
        <f>SUM(الاسكندرية:ادفو!K5)</f>
        <v>0</v>
      </c>
      <c r="L5" s="6">
        <f>SUM(الاسكندرية:ادفو!L5)</f>
        <v>0</v>
      </c>
      <c r="M5" s="6">
        <f>SUM(الاسكندرية:ادفو!M5)</f>
        <v>0</v>
      </c>
      <c r="N5" s="6">
        <f>SUM(الاسكندرية:ادفو!N5)</f>
        <v>0</v>
      </c>
      <c r="O5" s="6">
        <f>SUM(الاسكندرية:ادفو!O5)</f>
        <v>27</v>
      </c>
      <c r="P5" s="6">
        <f>SUM(الاسكندرية:ادفو!P5)</f>
        <v>106.5</v>
      </c>
      <c r="Q5" s="6">
        <f>SUM(الاسكندرية:ادفو!Q5)</f>
        <v>438</v>
      </c>
      <c r="R5" s="6">
        <f>SUM(الاسكندرية:ادفو!R5)</f>
        <v>1904.5</v>
      </c>
      <c r="S5" s="6">
        <f>SUM(الاسكندرية:ادفو!S5)</f>
        <v>628</v>
      </c>
      <c r="T5" s="12">
        <f t="shared" ref="T5:T68" si="0">SUM(F5:S5)</f>
        <v>3165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13">
        <f>SUM(الاسكندرية:ادفو!E6)</f>
        <v>3406</v>
      </c>
      <c r="F6" s="6">
        <f>SUM(الاسكندرية:ادفو!F6)</f>
        <v>0</v>
      </c>
      <c r="G6" s="6">
        <f>SUM(الاسكندرية:ادفو!G6)</f>
        <v>0</v>
      </c>
      <c r="H6" s="6">
        <f>SUM(الاسكندرية:ادفو!H6)</f>
        <v>15</v>
      </c>
      <c r="I6" s="6">
        <f>SUM(الاسكندرية:ادفو!I6)</f>
        <v>44</v>
      </c>
      <c r="J6" s="6">
        <f>SUM(الاسكندرية:ادفو!J6)</f>
        <v>0</v>
      </c>
      <c r="K6" s="6">
        <f>SUM(الاسكندرية:ادفو!K6)</f>
        <v>0</v>
      </c>
      <c r="L6" s="6">
        <f>SUM(الاسكندرية:ادفو!L6)</f>
        <v>5</v>
      </c>
      <c r="M6" s="6">
        <f>SUM(الاسكندرية:ادفو!M6)</f>
        <v>0</v>
      </c>
      <c r="N6" s="6">
        <f>SUM(الاسكندرية:ادفو!N6)</f>
        <v>31</v>
      </c>
      <c r="O6" s="6">
        <f>SUM(الاسكندرية:ادفو!O6)</f>
        <v>0</v>
      </c>
      <c r="P6" s="6">
        <f>SUM(الاسكندرية:ادفو!P6)</f>
        <v>0</v>
      </c>
      <c r="Q6" s="6">
        <f>SUM(الاسكندرية:ادفو!Q6)</f>
        <v>282</v>
      </c>
      <c r="R6" s="6">
        <f>SUM(الاسكندرية:ادفو!R6)</f>
        <v>3029</v>
      </c>
      <c r="S6" s="6">
        <f>SUM(الاسكندرية:ادفو!S6)</f>
        <v>0</v>
      </c>
      <c r="T6" s="12">
        <f t="shared" si="0"/>
        <v>3406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13">
        <f>SUM(الاسكندرية:ادفو!E7)</f>
        <v>2062</v>
      </c>
      <c r="F7" s="6">
        <f>SUM(الاسكندرية:ادفو!F7)</f>
        <v>0</v>
      </c>
      <c r="G7" s="6">
        <f>SUM(الاسكندرية:ادفو!G7)</f>
        <v>0</v>
      </c>
      <c r="H7" s="6">
        <f>SUM(الاسكندرية:ادفو!H7)</f>
        <v>21</v>
      </c>
      <c r="I7" s="6">
        <f>SUM(الاسكندرية:ادفو!I7)</f>
        <v>0</v>
      </c>
      <c r="J7" s="6">
        <f>SUM(الاسكندرية:ادفو!J7)</f>
        <v>0</v>
      </c>
      <c r="K7" s="6">
        <f>SUM(الاسكندرية:ادفو!K7)</f>
        <v>0</v>
      </c>
      <c r="L7" s="6">
        <f>SUM(الاسكندرية:ادفو!L7)</f>
        <v>0</v>
      </c>
      <c r="M7" s="6">
        <f>SUM(الاسكندرية:ادفو!M7)</f>
        <v>0</v>
      </c>
      <c r="N7" s="6">
        <f>SUM(الاسكندرية:ادفو!N7)</f>
        <v>111</v>
      </c>
      <c r="O7" s="6">
        <f>SUM(الاسكندرية:ادفو!O7)</f>
        <v>20</v>
      </c>
      <c r="P7" s="6">
        <f>SUM(الاسكندرية:ادفو!P7)</f>
        <v>0</v>
      </c>
      <c r="Q7" s="6">
        <f>SUM(الاسكندرية:ادفو!Q7)</f>
        <v>155</v>
      </c>
      <c r="R7" s="6">
        <f>SUM(الاسكندرية:ادفو!R7)</f>
        <v>1755</v>
      </c>
      <c r="S7" s="6">
        <f>SUM(الاسكندرية:ادفو!S7)</f>
        <v>0</v>
      </c>
      <c r="T7" s="12">
        <f t="shared" si="0"/>
        <v>2062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13">
        <f>SUM(الاسكندرية:ادفو!E8)</f>
        <v>622</v>
      </c>
      <c r="F8" s="6">
        <f>SUM(الاسكندرية:ادفو!F8)</f>
        <v>0</v>
      </c>
      <c r="G8" s="6">
        <f>SUM(الاسكندرية:ادفو!G8)</f>
        <v>0</v>
      </c>
      <c r="H8" s="6">
        <f>SUM(الاسكندرية:ادفو!H8)</f>
        <v>0</v>
      </c>
      <c r="I8" s="6">
        <f>SUM(الاسكندرية:ادفو!I8)</f>
        <v>0</v>
      </c>
      <c r="J8" s="6">
        <f>SUM(الاسكندرية:ادفو!J8)</f>
        <v>0</v>
      </c>
      <c r="K8" s="6">
        <f>SUM(الاسكندرية:ادفو!K8)</f>
        <v>0</v>
      </c>
      <c r="L8" s="6">
        <f>SUM(الاسكندرية:ادفو!L8)</f>
        <v>39</v>
      </c>
      <c r="M8" s="6">
        <f>SUM(الاسكندرية:ادفو!M8)</f>
        <v>0</v>
      </c>
      <c r="N8" s="6">
        <f>SUM(الاسكندرية:ادفو!N8)</f>
        <v>0</v>
      </c>
      <c r="O8" s="6">
        <f>SUM(الاسكندرية:ادفو!O8)</f>
        <v>0</v>
      </c>
      <c r="P8" s="6">
        <f>SUM(الاسكندرية:ادفو!P8)</f>
        <v>30</v>
      </c>
      <c r="Q8" s="6">
        <f>SUM(الاسكندرية:ادفو!Q8)</f>
        <v>102</v>
      </c>
      <c r="R8" s="6">
        <f>SUM(الاسكندرية:ادفو!R8)</f>
        <v>430</v>
      </c>
      <c r="S8" s="6">
        <f>SUM(الاسكندرية:ادفو!S8)</f>
        <v>21</v>
      </c>
      <c r="T8" s="12">
        <f t="shared" si="0"/>
        <v>622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13">
        <f>SUM(الاسكندرية:ادفو!E9)</f>
        <v>6537</v>
      </c>
      <c r="F9" s="6">
        <f>SUM(الاسكندرية:ادفو!F9)</f>
        <v>0</v>
      </c>
      <c r="G9" s="6">
        <f>SUM(الاسكندرية:ادفو!G9)</f>
        <v>0</v>
      </c>
      <c r="H9" s="6">
        <f>SUM(الاسكندرية:ادفو!H9)</f>
        <v>0</v>
      </c>
      <c r="I9" s="6">
        <f>SUM(الاسكندرية:ادفو!I9)</f>
        <v>0</v>
      </c>
      <c r="J9" s="6">
        <f>SUM(الاسكندرية:ادفو!J9)</f>
        <v>0</v>
      </c>
      <c r="K9" s="6">
        <f>SUM(الاسكندرية:ادفو!K9)</f>
        <v>0</v>
      </c>
      <c r="L9" s="6">
        <f>SUM(الاسكندرية:ادفو!L9)</f>
        <v>0</v>
      </c>
      <c r="M9" s="6">
        <f>SUM(الاسكندرية:ادفو!M9)</f>
        <v>0</v>
      </c>
      <c r="N9" s="6">
        <f>SUM(الاسكندرية:ادفو!N9)</f>
        <v>57</v>
      </c>
      <c r="O9" s="6">
        <f>SUM(الاسكندرية:ادفو!O9)</f>
        <v>0</v>
      </c>
      <c r="P9" s="6">
        <f>SUM(الاسكندرية:ادفو!P9)</f>
        <v>0</v>
      </c>
      <c r="Q9" s="6">
        <f>SUM(الاسكندرية:ادفو!Q9)</f>
        <v>1287</v>
      </c>
      <c r="R9" s="6">
        <f>SUM(الاسكندرية:ادفو!R9)</f>
        <v>5193</v>
      </c>
      <c r="S9" s="6">
        <f>SUM(الاسكندرية:ادفو!S9)</f>
        <v>0</v>
      </c>
      <c r="T9" s="12">
        <f t="shared" si="0"/>
        <v>6537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13">
        <f>SUM(الاسكندرية:ادفو!E10)</f>
        <v>1110</v>
      </c>
      <c r="F10" s="6">
        <f>SUM(الاسكندرية:ادفو!F10)</f>
        <v>0</v>
      </c>
      <c r="G10" s="6">
        <f>SUM(الاسكندرية:ادفو!G10)</f>
        <v>0</v>
      </c>
      <c r="H10" s="6">
        <f>SUM(الاسكندرية:ادفو!H10)</f>
        <v>0</v>
      </c>
      <c r="I10" s="6">
        <f>SUM(الاسكندرية:ادفو!I10)</f>
        <v>0</v>
      </c>
      <c r="J10" s="6">
        <f>SUM(الاسكندرية:ادفو!J10)</f>
        <v>0</v>
      </c>
      <c r="K10" s="6">
        <f>SUM(الاسكندرية:ادفو!K10)</f>
        <v>0</v>
      </c>
      <c r="L10" s="6">
        <f>SUM(الاسكندرية:ادفو!L10)</f>
        <v>0</v>
      </c>
      <c r="M10" s="6">
        <f>SUM(الاسكندرية:ادفو!M10)</f>
        <v>0</v>
      </c>
      <c r="N10" s="6">
        <f>SUM(الاسكندرية:ادفو!N10)</f>
        <v>0</v>
      </c>
      <c r="O10" s="6">
        <f>SUM(الاسكندرية:ادفو!O10)</f>
        <v>0</v>
      </c>
      <c r="P10" s="6">
        <f>SUM(الاسكندرية:ادفو!P10)</f>
        <v>0</v>
      </c>
      <c r="Q10" s="6">
        <f>SUM(الاسكندرية:ادفو!Q10)</f>
        <v>17</v>
      </c>
      <c r="R10" s="6">
        <f>SUM(الاسكندرية:ادفو!R10)</f>
        <v>1093</v>
      </c>
      <c r="S10" s="6">
        <f>SUM(الاسكندرية:ادفو!S10)</f>
        <v>0</v>
      </c>
      <c r="T10" s="12">
        <f t="shared" si="0"/>
        <v>1110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13">
        <f>SUM(الاسكندرية:ادفو!E11)</f>
        <v>4323</v>
      </c>
      <c r="F11" s="6">
        <f>SUM(الاسكندرية:ادفو!F11)</f>
        <v>0</v>
      </c>
      <c r="G11" s="6">
        <f>SUM(الاسكندرية:ادفو!G11)</f>
        <v>0</v>
      </c>
      <c r="H11" s="6">
        <f>SUM(الاسكندرية:ادفو!H11)</f>
        <v>0</v>
      </c>
      <c r="I11" s="6">
        <f>SUM(الاسكندرية:ادفو!I11)</f>
        <v>0</v>
      </c>
      <c r="J11" s="6">
        <f>SUM(الاسكندرية:ادفو!J11)</f>
        <v>0</v>
      </c>
      <c r="K11" s="6">
        <f>SUM(الاسكندرية:ادفو!K11)</f>
        <v>0</v>
      </c>
      <c r="L11" s="6">
        <f>SUM(الاسكندرية:ادفو!L11)</f>
        <v>21</v>
      </c>
      <c r="M11" s="6">
        <f>SUM(الاسكندرية:ادفو!M11)</f>
        <v>0</v>
      </c>
      <c r="N11" s="6">
        <f>SUM(الاسكندرية:ادفو!N11)</f>
        <v>0</v>
      </c>
      <c r="O11" s="6">
        <f>SUM(الاسكندرية:ادفو!O11)</f>
        <v>0</v>
      </c>
      <c r="P11" s="6">
        <f>SUM(الاسكندرية:ادفو!P11)</f>
        <v>89</v>
      </c>
      <c r="Q11" s="6">
        <f>SUM(الاسكندرية:ادفو!Q11)</f>
        <v>936</v>
      </c>
      <c r="R11" s="6">
        <f>SUM(الاسكندرية:ادفو!R11)</f>
        <v>3011</v>
      </c>
      <c r="S11" s="6">
        <f>SUM(الاسكندرية:ادفو!S11)</f>
        <v>266</v>
      </c>
      <c r="T11" s="12">
        <f t="shared" si="0"/>
        <v>4323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13">
        <f>SUM(الاسكندرية:ادفو!E12)</f>
        <v>892</v>
      </c>
      <c r="F12" s="6">
        <f>SUM(الاسكندرية:ادفو!F12)</f>
        <v>0</v>
      </c>
      <c r="G12" s="6">
        <f>SUM(الاسكندرية:ادفو!G12)</f>
        <v>0</v>
      </c>
      <c r="H12" s="6">
        <f>SUM(الاسكندرية:ادفو!H12)</f>
        <v>0</v>
      </c>
      <c r="I12" s="6">
        <f>SUM(الاسكندرية:ادفو!I12)</f>
        <v>0</v>
      </c>
      <c r="J12" s="6">
        <f>SUM(الاسكندرية:ادفو!J12)</f>
        <v>0</v>
      </c>
      <c r="K12" s="6">
        <f>SUM(الاسكندرية:ادفو!K12)</f>
        <v>0</v>
      </c>
      <c r="L12" s="6">
        <f>SUM(الاسكندرية:ادفو!L12)</f>
        <v>0</v>
      </c>
      <c r="M12" s="6">
        <f>SUM(الاسكندرية:ادفو!M12)</f>
        <v>0</v>
      </c>
      <c r="N12" s="6">
        <f>SUM(الاسكندرية:ادفو!N12)</f>
        <v>0</v>
      </c>
      <c r="O12" s="6">
        <f>SUM(الاسكندرية:ادفو!O12)</f>
        <v>0</v>
      </c>
      <c r="P12" s="6">
        <f>SUM(الاسكندرية:ادفو!P12)</f>
        <v>0</v>
      </c>
      <c r="Q12" s="6">
        <f>SUM(الاسكندرية:ادفو!Q12)</f>
        <v>103</v>
      </c>
      <c r="R12" s="6">
        <f>SUM(الاسكندرية:ادفو!R12)</f>
        <v>789</v>
      </c>
      <c r="S12" s="6">
        <f>SUM(الاسكندرية:ادفو!S12)</f>
        <v>0</v>
      </c>
      <c r="T12" s="12">
        <f t="shared" si="0"/>
        <v>892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13">
        <f>SUM(الاسكندرية:ادفو!E13)</f>
        <v>1785</v>
      </c>
      <c r="F13" s="6">
        <f>SUM(الاسكندرية:ادفو!F13)</f>
        <v>0</v>
      </c>
      <c r="G13" s="6">
        <f>SUM(الاسكندرية:ادفو!G13)</f>
        <v>0</v>
      </c>
      <c r="H13" s="6">
        <f>SUM(الاسكندرية:ادفو!H13)</f>
        <v>0</v>
      </c>
      <c r="I13" s="6">
        <f>SUM(الاسكندرية:ادفو!I13)</f>
        <v>57</v>
      </c>
      <c r="J13" s="6">
        <f>SUM(الاسكندرية:ادفو!J13)</f>
        <v>0</v>
      </c>
      <c r="K13" s="6">
        <f>SUM(الاسكندرية:ادفو!K13)</f>
        <v>0</v>
      </c>
      <c r="L13" s="6">
        <f>SUM(الاسكندرية:ادفو!L13)</f>
        <v>0</v>
      </c>
      <c r="M13" s="6">
        <f>SUM(الاسكندرية:ادفو!M13)</f>
        <v>0</v>
      </c>
      <c r="N13" s="6">
        <f>SUM(الاسكندرية:ادفو!N13)</f>
        <v>279</v>
      </c>
      <c r="O13" s="6">
        <f>SUM(الاسكندرية:ادفو!O13)</f>
        <v>58</v>
      </c>
      <c r="P13" s="6">
        <f>SUM(الاسكندرية:ادفو!P13)</f>
        <v>0</v>
      </c>
      <c r="Q13" s="6">
        <f>SUM(الاسكندرية:ادفو!Q13)</f>
        <v>0</v>
      </c>
      <c r="R13" s="6">
        <f>SUM(الاسكندرية:ادفو!R13)</f>
        <v>723</v>
      </c>
      <c r="S13" s="6">
        <f>SUM(الاسكندرية:ادفو!S13)</f>
        <v>668</v>
      </c>
      <c r="T13" s="12">
        <f t="shared" si="0"/>
        <v>1785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13">
        <f>SUM(الاسكندرية:ادفو!E14)</f>
        <v>0</v>
      </c>
      <c r="F14" s="6">
        <f>SUM(الاسكندرية:ادفو!F14)</f>
        <v>0</v>
      </c>
      <c r="G14" s="6">
        <f>SUM(الاسكندرية:ادفو!G14)</f>
        <v>0</v>
      </c>
      <c r="H14" s="6">
        <f>SUM(الاسكندرية:ادفو!H14)</f>
        <v>0</v>
      </c>
      <c r="I14" s="6">
        <f>SUM(الاسكندرية:ادفو!I14)</f>
        <v>0</v>
      </c>
      <c r="J14" s="6">
        <f>SUM(الاسكندرية:ادفو!J14)</f>
        <v>0</v>
      </c>
      <c r="K14" s="6">
        <f>SUM(الاسكندرية:ادفو!K14)</f>
        <v>0</v>
      </c>
      <c r="L14" s="6">
        <f>SUM(الاسكندرية:ادفو!L14)</f>
        <v>0</v>
      </c>
      <c r="M14" s="6">
        <f>SUM(الاسكندرية:ادفو!M14)</f>
        <v>0</v>
      </c>
      <c r="N14" s="6">
        <f>SUM(الاسكندرية:ادفو!N14)</f>
        <v>0</v>
      </c>
      <c r="O14" s="6">
        <f>SUM(الاسكندرية:ادفو!O14)</f>
        <v>0</v>
      </c>
      <c r="P14" s="6">
        <f>SUM(الاسكندرية:ادفو!P14)</f>
        <v>0</v>
      </c>
      <c r="Q14" s="6">
        <f>SUM(الاسكندرية:ادفو!Q14)</f>
        <v>0</v>
      </c>
      <c r="R14" s="6">
        <f>SUM(الاسكندرية:ادفو!R14)</f>
        <v>0</v>
      </c>
      <c r="S14" s="6">
        <f>SUM(الاسكندرية:ادفو!S14)</f>
        <v>0</v>
      </c>
      <c r="T14" s="12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13">
        <f>SUM(الاسكندرية:ادفو!E15)</f>
        <v>1839</v>
      </c>
      <c r="F15" s="6">
        <f>SUM(الاسكندرية:ادفو!F15)</f>
        <v>0</v>
      </c>
      <c r="G15" s="6">
        <f>SUM(الاسكندرية:ادفو!G15)</f>
        <v>0</v>
      </c>
      <c r="H15" s="6">
        <f>SUM(الاسكندرية:ادفو!H15)</f>
        <v>30</v>
      </c>
      <c r="I15" s="6">
        <f>SUM(الاسكندرية:ادفو!I15)</f>
        <v>55</v>
      </c>
      <c r="J15" s="6">
        <f>SUM(الاسكندرية:ادفو!J15)</f>
        <v>0</v>
      </c>
      <c r="K15" s="6">
        <f>SUM(الاسكندرية:ادفو!K15)</f>
        <v>53</v>
      </c>
      <c r="L15" s="6">
        <f>SUM(الاسكندرية:ادفو!L15)</f>
        <v>278</v>
      </c>
      <c r="M15" s="6">
        <f>SUM(الاسكندرية:ادفو!M15)</f>
        <v>50</v>
      </c>
      <c r="N15" s="6">
        <f>SUM(الاسكندرية:ادفو!N15)</f>
        <v>0</v>
      </c>
      <c r="O15" s="6">
        <f>SUM(الاسكندرية:ادفو!O15)</f>
        <v>121</v>
      </c>
      <c r="P15" s="6">
        <f>SUM(الاسكندرية:ادفو!P15)</f>
        <v>0</v>
      </c>
      <c r="Q15" s="6">
        <f>SUM(الاسكندرية:ادفو!Q15)</f>
        <v>100</v>
      </c>
      <c r="R15" s="6">
        <f>SUM(الاسكندرية:ادفو!R15)</f>
        <v>1152</v>
      </c>
      <c r="S15" s="6">
        <f>SUM(الاسكندرية:ادفو!S15)</f>
        <v>0</v>
      </c>
      <c r="T15" s="12">
        <f t="shared" si="0"/>
        <v>1839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13">
        <f>SUM(الاسكندرية:ادفو!E16)</f>
        <v>6969.5</v>
      </c>
      <c r="F16" s="6">
        <f>SUM(الاسكندرية:ادفو!F16)</f>
        <v>0</v>
      </c>
      <c r="G16" s="6">
        <f>SUM(الاسكندرية:ادفو!G16)</f>
        <v>0</v>
      </c>
      <c r="H16" s="6">
        <f>SUM(الاسكندرية:ادفو!H16)</f>
        <v>0</v>
      </c>
      <c r="I16" s="6">
        <f>SUM(الاسكندرية:ادفو!I16)</f>
        <v>0</v>
      </c>
      <c r="J16" s="6">
        <f>SUM(الاسكندرية:ادفو!J16)</f>
        <v>0</v>
      </c>
      <c r="K16" s="6">
        <f>SUM(الاسكندرية:ادفو!K16)</f>
        <v>0</v>
      </c>
      <c r="L16" s="6">
        <f>SUM(الاسكندرية:ادفو!L16)</f>
        <v>117</v>
      </c>
      <c r="M16" s="6">
        <f>SUM(الاسكندرية:ادفو!M16)</f>
        <v>0</v>
      </c>
      <c r="N16" s="6">
        <f>SUM(الاسكندرية:ادفو!N16)</f>
        <v>1</v>
      </c>
      <c r="O16" s="6">
        <f>SUM(الاسكندرية:ادفو!O16)</f>
        <v>0</v>
      </c>
      <c r="P16" s="6">
        <f>SUM(الاسكندرية:ادفو!P16)</f>
        <v>0</v>
      </c>
      <c r="Q16" s="6">
        <f>SUM(الاسكندرية:ادفو!Q16)</f>
        <v>1066</v>
      </c>
      <c r="R16" s="6">
        <f>SUM(الاسكندرية:ادفو!R16)</f>
        <v>5785.5</v>
      </c>
      <c r="S16" s="6">
        <f>SUM(الاسكندرية:ادفو!S16)</f>
        <v>0</v>
      </c>
      <c r="T16" s="12">
        <f t="shared" si="0"/>
        <v>6969.5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13">
        <f>SUM(الاسكندرية:ادفو!E17)</f>
        <v>1560</v>
      </c>
      <c r="F17" s="6">
        <f>SUM(الاسكندرية:ادفو!F17)</f>
        <v>0</v>
      </c>
      <c r="G17" s="6">
        <f>SUM(الاسكندرية:ادفو!G17)</f>
        <v>0</v>
      </c>
      <c r="H17" s="6">
        <f>SUM(الاسكندرية:ادفو!H17)</f>
        <v>0</v>
      </c>
      <c r="I17" s="6">
        <f>SUM(الاسكندرية:ادفو!I17)</f>
        <v>0</v>
      </c>
      <c r="J17" s="6">
        <f>SUM(الاسكندرية:ادفو!J17)</f>
        <v>0</v>
      </c>
      <c r="K17" s="6">
        <f>SUM(الاسكندرية:ادفو!K17)</f>
        <v>0</v>
      </c>
      <c r="L17" s="6">
        <f>SUM(الاسكندرية:ادفو!L17)</f>
        <v>0</v>
      </c>
      <c r="M17" s="6">
        <f>SUM(الاسكندرية:ادفو!M17)</f>
        <v>0</v>
      </c>
      <c r="N17" s="6">
        <f>SUM(الاسكندرية:ادفو!N17)</f>
        <v>0</v>
      </c>
      <c r="O17" s="6">
        <f>SUM(الاسكندرية:ادفو!O17)</f>
        <v>0</v>
      </c>
      <c r="P17" s="6">
        <f>SUM(الاسكندرية:ادفو!P17)</f>
        <v>0</v>
      </c>
      <c r="Q17" s="6">
        <f>SUM(الاسكندرية:ادفو!Q17)</f>
        <v>129</v>
      </c>
      <c r="R17" s="6">
        <f>SUM(الاسكندرية:ادفو!R17)</f>
        <v>1431</v>
      </c>
      <c r="S17" s="6">
        <f>SUM(الاسكندرية:ادفو!S17)</f>
        <v>0</v>
      </c>
      <c r="T17" s="12">
        <f t="shared" si="0"/>
        <v>1560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13">
        <f>SUM(الاسكندرية:ادفو!E18)</f>
        <v>1789</v>
      </c>
      <c r="F18" s="6">
        <f>SUM(الاسكندرية:ادفو!F18)</f>
        <v>0</v>
      </c>
      <c r="G18" s="6">
        <f>SUM(الاسكندرية:ادفو!G18)</f>
        <v>0</v>
      </c>
      <c r="H18" s="6">
        <f>SUM(الاسكندرية:ادفو!H18)</f>
        <v>0</v>
      </c>
      <c r="I18" s="6">
        <f>SUM(الاسكندرية:ادفو!I18)</f>
        <v>0</v>
      </c>
      <c r="J18" s="6">
        <f>SUM(الاسكندرية:ادفو!J18)</f>
        <v>0</v>
      </c>
      <c r="K18" s="6">
        <f>SUM(الاسكندرية:ادفو!K18)</f>
        <v>14</v>
      </c>
      <c r="L18" s="6">
        <f>SUM(الاسكندرية:ادفو!L18)</f>
        <v>35</v>
      </c>
      <c r="M18" s="6">
        <f>SUM(الاسكندرية:ادفو!M18)</f>
        <v>0</v>
      </c>
      <c r="N18" s="6">
        <f>SUM(الاسكندرية:ادفو!N18)</f>
        <v>0</v>
      </c>
      <c r="O18" s="6">
        <f>SUM(الاسكندرية:ادفو!O18)</f>
        <v>0</v>
      </c>
      <c r="P18" s="6">
        <f>SUM(الاسكندرية:ادفو!P18)</f>
        <v>0</v>
      </c>
      <c r="Q18" s="6">
        <f>SUM(الاسكندرية:ادفو!Q18)</f>
        <v>1011</v>
      </c>
      <c r="R18" s="6">
        <f>SUM(الاسكندرية:ادفو!R18)</f>
        <v>549</v>
      </c>
      <c r="S18" s="6">
        <f>SUM(الاسكندرية:ادفو!S18)</f>
        <v>180</v>
      </c>
      <c r="T18" s="12">
        <f t="shared" si="0"/>
        <v>1789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13">
        <f>SUM(الاسكندرية:ادفو!E19)</f>
        <v>52</v>
      </c>
      <c r="F19" s="6">
        <f>SUM(الاسكندرية:ادفو!F19)</f>
        <v>0</v>
      </c>
      <c r="G19" s="6">
        <f>SUM(الاسكندرية:ادفو!G19)</f>
        <v>0</v>
      </c>
      <c r="H19" s="6">
        <f>SUM(الاسكندرية:ادفو!H19)</f>
        <v>0</v>
      </c>
      <c r="I19" s="6">
        <f>SUM(الاسكندرية:ادفو!I19)</f>
        <v>0</v>
      </c>
      <c r="J19" s="6">
        <f>SUM(الاسكندرية:ادفو!J19)</f>
        <v>0</v>
      </c>
      <c r="K19" s="6">
        <f>SUM(الاسكندرية:ادفو!K19)</f>
        <v>49</v>
      </c>
      <c r="L19" s="6">
        <f>SUM(الاسكندرية:ادفو!L19)</f>
        <v>3</v>
      </c>
      <c r="M19" s="6">
        <f>SUM(الاسكندرية:ادفو!M19)</f>
        <v>0</v>
      </c>
      <c r="N19" s="6">
        <f>SUM(الاسكندرية:ادفو!N19)</f>
        <v>0</v>
      </c>
      <c r="O19" s="6">
        <f>SUM(الاسكندرية:ادفو!O19)</f>
        <v>0</v>
      </c>
      <c r="P19" s="6">
        <f>SUM(الاسكندرية:ادفو!P19)</f>
        <v>0</v>
      </c>
      <c r="Q19" s="6">
        <f>SUM(الاسكندرية:ادفو!Q19)</f>
        <v>0</v>
      </c>
      <c r="R19" s="6">
        <f>SUM(الاسكندرية:ادفو!R19)</f>
        <v>0</v>
      </c>
      <c r="S19" s="6">
        <f>SUM(الاسكندرية:ادفو!S19)</f>
        <v>0</v>
      </c>
      <c r="T19" s="12">
        <f t="shared" si="0"/>
        <v>52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13">
        <f>SUM(الاسكندرية:ادفو!E20)</f>
        <v>704</v>
      </c>
      <c r="F20" s="6">
        <f>SUM(الاسكندرية:ادفو!F20)</f>
        <v>0</v>
      </c>
      <c r="G20" s="6">
        <f>SUM(الاسكندرية:ادفو!G20)</f>
        <v>0</v>
      </c>
      <c r="H20" s="6">
        <f>SUM(الاسكندرية:ادفو!H20)</f>
        <v>0</v>
      </c>
      <c r="I20" s="6">
        <f>SUM(الاسكندرية:ادفو!I20)</f>
        <v>85</v>
      </c>
      <c r="J20" s="6">
        <f>SUM(الاسكندرية:ادفو!J20)</f>
        <v>11</v>
      </c>
      <c r="K20" s="6">
        <f>SUM(الاسكندرية:ادفو!K20)</f>
        <v>0</v>
      </c>
      <c r="L20" s="6">
        <f>SUM(الاسكندرية:ادفو!L20)</f>
        <v>0</v>
      </c>
      <c r="M20" s="6">
        <f>SUM(الاسكندرية:ادفو!M20)</f>
        <v>0</v>
      </c>
      <c r="N20" s="6">
        <f>SUM(الاسكندرية:ادفو!N20)</f>
        <v>0</v>
      </c>
      <c r="O20" s="6">
        <f>SUM(الاسكندرية:ادفو!O20)</f>
        <v>32</v>
      </c>
      <c r="P20" s="6">
        <f>SUM(الاسكندرية:ادفو!P20)</f>
        <v>86</v>
      </c>
      <c r="Q20" s="6">
        <f>SUM(الاسكندرية:ادفو!Q20)</f>
        <v>127</v>
      </c>
      <c r="R20" s="6">
        <f>SUM(الاسكندرية:ادفو!R20)</f>
        <v>363</v>
      </c>
      <c r="S20" s="6">
        <f>SUM(الاسكندرية:ادفو!S20)</f>
        <v>0</v>
      </c>
      <c r="T20" s="12">
        <f t="shared" si="0"/>
        <v>704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13">
        <f>SUM(الاسكندرية:ادفو!E21)</f>
        <v>2191</v>
      </c>
      <c r="F21" s="6">
        <f>SUM(الاسكندرية:ادفو!F21)</f>
        <v>0</v>
      </c>
      <c r="G21" s="6">
        <f>SUM(الاسكندرية:ادفو!G21)</f>
        <v>0</v>
      </c>
      <c r="H21" s="6">
        <f>SUM(الاسكندرية:ادفو!H21)</f>
        <v>0</v>
      </c>
      <c r="I21" s="6">
        <f>SUM(الاسكندرية:ادفو!I21)</f>
        <v>126</v>
      </c>
      <c r="J21" s="6">
        <f>SUM(الاسكندرية:ادفو!J21)</f>
        <v>0</v>
      </c>
      <c r="K21" s="6">
        <f>SUM(الاسكندرية:ادفو!K21)</f>
        <v>0</v>
      </c>
      <c r="L21" s="6">
        <f>SUM(الاسكندرية:ادفو!L21)</f>
        <v>0</v>
      </c>
      <c r="M21" s="6">
        <f>SUM(الاسكندرية:ادفو!M21)</f>
        <v>0</v>
      </c>
      <c r="N21" s="6">
        <f>SUM(الاسكندرية:ادفو!N21)</f>
        <v>0</v>
      </c>
      <c r="O21" s="6">
        <f>SUM(الاسكندرية:ادفو!O21)</f>
        <v>0</v>
      </c>
      <c r="P21" s="6">
        <f>SUM(الاسكندرية:ادفو!P21)</f>
        <v>0</v>
      </c>
      <c r="Q21" s="6">
        <f>SUM(الاسكندرية:ادفو!Q21)</f>
        <v>330</v>
      </c>
      <c r="R21" s="6">
        <f>SUM(الاسكندرية:ادفو!R21)</f>
        <v>1085</v>
      </c>
      <c r="S21" s="6">
        <f>SUM(الاسكندرية:ادفو!S21)</f>
        <v>650</v>
      </c>
      <c r="T21" s="12">
        <f t="shared" si="0"/>
        <v>2191</v>
      </c>
    </row>
    <row r="22" spans="1:20" ht="30" customHeight="1" thickBot="1" x14ac:dyDescent="0.3">
      <c r="A22" s="3">
        <v>19</v>
      </c>
      <c r="B22" s="4" t="s">
        <v>10</v>
      </c>
      <c r="C22" s="3" t="s">
        <v>66</v>
      </c>
      <c r="D22" s="5" t="s">
        <v>7</v>
      </c>
      <c r="E22" s="13">
        <f>SUM(الاسكندرية:ادفو!E22)</f>
        <v>352</v>
      </c>
      <c r="F22" s="6">
        <f>SUM(الاسكندرية:ادفو!F22)</f>
        <v>0</v>
      </c>
      <c r="G22" s="6">
        <f>SUM(الاسكندرية:ادفو!G22)</f>
        <v>0</v>
      </c>
      <c r="H22" s="6">
        <f>SUM(الاسكندرية:ادفو!H22)</f>
        <v>0</v>
      </c>
      <c r="I22" s="6">
        <f>SUM(الاسكندرية:ادفو!I22)</f>
        <v>0</v>
      </c>
      <c r="J22" s="6">
        <f>SUM(الاسكندرية:ادفو!J22)</f>
        <v>100</v>
      </c>
      <c r="K22" s="6">
        <f>SUM(الاسكندرية:ادفو!K22)</f>
        <v>150</v>
      </c>
      <c r="L22" s="6">
        <f>SUM(الاسكندرية:ادفو!L22)</f>
        <v>97</v>
      </c>
      <c r="M22" s="6">
        <f>SUM(الاسكندرية:ادفو!M22)</f>
        <v>5</v>
      </c>
      <c r="N22" s="6">
        <f>SUM(الاسكندرية:ادفو!N22)</f>
        <v>0</v>
      </c>
      <c r="O22" s="6">
        <f>SUM(الاسكندرية:ادفو!O22)</f>
        <v>0</v>
      </c>
      <c r="P22" s="6">
        <f>SUM(الاسكندرية:ادفو!P22)</f>
        <v>0</v>
      </c>
      <c r="Q22" s="6">
        <f>SUM(الاسكندرية:ادفو!Q22)</f>
        <v>0</v>
      </c>
      <c r="R22" s="6">
        <f>SUM(الاسكندرية:ادفو!R22)</f>
        <v>0</v>
      </c>
      <c r="S22" s="6">
        <f>SUM(الاسكندرية:ادفو!S22)</f>
        <v>0</v>
      </c>
      <c r="T22" s="12">
        <f t="shared" si="0"/>
        <v>352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13">
        <f>SUM(الاسكندرية:ادفو!E23)</f>
        <v>1132</v>
      </c>
      <c r="F23" s="6">
        <f>SUM(الاسكندرية:ادفو!F23)</f>
        <v>0</v>
      </c>
      <c r="G23" s="6">
        <f>SUM(الاسكندرية:ادفو!G23)</f>
        <v>0</v>
      </c>
      <c r="H23" s="6">
        <f>SUM(الاسكندرية:ادفو!H23)</f>
        <v>0</v>
      </c>
      <c r="I23" s="6">
        <f>SUM(الاسكندرية:ادفو!I23)</f>
        <v>0</v>
      </c>
      <c r="J23" s="6">
        <f>SUM(الاسكندرية:ادفو!J23)</f>
        <v>0</v>
      </c>
      <c r="K23" s="6">
        <f>SUM(الاسكندرية:ادفو!K23)</f>
        <v>0</v>
      </c>
      <c r="L23" s="6">
        <f>SUM(الاسكندرية:ادفو!L23)</f>
        <v>0</v>
      </c>
      <c r="M23" s="6">
        <f>SUM(الاسكندرية:ادفو!M23)</f>
        <v>0</v>
      </c>
      <c r="N23" s="6">
        <f>SUM(الاسكندرية:ادفو!N23)</f>
        <v>0</v>
      </c>
      <c r="O23" s="6">
        <f>SUM(الاسكندرية:ادفو!O23)</f>
        <v>89</v>
      </c>
      <c r="P23" s="6">
        <f>SUM(الاسكندرية:ادفو!P23)</f>
        <v>15</v>
      </c>
      <c r="Q23" s="6">
        <f>SUM(الاسكندرية:ادفو!Q23)</f>
        <v>12</v>
      </c>
      <c r="R23" s="6">
        <f>SUM(الاسكندرية:ادفو!R23)</f>
        <v>597</v>
      </c>
      <c r="S23" s="6">
        <f>SUM(الاسكندرية:ادفو!S23)</f>
        <v>419</v>
      </c>
      <c r="T23" s="12">
        <f t="shared" si="0"/>
        <v>1132</v>
      </c>
    </row>
    <row r="24" spans="1:20" ht="30" customHeight="1" thickBot="1" x14ac:dyDescent="0.3">
      <c r="A24" s="3">
        <v>21</v>
      </c>
      <c r="B24" s="8" t="s">
        <v>11</v>
      </c>
      <c r="C24" s="3" t="s">
        <v>68</v>
      </c>
      <c r="D24" s="5" t="s">
        <v>7</v>
      </c>
      <c r="E24" s="13">
        <f>SUM(الاسكندرية:ادفو!E24)</f>
        <v>1767</v>
      </c>
      <c r="F24" s="6">
        <f>SUM(الاسكندرية:ادفو!F24)</f>
        <v>0</v>
      </c>
      <c r="G24" s="6">
        <f>SUM(الاسكندرية:ادفو!G24)</f>
        <v>0</v>
      </c>
      <c r="H24" s="6">
        <f>SUM(الاسكندرية:ادفو!H24)</f>
        <v>18</v>
      </c>
      <c r="I24" s="6">
        <f>SUM(الاسكندرية:ادفو!I24)</f>
        <v>88</v>
      </c>
      <c r="J24" s="6">
        <f>SUM(الاسكندرية:ادفو!J24)</f>
        <v>0</v>
      </c>
      <c r="K24" s="6">
        <f>SUM(الاسكندرية:ادفو!K24)</f>
        <v>33</v>
      </c>
      <c r="L24" s="6">
        <f>SUM(الاسكندرية:ادفو!L24)</f>
        <v>43</v>
      </c>
      <c r="M24" s="6">
        <f>SUM(الاسكندرية:ادفو!M24)</f>
        <v>42</v>
      </c>
      <c r="N24" s="6">
        <f>SUM(الاسكندرية:ادفو!N24)</f>
        <v>0</v>
      </c>
      <c r="O24" s="6">
        <f>SUM(الاسكندرية:ادفو!O24)</f>
        <v>0</v>
      </c>
      <c r="P24" s="6">
        <f>SUM(الاسكندرية:ادفو!P24)</f>
        <v>15</v>
      </c>
      <c r="Q24" s="6">
        <f>SUM(الاسكندرية:ادفو!Q24)</f>
        <v>151</v>
      </c>
      <c r="R24" s="6">
        <f>SUM(الاسكندرية:ادفو!R24)</f>
        <v>934</v>
      </c>
      <c r="S24" s="6">
        <f>SUM(الاسكندرية:ادفو!S24)</f>
        <v>443</v>
      </c>
      <c r="T24" s="12">
        <f t="shared" si="0"/>
        <v>1767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13">
        <f>SUM(الاسكندرية:ادفو!E25)</f>
        <v>853.5</v>
      </c>
      <c r="F25" s="6">
        <f>SUM(الاسكندرية:ادفو!F25)</f>
        <v>0</v>
      </c>
      <c r="G25" s="6">
        <f>SUM(الاسكندرية:ادفو!G25)</f>
        <v>0</v>
      </c>
      <c r="H25" s="6">
        <f>SUM(الاسكندرية:ادفو!H25)</f>
        <v>30</v>
      </c>
      <c r="I25" s="6">
        <f>SUM(الاسكندرية:ادفو!I25)</f>
        <v>6</v>
      </c>
      <c r="J25" s="6">
        <f>SUM(الاسكندرية:ادفو!J25)</f>
        <v>0</v>
      </c>
      <c r="K25" s="6">
        <f>SUM(الاسكندرية:ادفو!K25)</f>
        <v>0</v>
      </c>
      <c r="L25" s="6">
        <f>SUM(الاسكندرية:ادفو!L25)</f>
        <v>0</v>
      </c>
      <c r="M25" s="6">
        <f>SUM(الاسكندرية:ادفو!M25)</f>
        <v>0</v>
      </c>
      <c r="N25" s="6">
        <f>SUM(الاسكندرية:ادفو!N25)</f>
        <v>0</v>
      </c>
      <c r="O25" s="6">
        <f>SUM(الاسكندرية:ادفو!O25)</f>
        <v>0</v>
      </c>
      <c r="P25" s="6">
        <f>SUM(الاسكندرية:ادفو!P25)</f>
        <v>0</v>
      </c>
      <c r="Q25" s="6">
        <f>SUM(الاسكندرية:ادفو!Q25)</f>
        <v>30.5</v>
      </c>
      <c r="R25" s="6">
        <f>SUM(الاسكندرية:ادفو!R25)</f>
        <v>787</v>
      </c>
      <c r="S25" s="6">
        <f>SUM(الاسكندرية:ادفو!S25)</f>
        <v>0</v>
      </c>
      <c r="T25" s="12">
        <f t="shared" si="0"/>
        <v>853.5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13">
        <f>SUM(الاسكندرية:ادفو!E26)</f>
        <v>1375</v>
      </c>
      <c r="F26" s="6">
        <f>SUM(الاسكندرية:ادفو!F26)</f>
        <v>0</v>
      </c>
      <c r="G26" s="6">
        <f>SUM(الاسكندرية:ادفو!G26)</f>
        <v>0</v>
      </c>
      <c r="H26" s="6">
        <f>SUM(الاسكندرية:ادفو!H26)</f>
        <v>37</v>
      </c>
      <c r="I26" s="6">
        <f>SUM(الاسكندرية:ادفو!I26)</f>
        <v>0</v>
      </c>
      <c r="J26" s="6">
        <f>SUM(الاسكندرية:ادفو!J26)</f>
        <v>0</v>
      </c>
      <c r="K26" s="6">
        <f>SUM(الاسكندرية:ادفو!K26)</f>
        <v>0</v>
      </c>
      <c r="L26" s="6">
        <f>SUM(الاسكندرية:ادفو!L26)</f>
        <v>0</v>
      </c>
      <c r="M26" s="6">
        <f>SUM(الاسكندرية:ادفو!M26)</f>
        <v>0</v>
      </c>
      <c r="N26" s="6">
        <f>SUM(الاسكندرية:ادفو!N26)</f>
        <v>0</v>
      </c>
      <c r="O26" s="6">
        <f>SUM(الاسكندرية:ادفو!O26)</f>
        <v>0</v>
      </c>
      <c r="P26" s="6">
        <f>SUM(الاسكندرية:ادفو!P26)</f>
        <v>0</v>
      </c>
      <c r="Q26" s="6">
        <f>SUM(الاسكندرية:ادفو!Q26)</f>
        <v>344</v>
      </c>
      <c r="R26" s="6">
        <f>SUM(الاسكندرية:ادفو!R26)</f>
        <v>894</v>
      </c>
      <c r="S26" s="6">
        <f>SUM(الاسكندرية:ادفو!S26)</f>
        <v>100</v>
      </c>
      <c r="T26" s="12">
        <f t="shared" si="0"/>
        <v>1375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13">
        <f>SUM(الاسكندرية:ادفو!E27)</f>
        <v>318</v>
      </c>
      <c r="F27" s="6">
        <f>SUM(الاسكندرية:ادفو!F27)</f>
        <v>0</v>
      </c>
      <c r="G27" s="6">
        <f>SUM(الاسكندرية:ادفو!G27)</f>
        <v>0</v>
      </c>
      <c r="H27" s="6">
        <f>SUM(الاسكندرية:ادفو!H27)</f>
        <v>30</v>
      </c>
      <c r="I27" s="6">
        <f>SUM(الاسكندرية:ادفو!I27)</f>
        <v>11</v>
      </c>
      <c r="J27" s="6">
        <f>SUM(الاسكندرية:ادفو!J27)</f>
        <v>116</v>
      </c>
      <c r="K27" s="6">
        <f>SUM(الاسكندرية:ادفو!K27)</f>
        <v>63</v>
      </c>
      <c r="L27" s="6">
        <f>SUM(الاسكندرية:ادفو!L27)</f>
        <v>49</v>
      </c>
      <c r="M27" s="6">
        <f>SUM(الاسكندرية:ادفو!M27)</f>
        <v>0</v>
      </c>
      <c r="N27" s="6">
        <f>SUM(الاسكندرية:ادفو!N27)</f>
        <v>38</v>
      </c>
      <c r="O27" s="6">
        <f>SUM(الاسكندرية:ادفو!O27)</f>
        <v>0</v>
      </c>
      <c r="P27" s="6">
        <f>SUM(الاسكندرية:ادفو!P27)</f>
        <v>11</v>
      </c>
      <c r="Q27" s="6">
        <f>SUM(الاسكندرية:ادفو!Q27)</f>
        <v>0</v>
      </c>
      <c r="R27" s="6">
        <f>SUM(الاسكندرية:ادفو!R27)</f>
        <v>0</v>
      </c>
      <c r="S27" s="6">
        <f>SUM(الاسكندرية:ادفو!S27)</f>
        <v>0</v>
      </c>
      <c r="T27" s="12">
        <f t="shared" si="0"/>
        <v>318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13">
        <f>SUM(الاسكندرية:ادفو!E28)</f>
        <v>556</v>
      </c>
      <c r="F28" s="6">
        <f>SUM(الاسكندرية:ادفو!F28)</f>
        <v>0</v>
      </c>
      <c r="G28" s="6">
        <f>SUM(الاسكندرية:ادفو!G28)</f>
        <v>117</v>
      </c>
      <c r="H28" s="6">
        <f>SUM(الاسكندرية:ادفو!H28)</f>
        <v>0</v>
      </c>
      <c r="I28" s="6">
        <f>SUM(الاسكندرية:ادفو!I28)</f>
        <v>0</v>
      </c>
      <c r="J28" s="6">
        <f>SUM(الاسكندرية:ادفو!J28)</f>
        <v>0</v>
      </c>
      <c r="K28" s="6">
        <f>SUM(الاسكندرية:ادفو!K28)</f>
        <v>0</v>
      </c>
      <c r="L28" s="6">
        <f>SUM(الاسكندرية:ادفو!L28)</f>
        <v>0</v>
      </c>
      <c r="M28" s="6">
        <f>SUM(الاسكندرية:ادفو!M28)</f>
        <v>0</v>
      </c>
      <c r="N28" s="6">
        <f>SUM(الاسكندرية:ادفو!N28)</f>
        <v>0</v>
      </c>
      <c r="O28" s="6">
        <f>SUM(الاسكندرية:ادفو!O28)</f>
        <v>0</v>
      </c>
      <c r="P28" s="6">
        <f>SUM(الاسكندرية:ادفو!P28)</f>
        <v>0</v>
      </c>
      <c r="Q28" s="6">
        <f>SUM(الاسكندرية:ادفو!Q28)</f>
        <v>33</v>
      </c>
      <c r="R28" s="6">
        <f>SUM(الاسكندرية:ادفو!R28)</f>
        <v>406</v>
      </c>
      <c r="S28" s="6">
        <f>SUM(الاسكندرية:ادفو!S28)</f>
        <v>0</v>
      </c>
      <c r="T28" s="12">
        <f t="shared" si="0"/>
        <v>556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13">
        <f>SUM(الاسكندرية:ادفو!E29)</f>
        <v>7761</v>
      </c>
      <c r="F29" s="6">
        <f>SUM(الاسكندرية:ادفو!F29)</f>
        <v>0</v>
      </c>
      <c r="G29" s="6">
        <f>SUM(الاسكندرية:ادفو!G29)</f>
        <v>0</v>
      </c>
      <c r="H29" s="6">
        <f>SUM(الاسكندرية:ادفو!H29)</f>
        <v>0</v>
      </c>
      <c r="I29" s="6">
        <f>SUM(الاسكندرية:ادفو!I29)</f>
        <v>0</v>
      </c>
      <c r="J29" s="6">
        <f>SUM(الاسكندرية:ادفو!J29)</f>
        <v>0</v>
      </c>
      <c r="K29" s="6">
        <f>SUM(الاسكندرية:ادفو!K29)</f>
        <v>0</v>
      </c>
      <c r="L29" s="6">
        <f>SUM(الاسكندرية:ادفو!L29)</f>
        <v>0</v>
      </c>
      <c r="M29" s="6">
        <f>SUM(الاسكندرية:ادفو!M29)</f>
        <v>0</v>
      </c>
      <c r="N29" s="6">
        <f>SUM(الاسكندرية:ادفو!N29)</f>
        <v>5</v>
      </c>
      <c r="O29" s="6">
        <f>SUM(الاسكندرية:ادفو!O29)</f>
        <v>0</v>
      </c>
      <c r="P29" s="6">
        <f>SUM(الاسكندرية:ادفو!P29)</f>
        <v>0</v>
      </c>
      <c r="Q29" s="6">
        <f>SUM(الاسكندرية:ادفو!Q29)</f>
        <v>861</v>
      </c>
      <c r="R29" s="6">
        <f>SUM(الاسكندرية:ادفو!R29)</f>
        <v>5704</v>
      </c>
      <c r="S29" s="6">
        <f>SUM(الاسكندرية:ادفو!S29)</f>
        <v>1191</v>
      </c>
      <c r="T29" s="12">
        <f t="shared" si="0"/>
        <v>7761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13">
        <f>SUM(الاسكندرية:ادفو!E30)</f>
        <v>1472</v>
      </c>
      <c r="F30" s="6">
        <f>SUM(الاسكندرية:ادفو!F30)</f>
        <v>0</v>
      </c>
      <c r="G30" s="6">
        <f>SUM(الاسكندرية:ادفو!G30)</f>
        <v>0</v>
      </c>
      <c r="H30" s="6">
        <f>SUM(الاسكندرية:ادفو!H30)</f>
        <v>0</v>
      </c>
      <c r="I30" s="6">
        <f>SUM(الاسكندرية:ادفو!I30)</f>
        <v>18</v>
      </c>
      <c r="J30" s="6">
        <f>SUM(الاسكندرية:ادفو!J30)</f>
        <v>0</v>
      </c>
      <c r="K30" s="6">
        <f>SUM(الاسكندرية:ادفو!K30)</f>
        <v>0</v>
      </c>
      <c r="L30" s="6">
        <f>SUM(الاسكندرية:ادفو!L30)</f>
        <v>0</v>
      </c>
      <c r="M30" s="6">
        <f>SUM(الاسكندرية:ادفو!M30)</f>
        <v>0</v>
      </c>
      <c r="N30" s="6">
        <f>SUM(الاسكندرية:ادفو!N30)</f>
        <v>0</v>
      </c>
      <c r="O30" s="6">
        <f>SUM(الاسكندرية:ادفو!O30)</f>
        <v>0</v>
      </c>
      <c r="P30" s="6">
        <f>SUM(الاسكندرية:ادفو!P30)</f>
        <v>0</v>
      </c>
      <c r="Q30" s="6">
        <f>SUM(الاسكندرية:ادفو!Q30)</f>
        <v>72</v>
      </c>
      <c r="R30" s="6">
        <f>SUM(الاسكندرية:ادفو!R30)</f>
        <v>1067</v>
      </c>
      <c r="S30" s="6">
        <f>SUM(الاسكندرية:ادفو!S30)</f>
        <v>315</v>
      </c>
      <c r="T30" s="12">
        <f t="shared" si="0"/>
        <v>1472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13">
        <f>SUM(الاسكندرية:ادفو!E31)</f>
        <v>2180</v>
      </c>
      <c r="F31" s="6">
        <f>SUM(الاسكندرية:ادفو!F31)</f>
        <v>0</v>
      </c>
      <c r="G31" s="6">
        <f>SUM(الاسكندرية:ادفو!G31)</f>
        <v>0</v>
      </c>
      <c r="H31" s="6">
        <f>SUM(الاسكندرية:ادفو!H31)</f>
        <v>0</v>
      </c>
      <c r="I31" s="6">
        <f>SUM(الاسكندرية:ادفو!I31)</f>
        <v>0</v>
      </c>
      <c r="J31" s="6">
        <f>SUM(الاسكندرية:ادفو!J31)</f>
        <v>0</v>
      </c>
      <c r="K31" s="6">
        <f>SUM(الاسكندرية:ادفو!K31)</f>
        <v>0</v>
      </c>
      <c r="L31" s="6">
        <f>SUM(الاسكندرية:ادفو!L31)</f>
        <v>0</v>
      </c>
      <c r="M31" s="6">
        <f>SUM(الاسكندرية:ادفو!M31)</f>
        <v>0</v>
      </c>
      <c r="N31" s="6">
        <f>SUM(الاسكندرية:ادفو!N31)</f>
        <v>0</v>
      </c>
      <c r="O31" s="6">
        <f>SUM(الاسكندرية:ادفو!O31)</f>
        <v>0</v>
      </c>
      <c r="P31" s="6">
        <f>SUM(الاسكندرية:ادفو!P31)</f>
        <v>0</v>
      </c>
      <c r="Q31" s="6">
        <f>SUM(الاسكندرية:ادفو!Q31)</f>
        <v>1757</v>
      </c>
      <c r="R31" s="6">
        <f>SUM(الاسكندرية:ادفو!R31)</f>
        <v>423</v>
      </c>
      <c r="S31" s="6">
        <f>SUM(الاسكندرية:ادفو!S31)</f>
        <v>0</v>
      </c>
      <c r="T31" s="12">
        <f t="shared" si="0"/>
        <v>2180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13">
        <f>SUM(الاسكندرية:ادفو!E32)</f>
        <v>42</v>
      </c>
      <c r="F32" s="6">
        <f>SUM(الاسكندرية:ادفو!F32)</f>
        <v>0</v>
      </c>
      <c r="G32" s="6">
        <f>SUM(الاسكندرية:ادفو!G32)</f>
        <v>0</v>
      </c>
      <c r="H32" s="6">
        <f>SUM(الاسكندرية:ادفو!H32)</f>
        <v>0</v>
      </c>
      <c r="I32" s="6">
        <f>SUM(الاسكندرية:ادفو!I32)</f>
        <v>0</v>
      </c>
      <c r="J32" s="6">
        <f>SUM(الاسكندرية:ادفو!J32)</f>
        <v>0</v>
      </c>
      <c r="K32" s="6">
        <f>SUM(الاسكندرية:ادفو!K32)</f>
        <v>42</v>
      </c>
      <c r="L32" s="6">
        <f>SUM(الاسكندرية:ادفو!L32)</f>
        <v>0</v>
      </c>
      <c r="M32" s="6">
        <f>SUM(الاسكندرية:ادفو!M32)</f>
        <v>0</v>
      </c>
      <c r="N32" s="6">
        <f>SUM(الاسكندرية:ادفو!N32)</f>
        <v>0</v>
      </c>
      <c r="O32" s="6">
        <f>SUM(الاسكندرية:ادفو!O32)</f>
        <v>0</v>
      </c>
      <c r="P32" s="6">
        <f>SUM(الاسكندرية:ادفو!P32)</f>
        <v>0</v>
      </c>
      <c r="Q32" s="6">
        <f>SUM(الاسكندرية:ادفو!Q32)</f>
        <v>0</v>
      </c>
      <c r="R32" s="6">
        <f>SUM(الاسكندرية:ادفو!R32)</f>
        <v>0</v>
      </c>
      <c r="S32" s="6">
        <f>SUM(الاسكندرية:ادفو!S32)</f>
        <v>0</v>
      </c>
      <c r="T32" s="12">
        <f t="shared" si="0"/>
        <v>42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13">
        <f>SUM(الاسكندرية:ادفو!E33)</f>
        <v>8117</v>
      </c>
      <c r="F33" s="6">
        <f>SUM(الاسكندرية:ادفو!F33)</f>
        <v>0</v>
      </c>
      <c r="G33" s="6">
        <f>SUM(الاسكندرية:ادفو!G33)</f>
        <v>0</v>
      </c>
      <c r="H33" s="6">
        <f>SUM(الاسكندرية:ادفو!H33)</f>
        <v>0</v>
      </c>
      <c r="I33" s="6">
        <f>SUM(الاسكندرية:ادفو!I33)</f>
        <v>0</v>
      </c>
      <c r="J33" s="6">
        <f>SUM(الاسكندرية:ادفو!J33)</f>
        <v>0</v>
      </c>
      <c r="K33" s="6">
        <f>SUM(الاسكندرية:ادفو!K33)</f>
        <v>0</v>
      </c>
      <c r="L33" s="6">
        <f>SUM(الاسكندرية:ادفو!L33)</f>
        <v>196</v>
      </c>
      <c r="M33" s="6">
        <f>SUM(الاسكندرية:ادفو!M33)</f>
        <v>0</v>
      </c>
      <c r="N33" s="6">
        <f>SUM(الاسكندرية:ادفو!N33)</f>
        <v>0</v>
      </c>
      <c r="O33" s="6">
        <f>SUM(الاسكندرية:ادفو!O33)</f>
        <v>0</v>
      </c>
      <c r="P33" s="6">
        <f>SUM(الاسكندرية:ادفو!P33)</f>
        <v>0</v>
      </c>
      <c r="Q33" s="6">
        <f>SUM(الاسكندرية:ادفو!Q33)</f>
        <v>784</v>
      </c>
      <c r="R33" s="6">
        <f>SUM(الاسكندرية:ادفو!R33)</f>
        <v>7137</v>
      </c>
      <c r="S33" s="6">
        <f>SUM(الاسكندرية:ادفو!S33)</f>
        <v>0</v>
      </c>
      <c r="T33" s="12">
        <f t="shared" si="0"/>
        <v>8117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13">
        <f>SUM(الاسكندرية:ادفو!E34)</f>
        <v>509</v>
      </c>
      <c r="F34" s="6">
        <f>SUM(الاسكندرية:ادفو!F34)</f>
        <v>0</v>
      </c>
      <c r="G34" s="6">
        <f>SUM(الاسكندرية:ادفو!G34)</f>
        <v>0</v>
      </c>
      <c r="H34" s="6">
        <f>SUM(الاسكندرية:ادفو!H34)</f>
        <v>89</v>
      </c>
      <c r="I34" s="6">
        <f>SUM(الاسكندرية:ادفو!I34)</f>
        <v>0</v>
      </c>
      <c r="J34" s="6">
        <f>SUM(الاسكندرية:ادفو!J34)</f>
        <v>0</v>
      </c>
      <c r="K34" s="6">
        <f>SUM(الاسكندرية:ادفو!K34)</f>
        <v>0</v>
      </c>
      <c r="L34" s="6">
        <f>SUM(الاسكندرية:ادفو!L34)</f>
        <v>0</v>
      </c>
      <c r="M34" s="6">
        <f>SUM(الاسكندرية:ادفو!M34)</f>
        <v>0</v>
      </c>
      <c r="N34" s="6">
        <f>SUM(الاسكندرية:ادفو!N34)</f>
        <v>32</v>
      </c>
      <c r="O34" s="6">
        <f>SUM(الاسكندرية:ادفو!O34)</f>
        <v>0</v>
      </c>
      <c r="P34" s="6">
        <f>SUM(الاسكندرية:ادفو!P34)</f>
        <v>0</v>
      </c>
      <c r="Q34" s="6">
        <f>SUM(الاسكندرية:ادفو!Q34)</f>
        <v>0</v>
      </c>
      <c r="R34" s="6">
        <f>SUM(الاسكندرية:ادفو!R34)</f>
        <v>388</v>
      </c>
      <c r="S34" s="6">
        <f>SUM(الاسكندرية:ادفو!S34)</f>
        <v>0</v>
      </c>
      <c r="T34" s="12">
        <f t="shared" si="0"/>
        <v>509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13">
        <f>SUM(الاسكندرية:ادفو!E35)</f>
        <v>1318</v>
      </c>
      <c r="F35" s="6">
        <f>SUM(الاسكندرية:ادفو!F35)</f>
        <v>0</v>
      </c>
      <c r="G35" s="6">
        <f>SUM(الاسكندرية:ادفو!G35)</f>
        <v>0</v>
      </c>
      <c r="H35" s="6">
        <f>SUM(الاسكندرية:ادفو!H35)</f>
        <v>0</v>
      </c>
      <c r="I35" s="6">
        <f>SUM(الاسكندرية:ادفو!I35)</f>
        <v>0</v>
      </c>
      <c r="J35" s="6">
        <f>SUM(الاسكندرية:ادفو!J35)</f>
        <v>0</v>
      </c>
      <c r="K35" s="6">
        <f>SUM(الاسكندرية:ادفو!K35)</f>
        <v>0</v>
      </c>
      <c r="L35" s="6">
        <f>SUM(الاسكندرية:ادفو!L35)</f>
        <v>0</v>
      </c>
      <c r="M35" s="6">
        <f>SUM(الاسكندرية:ادفو!M35)</f>
        <v>0</v>
      </c>
      <c r="N35" s="6">
        <f>SUM(الاسكندرية:ادفو!N35)</f>
        <v>0</v>
      </c>
      <c r="O35" s="6">
        <f>SUM(الاسكندرية:ادفو!O35)</f>
        <v>0</v>
      </c>
      <c r="P35" s="6">
        <f>SUM(الاسكندرية:ادفو!P35)</f>
        <v>113</v>
      </c>
      <c r="Q35" s="6">
        <f>SUM(الاسكندرية:ادفو!Q35)</f>
        <v>88</v>
      </c>
      <c r="R35" s="6">
        <f>SUM(الاسكندرية:ادفو!R35)</f>
        <v>899</v>
      </c>
      <c r="S35" s="6">
        <f>SUM(الاسكندرية:ادفو!S35)</f>
        <v>218</v>
      </c>
      <c r="T35" s="12">
        <f t="shared" si="0"/>
        <v>1318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13">
        <f>SUM(الاسكندرية:ادفو!E36)</f>
        <v>8493</v>
      </c>
      <c r="F36" s="6">
        <f>SUM(الاسكندرية:ادفو!F36)</f>
        <v>0</v>
      </c>
      <c r="G36" s="6">
        <f>SUM(الاسكندرية:ادفو!G36)</f>
        <v>0</v>
      </c>
      <c r="H36" s="6">
        <f>SUM(الاسكندرية:ادفو!H36)</f>
        <v>0</v>
      </c>
      <c r="I36" s="6">
        <f>SUM(الاسكندرية:ادفو!I36)</f>
        <v>0</v>
      </c>
      <c r="J36" s="6">
        <f>SUM(الاسكندرية:ادفو!J36)</f>
        <v>0</v>
      </c>
      <c r="K36" s="6">
        <f>SUM(الاسكندرية:ادفو!K36)</f>
        <v>0</v>
      </c>
      <c r="L36" s="6">
        <f>SUM(الاسكندرية:ادفو!L36)</f>
        <v>0</v>
      </c>
      <c r="M36" s="6">
        <f>SUM(الاسكندرية:ادفو!M36)</f>
        <v>32</v>
      </c>
      <c r="N36" s="6">
        <f>SUM(الاسكندرية:ادفو!N36)</f>
        <v>0</v>
      </c>
      <c r="O36" s="6">
        <f>SUM(الاسكندرية:ادفو!O36)</f>
        <v>0</v>
      </c>
      <c r="P36" s="6">
        <f>SUM(الاسكندرية:ادفو!P36)</f>
        <v>0</v>
      </c>
      <c r="Q36" s="6">
        <f>SUM(الاسكندرية:ادفو!Q36)</f>
        <v>1504</v>
      </c>
      <c r="R36" s="6">
        <f>SUM(الاسكندرية:ادفو!R36)</f>
        <v>5846</v>
      </c>
      <c r="S36" s="6">
        <f>SUM(الاسكندرية:ادفو!S36)</f>
        <v>1111</v>
      </c>
      <c r="T36" s="12">
        <f t="shared" si="0"/>
        <v>8493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13">
        <f>SUM(الاسكندرية:ادفو!E37)</f>
        <v>0</v>
      </c>
      <c r="F37" s="6">
        <f>SUM(الاسكندرية:ادفو!F37)</f>
        <v>0</v>
      </c>
      <c r="G37" s="6">
        <f>SUM(الاسكندرية:ادفو!G37)</f>
        <v>0</v>
      </c>
      <c r="H37" s="6">
        <f>SUM(الاسكندرية:ادفو!H37)</f>
        <v>0</v>
      </c>
      <c r="I37" s="6">
        <f>SUM(الاسكندرية:ادفو!I37)</f>
        <v>0</v>
      </c>
      <c r="J37" s="6">
        <f>SUM(الاسكندرية:ادفو!J37)</f>
        <v>0</v>
      </c>
      <c r="K37" s="6">
        <f>SUM(الاسكندرية:ادفو!K37)</f>
        <v>0</v>
      </c>
      <c r="L37" s="6">
        <f>SUM(الاسكندرية:ادفو!L37)</f>
        <v>0</v>
      </c>
      <c r="M37" s="6">
        <f>SUM(الاسكندرية:ادفو!M37)</f>
        <v>0</v>
      </c>
      <c r="N37" s="6">
        <f>SUM(الاسكندرية:ادفو!N37)</f>
        <v>0</v>
      </c>
      <c r="O37" s="6">
        <f>SUM(الاسكندرية:ادفو!O37)</f>
        <v>0</v>
      </c>
      <c r="P37" s="6">
        <f>SUM(الاسكندرية:ادفو!P37)</f>
        <v>0</v>
      </c>
      <c r="Q37" s="6">
        <f>SUM(الاسكندرية:ادفو!Q37)</f>
        <v>0</v>
      </c>
      <c r="R37" s="6">
        <f>SUM(الاسكندرية:ادفو!R37)</f>
        <v>0</v>
      </c>
      <c r="S37" s="6">
        <f>SUM(الاسكندرية:ادفو!S37)</f>
        <v>0</v>
      </c>
      <c r="T37" s="12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13">
        <f>SUM(الاسكندرية:ادفو!E38)</f>
        <v>2767</v>
      </c>
      <c r="F38" s="6">
        <f>SUM(الاسكندرية:ادفو!F38)</f>
        <v>0</v>
      </c>
      <c r="G38" s="6">
        <f>SUM(الاسكندرية:ادفو!G38)</f>
        <v>40</v>
      </c>
      <c r="H38" s="6">
        <f>SUM(الاسكندرية:ادفو!H38)</f>
        <v>24</v>
      </c>
      <c r="I38" s="6">
        <f>SUM(الاسكندرية:ادفو!I38)</f>
        <v>15</v>
      </c>
      <c r="J38" s="6">
        <f>SUM(الاسكندرية:ادفو!J38)</f>
        <v>0</v>
      </c>
      <c r="K38" s="6">
        <f>SUM(الاسكندرية:ادفو!K38)</f>
        <v>108</v>
      </c>
      <c r="L38" s="6">
        <f>SUM(الاسكندرية:ادفو!L38)</f>
        <v>0</v>
      </c>
      <c r="M38" s="6">
        <f>SUM(الاسكندرية:ادفو!M38)</f>
        <v>261</v>
      </c>
      <c r="N38" s="6">
        <f>SUM(الاسكندرية:ادفو!N38)</f>
        <v>0</v>
      </c>
      <c r="O38" s="6">
        <f>SUM(الاسكندرية:ادفو!O38)</f>
        <v>0</v>
      </c>
      <c r="P38" s="6">
        <f>SUM(الاسكندرية:ادفو!P38)</f>
        <v>0</v>
      </c>
      <c r="Q38" s="6">
        <f>SUM(الاسكندرية:ادفو!Q38)</f>
        <v>175</v>
      </c>
      <c r="R38" s="6">
        <f>SUM(الاسكندرية:ادفو!R38)</f>
        <v>2144</v>
      </c>
      <c r="S38" s="6">
        <f>SUM(الاسكندرية:ادفو!S38)</f>
        <v>0</v>
      </c>
      <c r="T38" s="12">
        <f t="shared" si="0"/>
        <v>2767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13">
        <f>SUM(الاسكندرية:ادفو!E39)</f>
        <v>94</v>
      </c>
      <c r="F39" s="6">
        <f>SUM(الاسكندرية:ادفو!F39)</f>
        <v>0</v>
      </c>
      <c r="G39" s="6">
        <f>SUM(الاسكندرية:ادفو!G39)</f>
        <v>0</v>
      </c>
      <c r="H39" s="6">
        <f>SUM(الاسكندرية:ادفو!H39)</f>
        <v>0</v>
      </c>
      <c r="I39" s="6">
        <f>SUM(الاسكندرية:ادفو!I39)</f>
        <v>0</v>
      </c>
      <c r="J39" s="6">
        <f>SUM(الاسكندرية:ادفو!J39)</f>
        <v>0</v>
      </c>
      <c r="K39" s="6">
        <f>SUM(الاسكندرية:ادفو!K39)</f>
        <v>0</v>
      </c>
      <c r="L39" s="6">
        <f>SUM(الاسكندرية:ادفو!L39)</f>
        <v>19</v>
      </c>
      <c r="M39" s="6">
        <f>SUM(الاسكندرية:ادفو!M39)</f>
        <v>0</v>
      </c>
      <c r="N39" s="6">
        <f>SUM(الاسكندرية:ادفو!N39)</f>
        <v>11</v>
      </c>
      <c r="O39" s="6">
        <f>SUM(الاسكندرية:ادفو!O39)</f>
        <v>0</v>
      </c>
      <c r="P39" s="6">
        <f>SUM(الاسكندرية:ادفو!P39)</f>
        <v>0</v>
      </c>
      <c r="Q39" s="6">
        <f>SUM(الاسكندرية:ادفو!Q39)</f>
        <v>64</v>
      </c>
      <c r="R39" s="6">
        <f>SUM(الاسكندرية:ادفو!R39)</f>
        <v>0</v>
      </c>
      <c r="S39" s="6">
        <f>SUM(الاسكندرية:ادفو!S39)</f>
        <v>0</v>
      </c>
      <c r="T39" s="12">
        <f t="shared" si="0"/>
        <v>94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13">
        <f>SUM(الاسكندرية:ادفو!E40)</f>
        <v>3842</v>
      </c>
      <c r="F40" s="6">
        <f>SUM(الاسكندرية:ادفو!F40)</f>
        <v>0</v>
      </c>
      <c r="G40" s="6">
        <f>SUM(الاسكندرية:ادفو!G40)</f>
        <v>0</v>
      </c>
      <c r="H40" s="6">
        <f>SUM(الاسكندرية:ادفو!H40)</f>
        <v>0</v>
      </c>
      <c r="I40" s="6">
        <f>SUM(الاسكندرية:ادفو!I40)</f>
        <v>146</v>
      </c>
      <c r="J40" s="6">
        <f>SUM(الاسكندرية:ادفو!J40)</f>
        <v>12</v>
      </c>
      <c r="K40" s="6">
        <f>SUM(الاسكندرية:ادفو!K40)</f>
        <v>4</v>
      </c>
      <c r="L40" s="6">
        <f>SUM(الاسكندرية:ادفو!L40)</f>
        <v>0</v>
      </c>
      <c r="M40" s="6">
        <f>SUM(الاسكندرية:ادفو!M40)</f>
        <v>0</v>
      </c>
      <c r="N40" s="6">
        <f>SUM(الاسكندرية:ادفو!N40)</f>
        <v>237</v>
      </c>
      <c r="O40" s="6">
        <f>SUM(الاسكندرية:ادفو!O40)</f>
        <v>0</v>
      </c>
      <c r="P40" s="6">
        <f>SUM(الاسكندرية:ادفو!P40)</f>
        <v>2</v>
      </c>
      <c r="Q40" s="6">
        <f>SUM(الاسكندرية:ادفو!Q40)</f>
        <v>1085</v>
      </c>
      <c r="R40" s="6">
        <f>SUM(الاسكندرية:ادفو!R40)</f>
        <v>2028</v>
      </c>
      <c r="S40" s="6">
        <f>SUM(الاسكندرية:ادفو!S40)</f>
        <v>328</v>
      </c>
      <c r="T40" s="12">
        <f t="shared" si="0"/>
        <v>3842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13">
        <f>SUM(الاسكندرية:ادفو!E41)</f>
        <v>1072</v>
      </c>
      <c r="F41" s="6">
        <f>SUM(الاسكندرية:ادفو!F41)</f>
        <v>0</v>
      </c>
      <c r="G41" s="6">
        <f>SUM(الاسكندرية:ادفو!G41)</f>
        <v>0</v>
      </c>
      <c r="H41" s="6">
        <f>SUM(الاسكندرية:ادفو!H41)</f>
        <v>0</v>
      </c>
      <c r="I41" s="6">
        <f>SUM(الاسكندرية:ادفو!I41)</f>
        <v>0</v>
      </c>
      <c r="J41" s="6">
        <f>SUM(الاسكندرية:ادفو!J41)</f>
        <v>0</v>
      </c>
      <c r="K41" s="6">
        <f>SUM(الاسكندرية:ادفو!K41)</f>
        <v>0</v>
      </c>
      <c r="L41" s="6">
        <f>SUM(الاسكندرية:ادفو!L41)</f>
        <v>0</v>
      </c>
      <c r="M41" s="6">
        <f>SUM(الاسكندرية:ادفو!M41)</f>
        <v>0</v>
      </c>
      <c r="N41" s="6">
        <f>SUM(الاسكندرية:ادفو!N41)</f>
        <v>0</v>
      </c>
      <c r="O41" s="6">
        <f>SUM(الاسكندرية:ادفو!O41)</f>
        <v>0</v>
      </c>
      <c r="P41" s="6">
        <f>SUM(الاسكندرية:ادفو!P41)</f>
        <v>0</v>
      </c>
      <c r="Q41" s="6">
        <f>SUM(الاسكندرية:ادفو!Q41)</f>
        <v>192</v>
      </c>
      <c r="R41" s="6">
        <f>SUM(الاسكندرية:ادفو!R41)</f>
        <v>808</v>
      </c>
      <c r="S41" s="6">
        <f>SUM(الاسكندرية:ادفو!S41)</f>
        <v>72</v>
      </c>
      <c r="T41" s="12">
        <f t="shared" si="0"/>
        <v>1072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13">
        <f>SUM(الاسكندرية:ادفو!E42)</f>
        <v>780</v>
      </c>
      <c r="F42" s="6">
        <f>SUM(الاسكندرية:ادفو!F42)</f>
        <v>0</v>
      </c>
      <c r="G42" s="6">
        <f>SUM(الاسكندرية:ادفو!G42)</f>
        <v>0</v>
      </c>
      <c r="H42" s="6">
        <f>SUM(الاسكندرية:ادفو!H42)</f>
        <v>0</v>
      </c>
      <c r="I42" s="6">
        <f>SUM(الاسكندرية:ادفو!I42)</f>
        <v>0</v>
      </c>
      <c r="J42" s="6">
        <f>SUM(الاسكندرية:ادفو!J42)</f>
        <v>0</v>
      </c>
      <c r="K42" s="6">
        <f>SUM(الاسكندرية:ادفو!K42)</f>
        <v>0</v>
      </c>
      <c r="L42" s="6">
        <f>SUM(الاسكندرية:ادفو!L42)</f>
        <v>0</v>
      </c>
      <c r="M42" s="6">
        <f>SUM(الاسكندرية:ادفو!M42)</f>
        <v>0</v>
      </c>
      <c r="N42" s="6">
        <f>SUM(الاسكندرية:ادفو!N42)</f>
        <v>20</v>
      </c>
      <c r="O42" s="6">
        <f>SUM(الاسكندرية:ادفو!O42)</f>
        <v>57</v>
      </c>
      <c r="P42" s="6">
        <f>SUM(الاسكندرية:ادفو!P42)</f>
        <v>0</v>
      </c>
      <c r="Q42" s="6">
        <f>SUM(الاسكندرية:ادفو!Q42)</f>
        <v>703</v>
      </c>
      <c r="R42" s="6">
        <f>SUM(الاسكندرية:ادفو!R42)</f>
        <v>0</v>
      </c>
      <c r="S42" s="6">
        <f>SUM(الاسكندرية:ادفو!S42)</f>
        <v>0</v>
      </c>
      <c r="T42" s="12">
        <f t="shared" si="0"/>
        <v>780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13">
        <f>SUM(الاسكندرية:ادفو!E43)</f>
        <v>438</v>
      </c>
      <c r="F43" s="6">
        <f>SUM(الاسكندرية:ادفو!F43)</f>
        <v>0</v>
      </c>
      <c r="G43" s="6">
        <f>SUM(الاسكندرية:ادفو!G43)</f>
        <v>0</v>
      </c>
      <c r="H43" s="6">
        <f>SUM(الاسكندرية:ادفو!H43)</f>
        <v>0</v>
      </c>
      <c r="I43" s="6">
        <f>SUM(الاسكندرية:ادفو!I43)</f>
        <v>0</v>
      </c>
      <c r="J43" s="6">
        <f>SUM(الاسكندرية:ادفو!J43)</f>
        <v>0</v>
      </c>
      <c r="K43" s="6">
        <f>SUM(الاسكندرية:ادفو!K43)</f>
        <v>0</v>
      </c>
      <c r="L43" s="6">
        <f>SUM(الاسكندرية:ادفو!L43)</f>
        <v>0</v>
      </c>
      <c r="M43" s="6">
        <f>SUM(الاسكندرية:ادفو!M43)</f>
        <v>0</v>
      </c>
      <c r="N43" s="6">
        <f>SUM(الاسكندرية:ادفو!N43)</f>
        <v>0</v>
      </c>
      <c r="O43" s="6">
        <f>SUM(الاسكندرية:ادفو!O43)</f>
        <v>0</v>
      </c>
      <c r="P43" s="6">
        <f>SUM(الاسكندرية:ادفو!P43)</f>
        <v>211</v>
      </c>
      <c r="Q43" s="6">
        <f>SUM(الاسكندرية:ادفو!Q43)</f>
        <v>77</v>
      </c>
      <c r="R43" s="6">
        <f>SUM(الاسكندرية:ادفو!R43)</f>
        <v>150</v>
      </c>
      <c r="S43" s="6">
        <f>SUM(الاسكندرية:ادفو!S43)</f>
        <v>0</v>
      </c>
      <c r="T43" s="12">
        <f t="shared" si="0"/>
        <v>438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13">
        <f>SUM(الاسكندرية:ادفو!E44)</f>
        <v>1711</v>
      </c>
      <c r="F44" s="6">
        <f>SUM(الاسكندرية:ادفو!F44)</f>
        <v>0</v>
      </c>
      <c r="G44" s="6">
        <f>SUM(الاسكندرية:ادفو!G44)</f>
        <v>0</v>
      </c>
      <c r="H44" s="6">
        <f>SUM(الاسكندرية:ادفو!H44)</f>
        <v>0</v>
      </c>
      <c r="I44" s="6">
        <f>SUM(الاسكندرية:ادفو!I44)</f>
        <v>0</v>
      </c>
      <c r="J44" s="6">
        <f>SUM(الاسكندرية:ادفو!J44)</f>
        <v>0</v>
      </c>
      <c r="K44" s="6">
        <f>SUM(الاسكندرية:ادفو!K44)</f>
        <v>0</v>
      </c>
      <c r="L44" s="6">
        <f>SUM(الاسكندرية:ادفو!L44)</f>
        <v>0</v>
      </c>
      <c r="M44" s="6">
        <f>SUM(الاسكندرية:ادفو!M44)</f>
        <v>0</v>
      </c>
      <c r="N44" s="6">
        <f>SUM(الاسكندرية:ادفو!N44)</f>
        <v>37</v>
      </c>
      <c r="O44" s="6">
        <f>SUM(الاسكندرية:ادفو!O44)</f>
        <v>0</v>
      </c>
      <c r="P44" s="6">
        <f>SUM(الاسكندرية:ادفو!P44)</f>
        <v>0</v>
      </c>
      <c r="Q44" s="6">
        <f>SUM(الاسكندرية:ادفو!Q44)</f>
        <v>409</v>
      </c>
      <c r="R44" s="6">
        <f>SUM(الاسكندرية:ادفو!R44)</f>
        <v>947</v>
      </c>
      <c r="S44" s="6">
        <f>SUM(الاسكندرية:ادفو!S44)</f>
        <v>318</v>
      </c>
      <c r="T44" s="12">
        <f t="shared" si="0"/>
        <v>1711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13">
        <f>SUM(الاسكندرية:ادفو!E45)</f>
        <v>1539</v>
      </c>
      <c r="F45" s="6">
        <f>SUM(الاسكندرية:ادفو!F45)</f>
        <v>0</v>
      </c>
      <c r="G45" s="6">
        <f>SUM(الاسكندرية:ادفو!G45)</f>
        <v>0</v>
      </c>
      <c r="H45" s="6">
        <f>SUM(الاسكندرية:ادفو!H45)</f>
        <v>0</v>
      </c>
      <c r="I45" s="6">
        <f>SUM(الاسكندرية:ادفو!I45)</f>
        <v>0</v>
      </c>
      <c r="J45" s="6">
        <f>SUM(الاسكندرية:ادفو!J45)</f>
        <v>0</v>
      </c>
      <c r="K45" s="6">
        <f>SUM(الاسكندرية:ادفو!K45)</f>
        <v>0</v>
      </c>
      <c r="L45" s="6">
        <f>SUM(الاسكندرية:ادفو!L45)</f>
        <v>0</v>
      </c>
      <c r="M45" s="6">
        <f>SUM(الاسكندرية:ادفو!M45)</f>
        <v>0</v>
      </c>
      <c r="N45" s="6">
        <f>SUM(الاسكندرية:ادفو!N45)</f>
        <v>41</v>
      </c>
      <c r="O45" s="6">
        <f>SUM(الاسكندرية:ادفو!O45)</f>
        <v>0</v>
      </c>
      <c r="P45" s="6">
        <f>SUM(الاسكندرية:ادفو!P45)</f>
        <v>0</v>
      </c>
      <c r="Q45" s="6">
        <f>SUM(الاسكندرية:ادفو!Q45)</f>
        <v>308</v>
      </c>
      <c r="R45" s="6">
        <f>SUM(الاسكندرية:ادفو!R45)</f>
        <v>737</v>
      </c>
      <c r="S45" s="6">
        <f>SUM(الاسكندرية:ادفو!S45)</f>
        <v>453</v>
      </c>
      <c r="T45" s="12">
        <f t="shared" si="0"/>
        <v>1539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13">
        <f>SUM(الاسكندرية:ادفو!E46)</f>
        <v>1669</v>
      </c>
      <c r="F46" s="6">
        <f>SUM(الاسكندرية:ادفو!F46)</f>
        <v>0</v>
      </c>
      <c r="G46" s="6">
        <f>SUM(الاسكندرية:ادفو!G46)</f>
        <v>0</v>
      </c>
      <c r="H46" s="6">
        <f>SUM(الاسكندرية:ادفو!H46)</f>
        <v>0</v>
      </c>
      <c r="I46" s="6">
        <f>SUM(الاسكندرية:ادفو!I46)</f>
        <v>0</v>
      </c>
      <c r="J46" s="6">
        <f>SUM(الاسكندرية:ادفو!J46)</f>
        <v>0</v>
      </c>
      <c r="K46" s="6">
        <f>SUM(الاسكندرية:ادفو!K46)</f>
        <v>0</v>
      </c>
      <c r="L46" s="6">
        <f>SUM(الاسكندرية:ادفو!L46)</f>
        <v>0</v>
      </c>
      <c r="M46" s="6">
        <f>SUM(الاسكندرية:ادفو!M46)</f>
        <v>0</v>
      </c>
      <c r="N46" s="6">
        <f>SUM(الاسكندرية:ادفو!N46)</f>
        <v>0</v>
      </c>
      <c r="O46" s="6">
        <f>SUM(الاسكندرية:ادفو!O46)</f>
        <v>10</v>
      </c>
      <c r="P46" s="6">
        <f>SUM(الاسكندرية:ادفو!P46)</f>
        <v>0</v>
      </c>
      <c r="Q46" s="6">
        <f>SUM(الاسكندرية:ادفو!Q46)</f>
        <v>347</v>
      </c>
      <c r="R46" s="6">
        <f>SUM(الاسكندرية:ادفو!R46)</f>
        <v>784</v>
      </c>
      <c r="S46" s="6">
        <f>SUM(الاسكندرية:ادفو!S46)</f>
        <v>528</v>
      </c>
      <c r="T46" s="12">
        <f t="shared" si="0"/>
        <v>1669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13">
        <f>SUM(الاسكندرية:ادفو!E47)</f>
        <v>410</v>
      </c>
      <c r="F47" s="6">
        <f>SUM(الاسكندرية:ادفو!F47)</f>
        <v>0</v>
      </c>
      <c r="G47" s="6">
        <f>SUM(الاسكندرية:ادفو!G47)</f>
        <v>0</v>
      </c>
      <c r="H47" s="6">
        <f>SUM(الاسكندرية:ادفو!H47)</f>
        <v>0</v>
      </c>
      <c r="I47" s="6">
        <f>SUM(الاسكندرية:ادفو!I47)</f>
        <v>0</v>
      </c>
      <c r="J47" s="6">
        <f>SUM(الاسكندرية:ادفو!J47)</f>
        <v>0</v>
      </c>
      <c r="K47" s="6">
        <f>SUM(الاسكندرية:ادفو!K47)</f>
        <v>0</v>
      </c>
      <c r="L47" s="6">
        <f>SUM(الاسكندرية:ادفو!L47)</f>
        <v>0</v>
      </c>
      <c r="M47" s="6">
        <f>SUM(الاسكندرية:ادفو!M47)</f>
        <v>0</v>
      </c>
      <c r="N47" s="6">
        <f>SUM(الاسكندرية:ادفو!N47)</f>
        <v>0</v>
      </c>
      <c r="O47" s="6">
        <f>SUM(الاسكندرية:ادفو!O47)</f>
        <v>0</v>
      </c>
      <c r="P47" s="6">
        <f>SUM(الاسكندرية:ادفو!P47)</f>
        <v>0</v>
      </c>
      <c r="Q47" s="6">
        <f>SUM(الاسكندرية:ادفو!Q47)</f>
        <v>0</v>
      </c>
      <c r="R47" s="6">
        <f>SUM(الاسكندرية:ادفو!R47)</f>
        <v>320</v>
      </c>
      <c r="S47" s="6">
        <f>SUM(الاسكندرية:ادفو!S47)</f>
        <v>90</v>
      </c>
      <c r="T47" s="12">
        <f t="shared" si="0"/>
        <v>410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13">
        <f>SUM(الاسكندرية:ادفو!E48)</f>
        <v>1267</v>
      </c>
      <c r="F48" s="6">
        <f>SUM(الاسكندرية:ادفو!F48)</f>
        <v>0</v>
      </c>
      <c r="G48" s="6">
        <f>SUM(الاسكندرية:ادفو!G48)</f>
        <v>0</v>
      </c>
      <c r="H48" s="6">
        <f>SUM(الاسكندرية:ادفو!H48)</f>
        <v>7</v>
      </c>
      <c r="I48" s="6">
        <f>SUM(الاسكندرية:ادفو!I48)</f>
        <v>0</v>
      </c>
      <c r="J48" s="6">
        <f>SUM(الاسكندرية:ادفو!J48)</f>
        <v>0</v>
      </c>
      <c r="K48" s="6">
        <f>SUM(الاسكندرية:ادفو!K48)</f>
        <v>0</v>
      </c>
      <c r="L48" s="6">
        <f>SUM(الاسكندرية:ادفو!L48)</f>
        <v>0</v>
      </c>
      <c r="M48" s="6">
        <f>SUM(الاسكندرية:ادفو!M48)</f>
        <v>0</v>
      </c>
      <c r="N48" s="6">
        <f>SUM(الاسكندرية:ادفو!N48)</f>
        <v>0</v>
      </c>
      <c r="O48" s="6">
        <f>SUM(الاسكندرية:ادفو!O48)</f>
        <v>0</v>
      </c>
      <c r="P48" s="6">
        <f>SUM(الاسكندرية:ادفو!P48)</f>
        <v>0</v>
      </c>
      <c r="Q48" s="6">
        <f>SUM(الاسكندرية:ادفو!Q48)</f>
        <v>0</v>
      </c>
      <c r="R48" s="6">
        <f>SUM(الاسكندرية:ادفو!R48)</f>
        <v>850</v>
      </c>
      <c r="S48" s="6">
        <f>SUM(الاسكندرية:ادفو!S48)</f>
        <v>410</v>
      </c>
      <c r="T48" s="12">
        <f t="shared" si="0"/>
        <v>1267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13">
        <f>SUM(الاسكندرية:ادفو!E49)</f>
        <v>1091</v>
      </c>
      <c r="F49" s="6">
        <f>SUM(الاسكندرية:ادفو!F49)</f>
        <v>0</v>
      </c>
      <c r="G49" s="6">
        <f>SUM(الاسكندرية:ادفو!G49)</f>
        <v>0</v>
      </c>
      <c r="H49" s="6">
        <f>SUM(الاسكندرية:ادفو!H49)</f>
        <v>0</v>
      </c>
      <c r="I49" s="6">
        <f>SUM(الاسكندرية:ادفو!I49)</f>
        <v>0</v>
      </c>
      <c r="J49" s="6">
        <f>SUM(الاسكندرية:ادفو!J49)</f>
        <v>0</v>
      </c>
      <c r="K49" s="6">
        <f>SUM(الاسكندرية:ادفو!K49)</f>
        <v>0</v>
      </c>
      <c r="L49" s="6">
        <f>SUM(الاسكندرية:ادفو!L49)</f>
        <v>0</v>
      </c>
      <c r="M49" s="6">
        <f>SUM(الاسكندرية:ادفو!M49)</f>
        <v>0</v>
      </c>
      <c r="N49" s="6">
        <f>SUM(الاسكندرية:ادفو!N49)</f>
        <v>0</v>
      </c>
      <c r="O49" s="6">
        <f>SUM(الاسكندرية:ادفو!O49)</f>
        <v>15</v>
      </c>
      <c r="P49" s="6">
        <f>SUM(الاسكندرية:ادفو!P49)</f>
        <v>74</v>
      </c>
      <c r="Q49" s="6">
        <f>SUM(الاسكندرية:ادفو!Q49)</f>
        <v>376</v>
      </c>
      <c r="R49" s="6">
        <f>SUM(الاسكندرية:ادفو!R49)</f>
        <v>626</v>
      </c>
      <c r="S49" s="6">
        <f>SUM(الاسكندرية:ادفو!S49)</f>
        <v>0</v>
      </c>
      <c r="T49" s="12">
        <f t="shared" si="0"/>
        <v>1091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13">
        <f>SUM(الاسكندرية:ادفو!E50)</f>
        <v>2611</v>
      </c>
      <c r="F50" s="6">
        <f>SUM(الاسكندرية:ادفو!F50)</f>
        <v>0</v>
      </c>
      <c r="G50" s="6">
        <f>SUM(الاسكندرية:ادفو!G50)</f>
        <v>0</v>
      </c>
      <c r="H50" s="6">
        <f>SUM(الاسكندرية:ادفو!H50)</f>
        <v>0</v>
      </c>
      <c r="I50" s="6">
        <f>SUM(الاسكندرية:ادفو!I50)</f>
        <v>0</v>
      </c>
      <c r="J50" s="6">
        <f>SUM(الاسكندرية:ادفو!J50)</f>
        <v>0</v>
      </c>
      <c r="K50" s="6">
        <f>SUM(الاسكندرية:ادفو!K50)</f>
        <v>0</v>
      </c>
      <c r="L50" s="6">
        <f>SUM(الاسكندرية:ادفو!L50)</f>
        <v>0</v>
      </c>
      <c r="M50" s="6">
        <f>SUM(الاسكندرية:ادفو!M50)</f>
        <v>0</v>
      </c>
      <c r="N50" s="6">
        <f>SUM(الاسكندرية:ادفو!N50)</f>
        <v>0</v>
      </c>
      <c r="O50" s="6">
        <f>SUM(الاسكندرية:ادفو!O50)</f>
        <v>144</v>
      </c>
      <c r="P50" s="6">
        <f>SUM(الاسكندرية:ادفو!P50)</f>
        <v>147</v>
      </c>
      <c r="Q50" s="6">
        <f>SUM(الاسكندرية:ادفو!Q50)</f>
        <v>96</v>
      </c>
      <c r="R50" s="6">
        <f>SUM(الاسكندرية:ادفو!R50)</f>
        <v>2224</v>
      </c>
      <c r="S50" s="6">
        <f>SUM(الاسكندرية:ادفو!S50)</f>
        <v>0</v>
      </c>
      <c r="T50" s="12">
        <f t="shared" si="0"/>
        <v>2611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13">
        <f>SUM(الاسكندرية:ادفو!E51)</f>
        <v>2578</v>
      </c>
      <c r="F51" s="6">
        <f>SUM(الاسكندرية:ادفو!F51)</f>
        <v>0</v>
      </c>
      <c r="G51" s="6">
        <f>SUM(الاسكندرية:ادفو!G51)</f>
        <v>0</v>
      </c>
      <c r="H51" s="6">
        <f>SUM(الاسكندرية:ادفو!H51)</f>
        <v>0</v>
      </c>
      <c r="I51" s="6">
        <f>SUM(الاسكندرية:ادفو!I51)</f>
        <v>0</v>
      </c>
      <c r="J51" s="6">
        <f>SUM(الاسكندرية:ادفو!J51)</f>
        <v>0</v>
      </c>
      <c r="K51" s="6">
        <f>SUM(الاسكندرية:ادفو!K51)</f>
        <v>0</v>
      </c>
      <c r="L51" s="6">
        <f>SUM(الاسكندرية:ادفو!L51)</f>
        <v>0</v>
      </c>
      <c r="M51" s="6">
        <f>SUM(الاسكندرية:ادفو!M51)</f>
        <v>0</v>
      </c>
      <c r="N51" s="6">
        <f>SUM(الاسكندرية:ادفو!N51)</f>
        <v>0</v>
      </c>
      <c r="O51" s="6">
        <f>SUM(الاسكندرية:ادفو!O51)</f>
        <v>454</v>
      </c>
      <c r="P51" s="6">
        <f>SUM(الاسكندرية:ادفو!P51)</f>
        <v>166</v>
      </c>
      <c r="Q51" s="6">
        <f>SUM(الاسكندرية:ادفو!Q51)</f>
        <v>139</v>
      </c>
      <c r="R51" s="6">
        <f>SUM(الاسكندرية:ادفو!R51)</f>
        <v>1819</v>
      </c>
      <c r="S51" s="6">
        <f>SUM(الاسكندرية:ادفو!S51)</f>
        <v>0</v>
      </c>
      <c r="T51" s="12">
        <f t="shared" si="0"/>
        <v>2578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13">
        <f>SUM(الاسكندرية:ادفو!E52)</f>
        <v>62</v>
      </c>
      <c r="F52" s="6">
        <f>SUM(الاسكندرية:ادفو!F52)</f>
        <v>0</v>
      </c>
      <c r="G52" s="6">
        <f>SUM(الاسكندرية:ادفو!G52)</f>
        <v>0</v>
      </c>
      <c r="H52" s="6">
        <f>SUM(الاسكندرية:ادفو!H52)</f>
        <v>0</v>
      </c>
      <c r="I52" s="6">
        <f>SUM(الاسكندرية:ادفو!I52)</f>
        <v>18</v>
      </c>
      <c r="J52" s="6">
        <f>SUM(الاسكندرية:ادفو!J52)</f>
        <v>0</v>
      </c>
      <c r="K52" s="6">
        <f>SUM(الاسكندرية:ادفو!K52)</f>
        <v>0</v>
      </c>
      <c r="L52" s="6">
        <f>SUM(الاسكندرية:ادفو!L52)</f>
        <v>23</v>
      </c>
      <c r="M52" s="6">
        <f>SUM(الاسكندرية:ادفو!M52)</f>
        <v>21</v>
      </c>
      <c r="N52" s="6">
        <f>SUM(الاسكندرية:ادفو!N52)</f>
        <v>0</v>
      </c>
      <c r="O52" s="6">
        <f>SUM(الاسكندرية:ادفو!O52)</f>
        <v>0</v>
      </c>
      <c r="P52" s="6">
        <f>SUM(الاسكندرية:ادفو!P52)</f>
        <v>0</v>
      </c>
      <c r="Q52" s="6">
        <f>SUM(الاسكندرية:ادفو!Q52)</f>
        <v>0</v>
      </c>
      <c r="R52" s="6">
        <f>SUM(الاسكندرية:ادفو!R52)</f>
        <v>0</v>
      </c>
      <c r="S52" s="6">
        <f>SUM(الاسكندرية:ادفو!S52)</f>
        <v>0</v>
      </c>
      <c r="T52" s="12">
        <f t="shared" si="0"/>
        <v>62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13">
        <f>SUM(الاسكندرية:ادفو!E53)</f>
        <v>0</v>
      </c>
      <c r="F53" s="6">
        <f>SUM(الاسكندرية:ادفو!F53)</f>
        <v>0</v>
      </c>
      <c r="G53" s="6">
        <f>SUM(الاسكندرية:ادفو!G53)</f>
        <v>0</v>
      </c>
      <c r="H53" s="6">
        <f>SUM(الاسكندرية:ادفو!H53)</f>
        <v>0</v>
      </c>
      <c r="I53" s="6">
        <f>SUM(الاسكندرية:ادفو!I53)</f>
        <v>0</v>
      </c>
      <c r="J53" s="6">
        <f>SUM(الاسكندرية:ادفو!J53)</f>
        <v>0</v>
      </c>
      <c r="K53" s="6">
        <f>SUM(الاسكندرية:ادفو!K53)</f>
        <v>0</v>
      </c>
      <c r="L53" s="6">
        <f>SUM(الاسكندرية:ادفو!L53)</f>
        <v>0</v>
      </c>
      <c r="M53" s="6">
        <f>SUM(الاسكندرية:ادفو!M53)</f>
        <v>0</v>
      </c>
      <c r="N53" s="6">
        <f>SUM(الاسكندرية:ادفو!N53)</f>
        <v>0</v>
      </c>
      <c r="O53" s="6">
        <f>SUM(الاسكندرية:ادفو!O53)</f>
        <v>0</v>
      </c>
      <c r="P53" s="6">
        <f>SUM(الاسكندرية:ادفو!P53)</f>
        <v>0</v>
      </c>
      <c r="Q53" s="6">
        <f>SUM(الاسكندرية:ادفو!Q53)</f>
        <v>0</v>
      </c>
      <c r="R53" s="6">
        <f>SUM(الاسكندرية:ادفو!R53)</f>
        <v>0</v>
      </c>
      <c r="S53" s="6">
        <f>SUM(الاسكندرية:ادفو!S53)</f>
        <v>0</v>
      </c>
      <c r="T53" s="12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13">
        <f>SUM(الاسكندرية:ادفو!E54)</f>
        <v>46</v>
      </c>
      <c r="F54" s="6">
        <f>SUM(الاسكندرية:ادفو!F54)</f>
        <v>0</v>
      </c>
      <c r="G54" s="6">
        <f>SUM(الاسكندرية:ادفو!G54)</f>
        <v>0</v>
      </c>
      <c r="H54" s="6">
        <f>SUM(الاسكندرية:ادفو!H54)</f>
        <v>0</v>
      </c>
      <c r="I54" s="6">
        <f>SUM(الاسكندرية:ادفو!I54)</f>
        <v>0</v>
      </c>
      <c r="J54" s="6">
        <f>SUM(الاسكندرية:ادفو!J54)</f>
        <v>0</v>
      </c>
      <c r="K54" s="6">
        <f>SUM(الاسكندرية:ادفو!K54)</f>
        <v>0</v>
      </c>
      <c r="L54" s="6">
        <f>SUM(الاسكندرية:ادفو!L54)</f>
        <v>0</v>
      </c>
      <c r="M54" s="6">
        <f>SUM(الاسكندرية:ادفو!M54)</f>
        <v>0</v>
      </c>
      <c r="N54" s="6">
        <f>SUM(الاسكندرية:ادفو!N54)</f>
        <v>0</v>
      </c>
      <c r="O54" s="6">
        <f>SUM(الاسكندرية:ادفو!O54)</f>
        <v>0</v>
      </c>
      <c r="P54" s="6">
        <f>SUM(الاسكندرية:ادفو!P54)</f>
        <v>0</v>
      </c>
      <c r="Q54" s="6">
        <f>SUM(الاسكندرية:ادفو!Q54)</f>
        <v>46</v>
      </c>
      <c r="R54" s="6">
        <f>SUM(الاسكندرية:ادفو!R54)</f>
        <v>0</v>
      </c>
      <c r="S54" s="6">
        <f>SUM(الاسكندرية:ادفو!S54)</f>
        <v>0</v>
      </c>
      <c r="T54" s="12">
        <f t="shared" si="0"/>
        <v>46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13">
        <f>SUM(الاسكندرية:ادفو!E55)</f>
        <v>20848</v>
      </c>
      <c r="F55" s="6">
        <f>SUM(الاسكندرية:ادفو!F55)</f>
        <v>0</v>
      </c>
      <c r="G55" s="6">
        <f>SUM(الاسكندرية:ادفو!G55)</f>
        <v>0</v>
      </c>
      <c r="H55" s="6">
        <f>SUM(الاسكندرية:ادفو!H55)</f>
        <v>0</v>
      </c>
      <c r="I55" s="6">
        <f>SUM(الاسكندرية:ادفو!I55)</f>
        <v>0</v>
      </c>
      <c r="J55" s="6">
        <f>SUM(الاسكندرية:ادفو!J55)</f>
        <v>0</v>
      </c>
      <c r="K55" s="6">
        <f>SUM(الاسكندرية:ادفو!K55)</f>
        <v>0</v>
      </c>
      <c r="L55" s="6">
        <f>SUM(الاسكندرية:ادفو!L55)</f>
        <v>0</v>
      </c>
      <c r="M55" s="6">
        <f>SUM(الاسكندرية:ادفو!M55)</f>
        <v>0</v>
      </c>
      <c r="N55" s="6">
        <f>SUM(الاسكندرية:ادفو!N55)</f>
        <v>0</v>
      </c>
      <c r="O55" s="6">
        <f>SUM(الاسكندرية:ادفو!O55)</f>
        <v>0</v>
      </c>
      <c r="P55" s="6">
        <f>SUM(الاسكندرية:ادفو!P55)</f>
        <v>0</v>
      </c>
      <c r="Q55" s="6">
        <f>SUM(الاسكندرية:ادفو!Q55)</f>
        <v>5706</v>
      </c>
      <c r="R55" s="6">
        <f>SUM(الاسكندرية:ادفو!R55)</f>
        <v>14276</v>
      </c>
      <c r="S55" s="6">
        <f>SUM(الاسكندرية:ادفو!S55)</f>
        <v>866</v>
      </c>
      <c r="T55" s="12">
        <f t="shared" si="0"/>
        <v>20848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13">
        <f>SUM(الاسكندرية:ادفو!E56)</f>
        <v>13413</v>
      </c>
      <c r="F56" s="6">
        <f>SUM(الاسكندرية:ادفو!F56)</f>
        <v>0</v>
      </c>
      <c r="G56" s="6">
        <f>SUM(الاسكندرية:ادفو!G56)</f>
        <v>0</v>
      </c>
      <c r="H56" s="6">
        <f>SUM(الاسكندرية:ادفو!H56)</f>
        <v>0</v>
      </c>
      <c r="I56" s="6">
        <f>SUM(الاسكندرية:ادفو!I56)</f>
        <v>0</v>
      </c>
      <c r="J56" s="6">
        <f>SUM(الاسكندرية:ادفو!J56)</f>
        <v>0</v>
      </c>
      <c r="K56" s="6">
        <f>SUM(الاسكندرية:ادفو!K56)</f>
        <v>0</v>
      </c>
      <c r="L56" s="6">
        <f>SUM(الاسكندرية:ادفو!L56)</f>
        <v>0</v>
      </c>
      <c r="M56" s="6">
        <f>SUM(الاسكندرية:ادفو!M56)</f>
        <v>0</v>
      </c>
      <c r="N56" s="6">
        <f>SUM(الاسكندرية:ادفو!N56)</f>
        <v>0</v>
      </c>
      <c r="O56" s="6">
        <f>SUM(الاسكندرية:ادفو!O56)</f>
        <v>0</v>
      </c>
      <c r="P56" s="6">
        <f>SUM(الاسكندرية:ادفو!P56)</f>
        <v>169</v>
      </c>
      <c r="Q56" s="6">
        <f>SUM(الاسكندرية:ادفو!Q56)</f>
        <v>2823</v>
      </c>
      <c r="R56" s="6">
        <f>SUM(الاسكندرية:ادفو!R56)</f>
        <v>9888</v>
      </c>
      <c r="S56" s="6">
        <f>SUM(الاسكندرية:ادفو!S56)</f>
        <v>533</v>
      </c>
      <c r="T56" s="12">
        <f t="shared" si="0"/>
        <v>13413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13">
        <f>SUM(الاسكندرية:ادفو!E57)</f>
        <v>15825</v>
      </c>
      <c r="F57" s="6">
        <f>SUM(الاسكندرية:ادفو!F57)</f>
        <v>0</v>
      </c>
      <c r="G57" s="6">
        <f>SUM(الاسكندرية:ادفو!G57)</f>
        <v>0</v>
      </c>
      <c r="H57" s="6">
        <f>SUM(الاسكندرية:ادفو!H57)</f>
        <v>0</v>
      </c>
      <c r="I57" s="6">
        <f>SUM(الاسكندرية:ادفو!I57)</f>
        <v>0</v>
      </c>
      <c r="J57" s="6">
        <f>SUM(الاسكندرية:ادفو!J57)</f>
        <v>0</v>
      </c>
      <c r="K57" s="6">
        <f>SUM(الاسكندرية:ادفو!K57)</f>
        <v>0</v>
      </c>
      <c r="L57" s="6">
        <f>SUM(الاسكندرية:ادفو!L57)</f>
        <v>66</v>
      </c>
      <c r="M57" s="6">
        <f>SUM(الاسكندرية:ادفو!M57)</f>
        <v>0</v>
      </c>
      <c r="N57" s="6">
        <f>SUM(الاسكندرية:ادفو!N57)</f>
        <v>19</v>
      </c>
      <c r="O57" s="6">
        <f>SUM(الاسكندرية:ادفو!O57)</f>
        <v>0</v>
      </c>
      <c r="P57" s="6">
        <f>SUM(الاسكندرية:ادفو!P57)</f>
        <v>0</v>
      </c>
      <c r="Q57" s="6">
        <f>SUM(الاسكندرية:ادفو!Q57)</f>
        <v>850</v>
      </c>
      <c r="R57" s="6">
        <f>SUM(الاسكندرية:ادفو!R57)</f>
        <v>11591</v>
      </c>
      <c r="S57" s="6">
        <f>SUM(الاسكندرية:ادفو!S57)</f>
        <v>3299</v>
      </c>
      <c r="T57" s="12">
        <f t="shared" si="0"/>
        <v>15825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13">
        <f>SUM(الاسكندرية:ادفو!E58)</f>
        <v>10284</v>
      </c>
      <c r="F58" s="6">
        <f>SUM(الاسكندرية:ادفو!F58)</f>
        <v>0</v>
      </c>
      <c r="G58" s="6">
        <f>SUM(الاسكندرية:ادفو!G58)</f>
        <v>0</v>
      </c>
      <c r="H58" s="6">
        <f>SUM(الاسكندرية:ادفو!H58)</f>
        <v>0</v>
      </c>
      <c r="I58" s="6">
        <f>SUM(الاسكندرية:ادفو!I58)</f>
        <v>0</v>
      </c>
      <c r="J58" s="6">
        <f>SUM(الاسكندرية:ادفو!J58)</f>
        <v>0</v>
      </c>
      <c r="K58" s="6">
        <f>SUM(الاسكندرية:ادفو!K58)</f>
        <v>0</v>
      </c>
      <c r="L58" s="6">
        <f>SUM(الاسكندرية:ادفو!L58)</f>
        <v>0</v>
      </c>
      <c r="M58" s="6">
        <f>SUM(الاسكندرية:ادفو!M58)</f>
        <v>0</v>
      </c>
      <c r="N58" s="6">
        <f>SUM(الاسكندرية:ادفو!N58)</f>
        <v>24</v>
      </c>
      <c r="O58" s="6">
        <f>SUM(الاسكندرية:ادفو!O58)</f>
        <v>0</v>
      </c>
      <c r="P58" s="6">
        <f>SUM(الاسكندرية:ادفو!P58)</f>
        <v>0</v>
      </c>
      <c r="Q58" s="6">
        <f>SUM(الاسكندرية:ادفو!Q58)</f>
        <v>100</v>
      </c>
      <c r="R58" s="6">
        <f>SUM(الاسكندرية:ادفو!R58)</f>
        <v>6667</v>
      </c>
      <c r="S58" s="6">
        <f>SUM(الاسكندرية:ادفو!S58)</f>
        <v>3493</v>
      </c>
      <c r="T58" s="12">
        <f t="shared" si="0"/>
        <v>10284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13">
        <f>SUM(الاسكندرية:ادفو!E59)</f>
        <v>5901</v>
      </c>
      <c r="F59" s="6">
        <f>SUM(الاسكندرية:ادفو!F59)</f>
        <v>0</v>
      </c>
      <c r="G59" s="6">
        <f>SUM(الاسكندرية:ادفو!G59)</f>
        <v>0</v>
      </c>
      <c r="H59" s="6">
        <f>SUM(الاسكندرية:ادفو!H59)</f>
        <v>0</v>
      </c>
      <c r="I59" s="6">
        <f>SUM(الاسكندرية:ادفو!I59)</f>
        <v>0</v>
      </c>
      <c r="J59" s="6">
        <f>SUM(الاسكندرية:ادفو!J59)</f>
        <v>0</v>
      </c>
      <c r="K59" s="6">
        <f>SUM(الاسكندرية:ادفو!K59)</f>
        <v>0</v>
      </c>
      <c r="L59" s="6">
        <f>SUM(الاسكندرية:ادفو!L59)</f>
        <v>15</v>
      </c>
      <c r="M59" s="6">
        <f>SUM(الاسكندرية:ادفو!M59)</f>
        <v>305</v>
      </c>
      <c r="N59" s="6">
        <f>SUM(الاسكندرية:ادفو!N59)</f>
        <v>120</v>
      </c>
      <c r="O59" s="6">
        <f>SUM(الاسكندرية:ادفو!O59)</f>
        <v>1</v>
      </c>
      <c r="P59" s="6">
        <f>SUM(الاسكندرية:ادفو!P59)</f>
        <v>2</v>
      </c>
      <c r="Q59" s="6">
        <f>SUM(الاسكندرية:ادفو!Q59)</f>
        <v>99</v>
      </c>
      <c r="R59" s="6">
        <f>SUM(الاسكندرية:ادفو!R59)</f>
        <v>1725</v>
      </c>
      <c r="S59" s="6">
        <f>SUM(الاسكندرية:ادفو!S59)</f>
        <v>3634</v>
      </c>
      <c r="T59" s="12">
        <f t="shared" si="0"/>
        <v>5901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13">
        <f>SUM(الاسكندرية:ادفو!E60)</f>
        <v>8961</v>
      </c>
      <c r="F60" s="6">
        <f>SUM(الاسكندرية:ادفو!F60)</f>
        <v>0</v>
      </c>
      <c r="G60" s="6">
        <f>SUM(الاسكندرية:ادفو!G60)</f>
        <v>0</v>
      </c>
      <c r="H60" s="6">
        <f>SUM(الاسكندرية:ادفو!H60)</f>
        <v>8</v>
      </c>
      <c r="I60" s="6">
        <f>SUM(الاسكندرية:ادفو!I60)</f>
        <v>0</v>
      </c>
      <c r="J60" s="6">
        <f>SUM(الاسكندرية:ادفو!J60)</f>
        <v>0</v>
      </c>
      <c r="K60" s="6">
        <f>SUM(الاسكندرية:ادفو!K60)</f>
        <v>0</v>
      </c>
      <c r="L60" s="6">
        <f>SUM(الاسكندرية:ادفو!L60)</f>
        <v>0</v>
      </c>
      <c r="M60" s="6">
        <f>SUM(الاسكندرية:ادفو!M60)</f>
        <v>0</v>
      </c>
      <c r="N60" s="6">
        <f>SUM(الاسكندرية:ادفو!N60)</f>
        <v>0</v>
      </c>
      <c r="O60" s="6">
        <f>SUM(الاسكندرية:ادفو!O60)</f>
        <v>144</v>
      </c>
      <c r="P60" s="6">
        <f>SUM(الاسكندرية:ادفو!P60)</f>
        <v>19</v>
      </c>
      <c r="Q60" s="6">
        <f>SUM(الاسكندرية:ادفو!Q60)</f>
        <v>306</v>
      </c>
      <c r="R60" s="6">
        <f>SUM(الاسكندرية:ادفو!R60)</f>
        <v>6045</v>
      </c>
      <c r="S60" s="6">
        <f>SUM(الاسكندرية:ادفو!S60)</f>
        <v>2439</v>
      </c>
      <c r="T60" s="12">
        <f t="shared" si="0"/>
        <v>8961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13">
        <f>SUM(الاسكندرية:ادفو!E61)</f>
        <v>9242</v>
      </c>
      <c r="F61" s="6">
        <f>SUM(الاسكندرية:ادفو!F61)</f>
        <v>0</v>
      </c>
      <c r="G61" s="6">
        <f>SUM(الاسكندرية:ادفو!G61)</f>
        <v>0</v>
      </c>
      <c r="H61" s="6">
        <f>SUM(الاسكندرية:ادفو!H61)</f>
        <v>0</v>
      </c>
      <c r="I61" s="6">
        <f>SUM(الاسكندرية:ادفو!I61)</f>
        <v>0</v>
      </c>
      <c r="J61" s="6">
        <f>SUM(الاسكندرية:ادفو!J61)</f>
        <v>0</v>
      </c>
      <c r="K61" s="6">
        <f>SUM(الاسكندرية:ادفو!K61)</f>
        <v>0</v>
      </c>
      <c r="L61" s="6">
        <f>SUM(الاسكندرية:ادفو!L61)</f>
        <v>0</v>
      </c>
      <c r="M61" s="6">
        <f>SUM(الاسكندرية:ادفو!M61)</f>
        <v>0</v>
      </c>
      <c r="N61" s="6">
        <f>SUM(الاسكندرية:ادفو!N61)</f>
        <v>0</v>
      </c>
      <c r="O61" s="6">
        <f>SUM(الاسكندرية:ادفو!O61)</f>
        <v>0</v>
      </c>
      <c r="P61" s="6">
        <f>SUM(الاسكندرية:ادفو!P61)</f>
        <v>0</v>
      </c>
      <c r="Q61" s="6">
        <f>SUM(الاسكندرية:ادفو!Q61)</f>
        <v>0</v>
      </c>
      <c r="R61" s="6">
        <f>SUM(الاسكندرية:ادفو!R61)</f>
        <v>9146</v>
      </c>
      <c r="S61" s="6">
        <f>SUM(الاسكندرية:ادفو!S61)</f>
        <v>96</v>
      </c>
      <c r="T61" s="12">
        <f t="shared" si="0"/>
        <v>9242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13">
        <f>SUM(الاسكندرية:ادفو!E62)</f>
        <v>9779</v>
      </c>
      <c r="F62" s="6">
        <f>SUM(الاسكندرية:ادفو!F62)</f>
        <v>0</v>
      </c>
      <c r="G62" s="6">
        <f>SUM(الاسكندرية:ادفو!G62)</f>
        <v>0</v>
      </c>
      <c r="H62" s="6">
        <f>SUM(الاسكندرية:ادفو!H62)</f>
        <v>0</v>
      </c>
      <c r="I62" s="6">
        <f>SUM(الاسكندرية:ادفو!I62)</f>
        <v>0</v>
      </c>
      <c r="J62" s="6">
        <f>SUM(الاسكندرية:ادفو!J62)</f>
        <v>0</v>
      </c>
      <c r="K62" s="6">
        <f>SUM(الاسكندرية:ادفو!K62)</f>
        <v>0</v>
      </c>
      <c r="L62" s="6">
        <f>SUM(الاسكندرية:ادفو!L62)</f>
        <v>0</v>
      </c>
      <c r="M62" s="6">
        <f>SUM(الاسكندرية:ادفو!M62)</f>
        <v>0</v>
      </c>
      <c r="N62" s="6">
        <f>SUM(الاسكندرية:ادفو!N62)</f>
        <v>157</v>
      </c>
      <c r="O62" s="6">
        <f>SUM(الاسكندرية:ادفو!O62)</f>
        <v>619</v>
      </c>
      <c r="P62" s="6">
        <f>SUM(الاسكندرية:ادفو!P62)</f>
        <v>422</v>
      </c>
      <c r="Q62" s="6">
        <f>SUM(الاسكندرية:ادفو!Q62)</f>
        <v>435</v>
      </c>
      <c r="R62" s="6">
        <f>SUM(الاسكندرية:ادفو!R62)</f>
        <v>6929</v>
      </c>
      <c r="S62" s="6">
        <f>SUM(الاسكندرية:ادفو!S62)</f>
        <v>1217</v>
      </c>
      <c r="T62" s="12">
        <f t="shared" si="0"/>
        <v>9779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13">
        <f>SUM(الاسكندرية:ادفو!E63)</f>
        <v>655</v>
      </c>
      <c r="F63" s="6">
        <f>SUM(الاسكندرية:ادفو!F63)</f>
        <v>0</v>
      </c>
      <c r="G63" s="6">
        <f>SUM(الاسكندرية:ادفو!G63)</f>
        <v>0</v>
      </c>
      <c r="H63" s="6">
        <f>SUM(الاسكندرية:ادفو!H63)</f>
        <v>0</v>
      </c>
      <c r="I63" s="6">
        <f>SUM(الاسكندرية:ادفو!I63)</f>
        <v>0</v>
      </c>
      <c r="J63" s="6">
        <f>SUM(الاسكندرية:ادفو!J63)</f>
        <v>0</v>
      </c>
      <c r="K63" s="6">
        <f>SUM(الاسكندرية:ادفو!K63)</f>
        <v>0</v>
      </c>
      <c r="L63" s="6">
        <f>SUM(الاسكندرية:ادفو!L63)</f>
        <v>0</v>
      </c>
      <c r="M63" s="6">
        <f>SUM(الاسكندرية:ادفو!M63)</f>
        <v>0</v>
      </c>
      <c r="N63" s="6">
        <f>SUM(الاسكندرية:ادفو!N63)</f>
        <v>0</v>
      </c>
      <c r="O63" s="6">
        <f>SUM(الاسكندرية:ادفو!O63)</f>
        <v>0</v>
      </c>
      <c r="P63" s="6">
        <f>SUM(الاسكندرية:ادفو!P63)</f>
        <v>0</v>
      </c>
      <c r="Q63" s="6">
        <f>SUM(الاسكندرية:ادفو!Q63)</f>
        <v>104</v>
      </c>
      <c r="R63" s="6">
        <f>SUM(الاسكندرية:ادفو!R63)</f>
        <v>551</v>
      </c>
      <c r="S63" s="6">
        <f>SUM(الاسكندرية:ادفو!S63)</f>
        <v>0</v>
      </c>
      <c r="T63" s="12">
        <f t="shared" si="0"/>
        <v>655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13">
        <f>SUM(الاسكندرية:ادفو!E64)</f>
        <v>60</v>
      </c>
      <c r="F64" s="6">
        <f>SUM(الاسكندرية:ادفو!F64)</f>
        <v>0</v>
      </c>
      <c r="G64" s="6">
        <f>SUM(الاسكندرية:ادفو!G64)</f>
        <v>0</v>
      </c>
      <c r="H64" s="6">
        <f>SUM(الاسكندرية:ادفو!H64)</f>
        <v>0</v>
      </c>
      <c r="I64" s="6">
        <f>SUM(الاسكندرية:ادفو!I64)</f>
        <v>0</v>
      </c>
      <c r="J64" s="6">
        <f>SUM(الاسكندرية:ادفو!J64)</f>
        <v>0</v>
      </c>
      <c r="K64" s="6">
        <f>SUM(الاسكندرية:ادفو!K64)</f>
        <v>0</v>
      </c>
      <c r="L64" s="6">
        <f>SUM(الاسكندرية:ادفو!L64)</f>
        <v>30</v>
      </c>
      <c r="M64" s="6">
        <f>SUM(الاسكندرية:ادفو!M64)</f>
        <v>26</v>
      </c>
      <c r="N64" s="6">
        <f>SUM(الاسكندرية:ادفو!N64)</f>
        <v>3</v>
      </c>
      <c r="O64" s="6">
        <f>SUM(الاسكندرية:ادفو!O64)</f>
        <v>0</v>
      </c>
      <c r="P64" s="6">
        <f>SUM(الاسكندرية:ادفو!P64)</f>
        <v>0</v>
      </c>
      <c r="Q64" s="6">
        <f>SUM(الاسكندرية:ادفو!Q64)</f>
        <v>1</v>
      </c>
      <c r="R64" s="6">
        <f>SUM(الاسكندرية:ادفو!R64)</f>
        <v>0</v>
      </c>
      <c r="S64" s="6">
        <f>SUM(الاسكندرية:ادفو!S64)</f>
        <v>0</v>
      </c>
      <c r="T64" s="12">
        <f t="shared" si="0"/>
        <v>60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13">
        <f>SUM(الاسكندرية:ادفو!E65)</f>
        <v>179</v>
      </c>
      <c r="F65" s="6">
        <f>SUM(الاسكندرية:ادفو!F65)</f>
        <v>0</v>
      </c>
      <c r="G65" s="6">
        <f>SUM(الاسكندرية:ادفو!G65)</f>
        <v>0</v>
      </c>
      <c r="H65" s="6">
        <f>SUM(الاسكندرية:ادفو!H65)</f>
        <v>0</v>
      </c>
      <c r="I65" s="6">
        <f>SUM(الاسكندرية:ادفو!I65)</f>
        <v>0</v>
      </c>
      <c r="J65" s="6">
        <f>SUM(الاسكندرية:ادفو!J65)</f>
        <v>0</v>
      </c>
      <c r="K65" s="6">
        <f>SUM(الاسكندرية:ادفو!K65)</f>
        <v>0</v>
      </c>
      <c r="L65" s="6">
        <f>SUM(الاسكندرية:ادفو!L65)</f>
        <v>34</v>
      </c>
      <c r="M65" s="6">
        <f>SUM(الاسكندرية:ادفو!M65)</f>
        <v>30</v>
      </c>
      <c r="N65" s="6">
        <f>SUM(الاسكندرية:ادفو!N65)</f>
        <v>1</v>
      </c>
      <c r="O65" s="6">
        <f>SUM(الاسكندرية:ادفو!O65)</f>
        <v>0</v>
      </c>
      <c r="P65" s="6">
        <f>SUM(الاسكندرية:ادفو!P65)</f>
        <v>0</v>
      </c>
      <c r="Q65" s="6">
        <f>SUM(الاسكندرية:ادفو!Q65)</f>
        <v>114</v>
      </c>
      <c r="R65" s="6">
        <f>SUM(الاسكندرية:ادفو!R65)</f>
        <v>0</v>
      </c>
      <c r="S65" s="6">
        <f>SUM(الاسكندرية:ادفو!S65)</f>
        <v>0</v>
      </c>
      <c r="T65" s="12">
        <f t="shared" si="0"/>
        <v>179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13">
        <f>SUM(الاسكندرية:ادفو!E66)</f>
        <v>1317</v>
      </c>
      <c r="F66" s="6">
        <f>SUM(الاسكندرية:ادفو!F66)</f>
        <v>0</v>
      </c>
      <c r="G66" s="6">
        <f>SUM(الاسكندرية:ادفو!G66)</f>
        <v>0</v>
      </c>
      <c r="H66" s="6">
        <f>SUM(الاسكندرية:ادفو!H66)</f>
        <v>0</v>
      </c>
      <c r="I66" s="6">
        <f>SUM(الاسكندرية:ادفو!I66)</f>
        <v>0</v>
      </c>
      <c r="J66" s="6">
        <f>SUM(الاسكندرية:ادفو!J66)</f>
        <v>0</v>
      </c>
      <c r="K66" s="6">
        <f>SUM(الاسكندرية:ادفو!K66)</f>
        <v>0</v>
      </c>
      <c r="L66" s="6">
        <f>SUM(الاسكندرية:ادفو!L66)</f>
        <v>0</v>
      </c>
      <c r="M66" s="6">
        <f>SUM(الاسكندرية:ادفو!M66)</f>
        <v>8</v>
      </c>
      <c r="N66" s="6">
        <f>SUM(الاسكندرية:ادفو!N66)</f>
        <v>35</v>
      </c>
      <c r="O66" s="6">
        <f>SUM(الاسكندرية:ادفو!O66)</f>
        <v>0</v>
      </c>
      <c r="P66" s="6">
        <f>SUM(الاسكندرية:ادفو!P66)</f>
        <v>0</v>
      </c>
      <c r="Q66" s="6">
        <f>SUM(الاسكندرية:ادفو!Q66)</f>
        <v>0</v>
      </c>
      <c r="R66" s="6">
        <f>SUM(الاسكندرية:ادفو!R66)</f>
        <v>1274</v>
      </c>
      <c r="S66" s="6">
        <f>SUM(الاسكندرية:ادفو!S66)</f>
        <v>0</v>
      </c>
      <c r="T66" s="12">
        <f t="shared" si="0"/>
        <v>1317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13">
        <f>SUM(الاسكندرية:ادفو!E67)</f>
        <v>578</v>
      </c>
      <c r="F67" s="6">
        <f>SUM(الاسكندرية:ادفو!F67)</f>
        <v>0</v>
      </c>
      <c r="G67" s="6">
        <f>SUM(الاسكندرية:ادفو!G67)</f>
        <v>0</v>
      </c>
      <c r="H67" s="6">
        <f>SUM(الاسكندرية:ادفو!H67)</f>
        <v>0</v>
      </c>
      <c r="I67" s="6">
        <f>SUM(الاسكندرية:ادفو!I67)</f>
        <v>0</v>
      </c>
      <c r="J67" s="6">
        <f>SUM(الاسكندرية:ادفو!J67)</f>
        <v>0</v>
      </c>
      <c r="K67" s="6">
        <f>SUM(الاسكندرية:ادفو!K67)</f>
        <v>0</v>
      </c>
      <c r="L67" s="6">
        <f>SUM(الاسكندرية:ادفو!L67)</f>
        <v>8</v>
      </c>
      <c r="M67" s="6">
        <f>SUM(الاسكندرية:ادفو!M67)</f>
        <v>107</v>
      </c>
      <c r="N67" s="6">
        <f>SUM(الاسكندرية:ادفو!N67)</f>
        <v>463</v>
      </c>
      <c r="O67" s="6">
        <f>SUM(الاسكندرية:ادفو!O67)</f>
        <v>0</v>
      </c>
      <c r="P67" s="6">
        <f>SUM(الاسكندرية:ادفو!P67)</f>
        <v>0</v>
      </c>
      <c r="Q67" s="6">
        <f>SUM(الاسكندرية:ادفو!Q67)</f>
        <v>0</v>
      </c>
      <c r="R67" s="6">
        <f>SUM(الاسكندرية:ادفو!R67)</f>
        <v>0</v>
      </c>
      <c r="S67" s="6">
        <f>SUM(الاسكندرية:ادفو!S67)</f>
        <v>0</v>
      </c>
      <c r="T67" s="12">
        <f t="shared" si="0"/>
        <v>578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13">
        <f>SUM(الاسكندرية:ادفو!E68)</f>
        <v>401</v>
      </c>
      <c r="F68" s="6">
        <f>SUM(الاسكندرية:ادفو!F68)</f>
        <v>0</v>
      </c>
      <c r="G68" s="6">
        <f>SUM(الاسكندرية:ادفو!G68)</f>
        <v>0</v>
      </c>
      <c r="H68" s="6">
        <f>SUM(الاسكندرية:ادفو!H68)</f>
        <v>0</v>
      </c>
      <c r="I68" s="6">
        <f>SUM(الاسكندرية:ادفو!I68)</f>
        <v>0</v>
      </c>
      <c r="J68" s="6">
        <f>SUM(الاسكندرية:ادفو!J68)</f>
        <v>0</v>
      </c>
      <c r="K68" s="6">
        <f>SUM(الاسكندرية:ادفو!K68)</f>
        <v>0</v>
      </c>
      <c r="L68" s="6">
        <f>SUM(الاسكندرية:ادفو!L68)</f>
        <v>0</v>
      </c>
      <c r="M68" s="6">
        <f>SUM(الاسكندرية:ادفو!M68)</f>
        <v>111</v>
      </c>
      <c r="N68" s="6">
        <f>SUM(الاسكندرية:ادفو!N68)</f>
        <v>290</v>
      </c>
      <c r="O68" s="6">
        <f>SUM(الاسكندرية:ادفو!O68)</f>
        <v>0</v>
      </c>
      <c r="P68" s="6">
        <f>SUM(الاسكندرية:ادفو!P68)</f>
        <v>0</v>
      </c>
      <c r="Q68" s="6">
        <f>SUM(الاسكندرية:ادفو!Q68)</f>
        <v>0</v>
      </c>
      <c r="R68" s="6">
        <f>SUM(الاسكندرية:ادفو!R68)</f>
        <v>0</v>
      </c>
      <c r="S68" s="6">
        <f>SUM(الاسكندرية:ادفو!S68)</f>
        <v>0</v>
      </c>
      <c r="T68" s="12">
        <f t="shared" si="0"/>
        <v>401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13">
        <f>SUM(الاسكندرية:ادفو!E69)</f>
        <v>28</v>
      </c>
      <c r="F69" s="6">
        <f>SUM(الاسكندرية:ادفو!F69)</f>
        <v>0</v>
      </c>
      <c r="G69" s="6">
        <f>SUM(الاسكندرية:ادفو!G69)</f>
        <v>0</v>
      </c>
      <c r="H69" s="6">
        <f>SUM(الاسكندرية:ادفو!H69)</f>
        <v>0</v>
      </c>
      <c r="I69" s="6">
        <f>SUM(الاسكندرية:ادفو!I69)</f>
        <v>0</v>
      </c>
      <c r="J69" s="6">
        <f>SUM(الاسكندرية:ادفو!J69)</f>
        <v>0</v>
      </c>
      <c r="K69" s="6">
        <f>SUM(الاسكندرية:ادفو!K69)</f>
        <v>0</v>
      </c>
      <c r="L69" s="6">
        <f>SUM(الاسكندرية:ادفو!L69)</f>
        <v>0</v>
      </c>
      <c r="M69" s="6">
        <f>SUM(الاسكندرية:ادفو!M69)</f>
        <v>0</v>
      </c>
      <c r="N69" s="6">
        <f>SUM(الاسكندرية:ادفو!N69)</f>
        <v>0</v>
      </c>
      <c r="O69" s="6">
        <f>SUM(الاسكندرية:ادفو!O69)</f>
        <v>0</v>
      </c>
      <c r="P69" s="6">
        <f>SUM(الاسكندرية:ادفو!P69)</f>
        <v>11</v>
      </c>
      <c r="Q69" s="6">
        <f>SUM(الاسكندرية:ادفو!Q69)</f>
        <v>17</v>
      </c>
      <c r="R69" s="6">
        <f>SUM(الاسكندرية:ادفو!R69)</f>
        <v>0</v>
      </c>
      <c r="S69" s="6">
        <f>SUM(الاسكندرية:ادفو!S69)</f>
        <v>0</v>
      </c>
      <c r="T69" s="12">
        <f t="shared" ref="T69:T70" si="1">SUM(F69:S69)</f>
        <v>28</v>
      </c>
    </row>
    <row r="70" spans="1:20" ht="30" customHeight="1" thickBot="1" x14ac:dyDescent="0.3">
      <c r="A70" s="3">
        <v>67</v>
      </c>
      <c r="B70" s="4">
        <v>6222000915243</v>
      </c>
      <c r="C70" s="3" t="s">
        <v>114</v>
      </c>
      <c r="D70" s="5" t="s">
        <v>7</v>
      </c>
      <c r="E70" s="13">
        <f>SUM(الاسكندرية:ادفو!E70)</f>
        <v>421</v>
      </c>
      <c r="F70" s="6">
        <f>SUM(الاسكندرية:ادفو!F70)</f>
        <v>0</v>
      </c>
      <c r="G70" s="6">
        <f>SUM(الاسكندرية:ادفو!G70)</f>
        <v>0</v>
      </c>
      <c r="H70" s="6">
        <f>SUM(الاسكندرية:ادفو!H70)</f>
        <v>0</v>
      </c>
      <c r="I70" s="6">
        <f>SUM(الاسكندرية:ادفو!I70)</f>
        <v>0</v>
      </c>
      <c r="J70" s="6">
        <f>SUM(الاسكندرية:ادفو!J70)</f>
        <v>0</v>
      </c>
      <c r="K70" s="6">
        <f>SUM(الاسكندرية:ادفو!K70)</f>
        <v>0</v>
      </c>
      <c r="L70" s="6">
        <f>SUM(الاسكندرية:ادفو!L70)</f>
        <v>0</v>
      </c>
      <c r="M70" s="6">
        <f>SUM(الاسكندرية:ادفو!M70)</f>
        <v>0</v>
      </c>
      <c r="N70" s="6">
        <f>SUM(الاسكندرية:ادفو!N70)</f>
        <v>0</v>
      </c>
      <c r="O70" s="6">
        <f>SUM(الاسكندرية:ادفو!O70)</f>
        <v>0</v>
      </c>
      <c r="P70" s="6">
        <f>SUM(الاسكندرية:ادفو!P70)</f>
        <v>0</v>
      </c>
      <c r="Q70" s="6">
        <f>SUM(الاسكندرية:ادفو!Q70)</f>
        <v>0</v>
      </c>
      <c r="R70" s="6">
        <f>SUM(الاسكندرية:ادفو!R70)</f>
        <v>277</v>
      </c>
      <c r="S70" s="6">
        <f>SUM(الاسكندرية:ادفو!S70)</f>
        <v>144</v>
      </c>
      <c r="T70" s="12">
        <f t="shared" si="1"/>
        <v>421</v>
      </c>
    </row>
    <row r="71" spans="1:20" ht="30" customHeight="1" thickBot="1" x14ac:dyDescent="0.3">
      <c r="A71" s="3">
        <v>68</v>
      </c>
      <c r="B71" s="4">
        <v>6888000909953</v>
      </c>
      <c r="C71" s="3" t="s">
        <v>115</v>
      </c>
      <c r="D71" s="5" t="s">
        <v>7</v>
      </c>
      <c r="E71" s="13">
        <f>SUM(الاسكندرية:ادفو!E71)</f>
        <v>4163</v>
      </c>
      <c r="F71" s="6">
        <f>SUM(الاسكندرية:ادفو!F71)</f>
        <v>0</v>
      </c>
      <c r="G71" s="6">
        <f>SUM(الاسكندرية:ادفو!G71)</f>
        <v>0</v>
      </c>
      <c r="H71" s="6">
        <f>SUM(الاسكندرية:ادفو!H71)</f>
        <v>0</v>
      </c>
      <c r="I71" s="6">
        <f>SUM(الاسكندرية:ادفو!I71)</f>
        <v>0</v>
      </c>
      <c r="J71" s="6">
        <f>SUM(الاسكندرية:ادفو!J71)</f>
        <v>0</v>
      </c>
      <c r="K71" s="6">
        <f>SUM(الاسكندرية:ادفو!K71)</f>
        <v>0</v>
      </c>
      <c r="L71" s="6">
        <f>SUM(الاسكندرية:ادفو!L71)</f>
        <v>0</v>
      </c>
      <c r="M71" s="6">
        <f>SUM(الاسكندرية:ادفو!M71)</f>
        <v>0</v>
      </c>
      <c r="N71" s="6">
        <f>SUM(الاسكندرية:ادفو!N71)</f>
        <v>0</v>
      </c>
      <c r="O71" s="6">
        <f>SUM(الاسكندرية:ادفو!O71)</f>
        <v>0</v>
      </c>
      <c r="P71" s="6">
        <f>SUM(الاسكندرية:ادفو!P71)</f>
        <v>0</v>
      </c>
      <c r="Q71" s="6">
        <f>SUM(الاسكندرية:ادفو!Q71)</f>
        <v>0</v>
      </c>
      <c r="R71" s="6">
        <f>SUM(الاسكندرية:ادفو!R71)</f>
        <v>4163</v>
      </c>
      <c r="S71" s="6">
        <f>SUM(الاسكندرية:ادفو!S71)</f>
        <v>0</v>
      </c>
      <c r="T71" s="12">
        <f>SUM(F71:S71)</f>
        <v>4163</v>
      </c>
    </row>
    <row r="72" spans="1:20" ht="33" customHeight="1" thickBot="1" x14ac:dyDescent="0.3">
      <c r="A72" s="50" t="s">
        <v>16</v>
      </c>
      <c r="B72" s="51"/>
      <c r="C72" s="51"/>
      <c r="D72" s="52"/>
      <c r="E72" s="32">
        <f>SUM(الاسكندرية:ادفو!E72)</f>
        <v>203100</v>
      </c>
      <c r="F72" s="32">
        <f>SUM(الاسكندرية:ادفو!F72)</f>
        <v>89</v>
      </c>
      <c r="G72" s="32">
        <f>SUM(الاسكندرية:ادفو!G72)</f>
        <v>189</v>
      </c>
      <c r="H72" s="32">
        <f>SUM(الاسكندرية:ادفو!H72)</f>
        <v>309</v>
      </c>
      <c r="I72" s="32">
        <f>SUM(الاسكندرية:ادفو!I72)</f>
        <v>669</v>
      </c>
      <c r="J72" s="32">
        <f>SUM(الاسكندرية:ادفو!J72)</f>
        <v>239</v>
      </c>
      <c r="K72" s="32">
        <f>SUM(الاسكندرية:ادفو!K72)</f>
        <v>566</v>
      </c>
      <c r="L72" s="32">
        <f>SUM(الاسكندرية:ادفو!L72)</f>
        <v>1078</v>
      </c>
      <c r="M72" s="32">
        <f>SUM(الاسكندرية:ادفو!M72)</f>
        <v>998</v>
      </c>
      <c r="N72" s="32">
        <f>SUM(الاسكندرية:ادفو!N72)</f>
        <v>2012</v>
      </c>
      <c r="O72" s="32">
        <f>SUM(الاسكندرية:ادفو!O72)</f>
        <v>1791</v>
      </c>
      <c r="P72" s="32">
        <f>SUM(الاسكندرية:ادفو!P72)</f>
        <v>1700.5</v>
      </c>
      <c r="Q72" s="32">
        <f>SUM(الاسكندرية:ادفو!Q72)</f>
        <v>26921.5</v>
      </c>
      <c r="R72" s="32">
        <f>SUM(الاسكندرية:ادفو!R72)</f>
        <v>142408</v>
      </c>
      <c r="S72" s="36">
        <f>SUM(الاسكندرية:ادفو!S72)</f>
        <v>24130</v>
      </c>
      <c r="T72" s="10">
        <f>SUM(F72:S72)</f>
        <v>203100</v>
      </c>
    </row>
    <row r="80" spans="1:20" x14ac:dyDescent="0.25">
      <c r="J80" s="1" t="s">
        <v>18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  <pageSetup paperSize="9" scale="3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8984375" style="1" customWidth="1"/>
    <col min="3" max="3" width="39.296875" style="1" customWidth="1"/>
    <col min="4" max="4" width="7" style="1" bestFit="1" customWidth="1"/>
    <col min="5" max="5" width="7.8984375" style="1" bestFit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3" width="7.8984375" style="1" bestFit="1" customWidth="1"/>
    <col min="14" max="14" width="7.59765625" style="1" bestFit="1" customWidth="1"/>
    <col min="15" max="15" width="7.3984375" style="1" bestFit="1" customWidth="1"/>
    <col min="16" max="16" width="8" style="1" customWidth="1"/>
    <col min="17" max="17" width="7.59765625" style="1" bestFit="1" customWidth="1"/>
    <col min="18" max="18" width="7.09765625" style="1" bestFit="1" customWidth="1"/>
    <col min="19" max="19" width="7.0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109</v>
      </c>
      <c r="F4" s="5"/>
      <c r="G4" s="5"/>
      <c r="H4" s="5"/>
      <c r="I4" s="5"/>
      <c r="J4" s="5"/>
      <c r="K4" s="22"/>
      <c r="L4" s="5"/>
      <c r="M4" s="5"/>
      <c r="N4" s="5"/>
      <c r="O4" s="5"/>
      <c r="P4" s="5"/>
      <c r="Q4" s="22"/>
      <c r="R4" s="9">
        <v>109</v>
      </c>
      <c r="S4" s="9"/>
      <c r="T4" s="3">
        <f>SUM(F4:S4)</f>
        <v>109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140</v>
      </c>
      <c r="F5" s="5"/>
      <c r="G5" s="5"/>
      <c r="H5" s="5"/>
      <c r="I5" s="5"/>
      <c r="J5" s="5"/>
      <c r="K5" s="22"/>
      <c r="L5" s="5"/>
      <c r="M5" s="5"/>
      <c r="N5" s="5"/>
      <c r="O5" s="5"/>
      <c r="P5" s="5"/>
      <c r="Q5" s="5"/>
      <c r="R5" s="5">
        <v>40</v>
      </c>
      <c r="S5" s="5">
        <v>100</v>
      </c>
      <c r="T5" s="3">
        <f t="shared" ref="T5:T68" si="0">SUM(F5:S5)</f>
        <v>140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329</v>
      </c>
      <c r="F6" s="5"/>
      <c r="G6" s="5"/>
      <c r="H6" s="5"/>
      <c r="I6" s="5"/>
      <c r="J6" s="5"/>
      <c r="K6" s="22"/>
      <c r="L6" s="5"/>
      <c r="M6" s="5"/>
      <c r="N6" s="5"/>
      <c r="O6" s="5"/>
      <c r="P6" s="5"/>
      <c r="Q6" s="5"/>
      <c r="R6" s="5">
        <v>329</v>
      </c>
      <c r="S6" s="5"/>
      <c r="T6" s="3">
        <f t="shared" si="0"/>
        <v>329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391</v>
      </c>
      <c r="F7" s="5"/>
      <c r="G7" s="5"/>
      <c r="H7" s="5"/>
      <c r="I7" s="5"/>
      <c r="J7" s="5"/>
      <c r="K7" s="22"/>
      <c r="L7" s="5"/>
      <c r="M7" s="5"/>
      <c r="N7" s="5"/>
      <c r="O7" s="5"/>
      <c r="P7" s="5"/>
      <c r="Q7" s="5"/>
      <c r="R7" s="5">
        <v>391</v>
      </c>
      <c r="S7" s="5"/>
      <c r="T7" s="3">
        <f t="shared" si="0"/>
        <v>391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30</v>
      </c>
      <c r="F8" s="5"/>
      <c r="G8" s="5"/>
      <c r="H8" s="5"/>
      <c r="I8" s="5"/>
      <c r="J8" s="5"/>
      <c r="K8" s="22"/>
      <c r="L8" s="5"/>
      <c r="M8" s="5"/>
      <c r="N8" s="5"/>
      <c r="O8" s="5"/>
      <c r="P8" s="5">
        <v>30</v>
      </c>
      <c r="Q8" s="5"/>
      <c r="R8" s="5"/>
      <c r="S8" s="5"/>
      <c r="T8" s="3">
        <f t="shared" si="0"/>
        <v>30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269</v>
      </c>
      <c r="F9" s="5"/>
      <c r="G9" s="5"/>
      <c r="H9" s="5"/>
      <c r="I9" s="5"/>
      <c r="J9" s="5"/>
      <c r="K9" s="22"/>
      <c r="L9" s="5"/>
      <c r="M9" s="5"/>
      <c r="N9" s="5"/>
      <c r="O9" s="5"/>
      <c r="P9" s="5"/>
      <c r="Q9" s="5"/>
      <c r="R9" s="5">
        <v>269</v>
      </c>
      <c r="S9" s="5"/>
      <c r="T9" s="3">
        <f t="shared" si="0"/>
        <v>269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3">
        <f t="shared" si="0"/>
        <v>1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16</v>
      </c>
      <c r="F11" s="5"/>
      <c r="G11" s="5"/>
      <c r="H11" s="5"/>
      <c r="I11" s="5"/>
      <c r="J11" s="5"/>
      <c r="K11" s="22"/>
      <c r="L11" s="5"/>
      <c r="M11" s="5"/>
      <c r="N11" s="5"/>
      <c r="O11" s="5"/>
      <c r="P11" s="5"/>
      <c r="Q11" s="5"/>
      <c r="R11" s="5">
        <v>16</v>
      </c>
      <c r="S11" s="5"/>
      <c r="T11" s="3">
        <f t="shared" si="0"/>
        <v>16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48</v>
      </c>
      <c r="F12" s="5"/>
      <c r="G12" s="5"/>
      <c r="H12" s="5"/>
      <c r="I12" s="5"/>
      <c r="J12" s="5"/>
      <c r="K12" s="22"/>
      <c r="L12" s="5"/>
      <c r="M12" s="5"/>
      <c r="N12" s="5"/>
      <c r="O12" s="5"/>
      <c r="P12" s="5"/>
      <c r="Q12" s="5"/>
      <c r="R12" s="5">
        <v>48</v>
      </c>
      <c r="S12" s="5"/>
      <c r="T12" s="3">
        <f t="shared" si="0"/>
        <v>48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64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64</v>
      </c>
      <c r="S13" s="5"/>
      <c r="T13" s="3">
        <f t="shared" si="0"/>
        <v>64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30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30</v>
      </c>
      <c r="S15" s="5"/>
      <c r="T15" s="3">
        <f t="shared" si="0"/>
        <v>30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51</v>
      </c>
      <c r="F16" s="5"/>
      <c r="G16" s="5"/>
      <c r="H16" s="5"/>
      <c r="I16" s="5"/>
      <c r="J16" s="5"/>
      <c r="K16" s="22"/>
      <c r="L16" s="5"/>
      <c r="M16" s="5"/>
      <c r="N16" s="5"/>
      <c r="O16" s="5"/>
      <c r="P16" s="5"/>
      <c r="Q16" s="5"/>
      <c r="R16" s="5">
        <v>51</v>
      </c>
      <c r="S16" s="5"/>
      <c r="T16" s="3">
        <f t="shared" si="0"/>
        <v>51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21</v>
      </c>
      <c r="F17" s="5"/>
      <c r="G17" s="5"/>
      <c r="H17" s="5"/>
      <c r="I17" s="5"/>
      <c r="J17" s="5"/>
      <c r="K17" s="22"/>
      <c r="L17" s="5"/>
      <c r="M17" s="5"/>
      <c r="N17" s="5"/>
      <c r="O17" s="5"/>
      <c r="P17" s="5"/>
      <c r="Q17" s="5"/>
      <c r="R17" s="5">
        <v>21</v>
      </c>
      <c r="S17" s="5"/>
      <c r="T17" s="3">
        <f t="shared" si="0"/>
        <v>21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</v>
      </c>
      <c r="S18" s="5"/>
      <c r="T18" s="3">
        <f t="shared" si="0"/>
        <v>1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22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3</v>
      </c>
      <c r="F20" s="5"/>
      <c r="G20" s="5"/>
      <c r="H20" s="5"/>
      <c r="I20" s="5"/>
      <c r="J20" s="5"/>
      <c r="K20" s="22"/>
      <c r="L20" s="5"/>
      <c r="M20" s="5"/>
      <c r="N20" s="5"/>
      <c r="O20" s="5">
        <v>3</v>
      </c>
      <c r="P20" s="5"/>
      <c r="Q20" s="5"/>
      <c r="R20" s="5"/>
      <c r="S20" s="5"/>
      <c r="T20" s="3">
        <f t="shared" si="0"/>
        <v>3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29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29</v>
      </c>
      <c r="S21" s="5"/>
      <c r="T21" s="3">
        <f t="shared" si="0"/>
        <v>29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22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16</v>
      </c>
      <c r="F23" s="5"/>
      <c r="G23" s="5"/>
      <c r="H23" s="5"/>
      <c r="I23" s="5"/>
      <c r="J23" s="5"/>
      <c r="K23" s="5"/>
      <c r="L23" s="5"/>
      <c r="M23" s="5"/>
      <c r="N23" s="5"/>
      <c r="O23" s="5">
        <v>16</v>
      </c>
      <c r="P23" s="5"/>
      <c r="Q23" s="5"/>
      <c r="R23" s="5"/>
      <c r="S23" s="5"/>
      <c r="T23" s="3">
        <f t="shared" si="0"/>
        <v>16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95</v>
      </c>
      <c r="F24" s="5"/>
      <c r="G24" s="5"/>
      <c r="H24" s="5"/>
      <c r="I24" s="5"/>
      <c r="J24" s="5"/>
      <c r="K24" s="22"/>
      <c r="L24" s="5"/>
      <c r="M24" s="5"/>
      <c r="N24" s="5"/>
      <c r="O24" s="5"/>
      <c r="P24" s="5"/>
      <c r="Q24" s="5"/>
      <c r="R24" s="5">
        <v>95</v>
      </c>
      <c r="S24" s="5"/>
      <c r="T24" s="3">
        <f t="shared" si="0"/>
        <v>95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15</v>
      </c>
      <c r="S25" s="5"/>
      <c r="T25" s="3">
        <f t="shared" si="0"/>
        <v>15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113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</v>
      </c>
      <c r="S26" s="5">
        <v>100</v>
      </c>
      <c r="T26" s="3">
        <f t="shared" si="0"/>
        <v>113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22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55</v>
      </c>
      <c r="F28" s="5"/>
      <c r="G28" s="5"/>
      <c r="H28" s="5"/>
      <c r="I28" s="5"/>
      <c r="J28" s="5"/>
      <c r="K28" s="22"/>
      <c r="L28" s="5"/>
      <c r="M28" s="5"/>
      <c r="N28" s="5"/>
      <c r="O28" s="5"/>
      <c r="P28" s="5"/>
      <c r="Q28" s="5"/>
      <c r="R28" s="5">
        <v>55</v>
      </c>
      <c r="S28" s="5"/>
      <c r="T28" s="3">
        <f t="shared" si="0"/>
        <v>55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8</v>
      </c>
      <c r="F29" s="5"/>
      <c r="G29" s="5"/>
      <c r="H29" s="5"/>
      <c r="I29" s="5"/>
      <c r="J29" s="5"/>
      <c r="K29" s="22"/>
      <c r="L29" s="5"/>
      <c r="M29" s="5"/>
      <c r="N29" s="5"/>
      <c r="O29" s="5"/>
      <c r="P29" s="5"/>
      <c r="Q29" s="5"/>
      <c r="R29" s="5">
        <v>8</v>
      </c>
      <c r="S29" s="5"/>
      <c r="T29" s="3">
        <f t="shared" si="0"/>
        <v>8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87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87</v>
      </c>
      <c r="S30" s="5"/>
      <c r="T30" s="3">
        <f t="shared" si="0"/>
        <v>87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0</v>
      </c>
      <c r="F31" s="5"/>
      <c r="G31" s="5"/>
      <c r="H31" s="5"/>
      <c r="I31" s="5"/>
      <c r="J31" s="5"/>
      <c r="K31" s="23"/>
      <c r="L31" s="5"/>
      <c r="M31" s="5"/>
      <c r="N31" s="5"/>
      <c r="O31" s="5"/>
      <c r="P31" s="5"/>
      <c r="Q31" s="5"/>
      <c r="R31" s="5"/>
      <c r="S31" s="5"/>
      <c r="T31" s="3">
        <f t="shared" si="0"/>
        <v>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22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84</v>
      </c>
      <c r="F33" s="5"/>
      <c r="G33" s="5"/>
      <c r="H33" s="5"/>
      <c r="I33" s="5"/>
      <c r="J33" s="5"/>
      <c r="K33" s="22"/>
      <c r="L33" s="5"/>
      <c r="M33" s="5"/>
      <c r="N33" s="5"/>
      <c r="O33" s="5"/>
      <c r="P33" s="5"/>
      <c r="Q33" s="5"/>
      <c r="R33" s="5">
        <v>84</v>
      </c>
      <c r="S33" s="5"/>
      <c r="T33" s="3">
        <f t="shared" si="0"/>
        <v>84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26</v>
      </c>
      <c r="F34" s="5"/>
      <c r="G34" s="5"/>
      <c r="H34" s="5"/>
      <c r="I34" s="5"/>
      <c r="J34" s="5"/>
      <c r="K34" s="22"/>
      <c r="L34" s="5"/>
      <c r="M34" s="5"/>
      <c r="N34" s="5"/>
      <c r="O34" s="5"/>
      <c r="P34" s="5"/>
      <c r="Q34" s="5"/>
      <c r="R34" s="5">
        <v>26</v>
      </c>
      <c r="S34" s="5"/>
      <c r="T34" s="3">
        <f t="shared" si="0"/>
        <v>26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3">
        <f t="shared" si="0"/>
        <v>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51</v>
      </c>
      <c r="F36" s="5"/>
      <c r="G36" s="5"/>
      <c r="H36" s="5"/>
      <c r="I36" s="5"/>
      <c r="J36" s="5"/>
      <c r="K36" s="22"/>
      <c r="L36" s="5"/>
      <c r="M36" s="5"/>
      <c r="N36" s="5"/>
      <c r="O36" s="5"/>
      <c r="P36" s="5"/>
      <c r="Q36" s="5"/>
      <c r="R36" s="5">
        <v>51</v>
      </c>
      <c r="S36" s="5"/>
      <c r="T36" s="3">
        <f t="shared" si="0"/>
        <v>51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68</v>
      </c>
      <c r="F38" s="5"/>
      <c r="G38" s="5"/>
      <c r="H38" s="5"/>
      <c r="I38" s="5">
        <v>15</v>
      </c>
      <c r="J38" s="22"/>
      <c r="K38" s="9"/>
      <c r="L38" s="5"/>
      <c r="M38" s="5"/>
      <c r="N38" s="5"/>
      <c r="O38" s="5"/>
      <c r="P38" s="5"/>
      <c r="Q38" s="5"/>
      <c r="R38" s="5">
        <v>53</v>
      </c>
      <c r="S38" s="5"/>
      <c r="T38" s="3">
        <f t="shared" si="0"/>
        <v>68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22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12</v>
      </c>
      <c r="F40" s="5"/>
      <c r="G40" s="5"/>
      <c r="H40" s="5"/>
      <c r="I40" s="5"/>
      <c r="J40" s="5">
        <v>12</v>
      </c>
      <c r="K40" s="22"/>
      <c r="L40" s="5"/>
      <c r="M40" s="5"/>
      <c r="N40" s="5"/>
      <c r="O40" s="5"/>
      <c r="P40" s="5"/>
      <c r="Q40" s="5"/>
      <c r="R40" s="5"/>
      <c r="S40" s="5"/>
      <c r="T40" s="3">
        <f t="shared" si="0"/>
        <v>12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67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67</v>
      </c>
      <c r="S41" s="5"/>
      <c r="T41" s="3">
        <f t="shared" si="0"/>
        <v>67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69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69</v>
      </c>
      <c r="R42" s="5"/>
      <c r="S42" s="5"/>
      <c r="T42" s="3">
        <f t="shared" si="0"/>
        <v>69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1</v>
      </c>
      <c r="F44" s="5"/>
      <c r="G44" s="5"/>
      <c r="H44" s="5"/>
      <c r="I44" s="5"/>
      <c r="J44" s="5"/>
      <c r="K44" s="22"/>
      <c r="L44" s="5"/>
      <c r="M44" s="5"/>
      <c r="N44" s="5"/>
      <c r="O44" s="5"/>
      <c r="P44" s="5"/>
      <c r="Q44" s="5"/>
      <c r="R44" s="5">
        <v>1</v>
      </c>
      <c r="S44" s="5"/>
      <c r="T44" s="3">
        <f t="shared" si="0"/>
        <v>1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4</v>
      </c>
      <c r="F45" s="5"/>
      <c r="G45" s="5"/>
      <c r="H45" s="5"/>
      <c r="I45" s="5"/>
      <c r="J45" s="5"/>
      <c r="K45" s="22"/>
      <c r="L45" s="5"/>
      <c r="M45" s="5"/>
      <c r="N45" s="5"/>
      <c r="O45" s="5"/>
      <c r="P45" s="5"/>
      <c r="Q45" s="5"/>
      <c r="R45" s="5">
        <v>4</v>
      </c>
      <c r="S45" s="5"/>
      <c r="T45" s="3">
        <f t="shared" si="0"/>
        <v>4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22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90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v>90</v>
      </c>
      <c r="T47" s="3">
        <f t="shared" si="0"/>
        <v>90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11</v>
      </c>
      <c r="T48" s="3">
        <f t="shared" si="0"/>
        <v>11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74</v>
      </c>
      <c r="F49" s="5"/>
      <c r="G49" s="5"/>
      <c r="H49" s="5"/>
      <c r="I49" s="5"/>
      <c r="J49" s="5"/>
      <c r="K49" s="22"/>
      <c r="L49" s="5"/>
      <c r="M49" s="5"/>
      <c r="N49" s="5"/>
      <c r="O49" s="5"/>
      <c r="P49" s="5"/>
      <c r="Q49" s="5"/>
      <c r="R49" s="5">
        <v>74</v>
      </c>
      <c r="S49" s="5"/>
      <c r="T49" s="3">
        <f t="shared" si="0"/>
        <v>74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148</v>
      </c>
      <c r="F50" s="5"/>
      <c r="G50" s="5"/>
      <c r="H50" s="5"/>
      <c r="I50" s="5"/>
      <c r="J50" s="5"/>
      <c r="K50" s="22"/>
      <c r="L50" s="5"/>
      <c r="M50" s="5"/>
      <c r="N50" s="5"/>
      <c r="O50" s="5"/>
      <c r="P50" s="5"/>
      <c r="Q50" s="5"/>
      <c r="R50" s="5">
        <v>148</v>
      </c>
      <c r="S50" s="5"/>
      <c r="T50" s="3">
        <f t="shared" si="0"/>
        <v>148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142</v>
      </c>
      <c r="F51" s="5"/>
      <c r="G51" s="5"/>
      <c r="H51" s="5"/>
      <c r="I51" s="5"/>
      <c r="J51" s="5"/>
      <c r="K51" s="22"/>
      <c r="L51" s="5"/>
      <c r="M51" s="5"/>
      <c r="N51" s="5"/>
      <c r="O51" s="5"/>
      <c r="P51" s="5"/>
      <c r="Q51" s="5"/>
      <c r="R51" s="5">
        <v>142</v>
      </c>
      <c r="S51" s="5"/>
      <c r="T51" s="3">
        <f t="shared" si="0"/>
        <v>142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23</v>
      </c>
      <c r="F52" s="5"/>
      <c r="G52" s="5"/>
      <c r="H52" s="5"/>
      <c r="I52" s="5"/>
      <c r="J52" s="5"/>
      <c r="K52" s="22"/>
      <c r="L52" s="5">
        <v>23</v>
      </c>
      <c r="M52" s="5"/>
      <c r="N52" s="5"/>
      <c r="O52" s="5"/>
      <c r="P52" s="5"/>
      <c r="Q52" s="5"/>
      <c r="R52" s="5"/>
      <c r="S52" s="5"/>
      <c r="T52" s="3">
        <f t="shared" si="0"/>
        <v>23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205</v>
      </c>
      <c r="F55" s="5"/>
      <c r="G55" s="5"/>
      <c r="H55" s="5"/>
      <c r="I55" s="5"/>
      <c r="J55" s="5"/>
      <c r="K55" s="22"/>
      <c r="L55" s="5"/>
      <c r="M55" s="5"/>
      <c r="N55" s="5"/>
      <c r="O55" s="5"/>
      <c r="P55" s="5"/>
      <c r="Q55" s="5"/>
      <c r="R55" s="5">
        <v>205</v>
      </c>
      <c r="S55" s="5"/>
      <c r="T55" s="3">
        <f t="shared" si="0"/>
        <v>205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328</v>
      </c>
      <c r="F56" s="5"/>
      <c r="G56" s="5"/>
      <c r="H56" s="5"/>
      <c r="I56" s="5"/>
      <c r="J56" s="5"/>
      <c r="K56" s="22"/>
      <c r="L56" s="5"/>
      <c r="M56" s="5"/>
      <c r="N56" s="5"/>
      <c r="O56" s="5"/>
      <c r="P56" s="5"/>
      <c r="Q56" s="5"/>
      <c r="R56" s="5">
        <v>328</v>
      </c>
      <c r="S56" s="5"/>
      <c r="T56" s="3">
        <f t="shared" si="0"/>
        <v>328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636</v>
      </c>
      <c r="F57" s="5"/>
      <c r="G57" s="5"/>
      <c r="H57" s="5"/>
      <c r="I57" s="5"/>
      <c r="J57" s="5"/>
      <c r="K57" s="22"/>
      <c r="L57" s="5"/>
      <c r="M57" s="5"/>
      <c r="N57" s="5"/>
      <c r="O57" s="5"/>
      <c r="P57" s="5"/>
      <c r="Q57" s="5"/>
      <c r="R57" s="5">
        <v>636</v>
      </c>
      <c r="S57" s="5"/>
      <c r="T57" s="3">
        <f t="shared" si="0"/>
        <v>636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710</v>
      </c>
      <c r="F58" s="5"/>
      <c r="G58" s="5"/>
      <c r="H58" s="5"/>
      <c r="I58" s="5"/>
      <c r="J58" s="5"/>
      <c r="K58" s="22"/>
      <c r="L58" s="5"/>
      <c r="M58" s="5"/>
      <c r="N58" s="5"/>
      <c r="O58" s="5"/>
      <c r="P58" s="5"/>
      <c r="Q58" s="5"/>
      <c r="R58" s="5"/>
      <c r="S58" s="5">
        <v>710</v>
      </c>
      <c r="T58" s="3">
        <f t="shared" si="0"/>
        <v>710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22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18</v>
      </c>
      <c r="F60" s="5"/>
      <c r="G60" s="5"/>
      <c r="H60" s="5"/>
      <c r="I60" s="5"/>
      <c r="J60" s="5"/>
      <c r="K60" s="22"/>
      <c r="L60" s="5"/>
      <c r="M60" s="5"/>
      <c r="N60" s="5"/>
      <c r="O60" s="5"/>
      <c r="P60" s="5"/>
      <c r="Q60" s="5"/>
      <c r="R60" s="5">
        <v>18</v>
      </c>
      <c r="S60" s="5"/>
      <c r="T60" s="3">
        <f t="shared" si="0"/>
        <v>18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3">
        <f t="shared" si="0"/>
        <v>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381</v>
      </c>
      <c r="F62" s="5"/>
      <c r="G62" s="5"/>
      <c r="H62" s="5"/>
      <c r="I62" s="5"/>
      <c r="J62" s="5"/>
      <c r="K62" s="22"/>
      <c r="L62" s="5"/>
      <c r="M62" s="5"/>
      <c r="N62" s="5"/>
      <c r="O62" s="5"/>
      <c r="P62" s="5"/>
      <c r="Q62" s="5"/>
      <c r="R62" s="5">
        <v>381</v>
      </c>
      <c r="S62" s="5"/>
      <c r="T62" s="3">
        <f t="shared" si="0"/>
        <v>381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22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22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75</v>
      </c>
      <c r="F67" s="5"/>
      <c r="G67" s="5"/>
      <c r="H67" s="5"/>
      <c r="I67" s="5"/>
      <c r="J67" s="5"/>
      <c r="K67" s="22"/>
      <c r="L67" s="5"/>
      <c r="M67" s="5"/>
      <c r="N67" s="5">
        <v>75</v>
      </c>
      <c r="O67" s="5"/>
      <c r="P67" s="5"/>
      <c r="Q67" s="5"/>
      <c r="R67" s="5"/>
      <c r="S67" s="5"/>
      <c r="T67" s="3">
        <f t="shared" si="0"/>
        <v>75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58</v>
      </c>
      <c r="F68" s="5"/>
      <c r="G68" s="5"/>
      <c r="H68" s="5"/>
      <c r="I68" s="5"/>
      <c r="J68" s="5"/>
      <c r="K68" s="22"/>
      <c r="L68" s="5"/>
      <c r="M68" s="5"/>
      <c r="N68" s="5">
        <v>58</v>
      </c>
      <c r="O68" s="5"/>
      <c r="P68" s="5"/>
      <c r="Q68" s="5"/>
      <c r="R68" s="5"/>
      <c r="S68" s="5"/>
      <c r="T68" s="3">
        <f t="shared" si="0"/>
        <v>58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22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22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100</v>
      </c>
      <c r="F71" s="5"/>
      <c r="G71" s="5"/>
      <c r="H71" s="5"/>
      <c r="I71" s="5"/>
      <c r="J71" s="5"/>
      <c r="K71" s="22"/>
      <c r="L71" s="5"/>
      <c r="M71" s="5"/>
      <c r="N71" s="5"/>
      <c r="O71" s="5"/>
      <c r="P71" s="5"/>
      <c r="Q71" s="5"/>
      <c r="R71" s="5">
        <v>100</v>
      </c>
      <c r="S71" s="5"/>
      <c r="T71" s="3">
        <f t="shared" si="1"/>
        <v>100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5302</v>
      </c>
      <c r="F72" s="39">
        <f t="shared" ref="F72:T72" si="2">SUM(F4:F71)</f>
        <v>0</v>
      </c>
      <c r="G72" s="39">
        <f t="shared" si="2"/>
        <v>0</v>
      </c>
      <c r="H72" s="39">
        <f t="shared" si="2"/>
        <v>0</v>
      </c>
      <c r="I72" s="39">
        <f t="shared" si="2"/>
        <v>15</v>
      </c>
      <c r="J72" s="39">
        <f t="shared" si="2"/>
        <v>12</v>
      </c>
      <c r="K72" s="39">
        <f t="shared" si="2"/>
        <v>0</v>
      </c>
      <c r="L72" s="39">
        <f t="shared" si="2"/>
        <v>23</v>
      </c>
      <c r="M72" s="39">
        <f t="shared" si="2"/>
        <v>0</v>
      </c>
      <c r="N72" s="39">
        <f t="shared" si="2"/>
        <v>133</v>
      </c>
      <c r="O72" s="39">
        <f t="shared" si="2"/>
        <v>19</v>
      </c>
      <c r="P72" s="39">
        <f t="shared" si="2"/>
        <v>30</v>
      </c>
      <c r="Q72" s="39">
        <f t="shared" si="2"/>
        <v>69</v>
      </c>
      <c r="R72" s="39">
        <f t="shared" si="2"/>
        <v>3990</v>
      </c>
      <c r="S72" s="39">
        <f t="shared" si="2"/>
        <v>1011</v>
      </c>
      <c r="T72" s="39">
        <f t="shared" si="2"/>
        <v>5302</v>
      </c>
    </row>
  </sheetData>
  <mergeCells count="9">
    <mergeCell ref="A1:T1"/>
    <mergeCell ref="T2:T3"/>
    <mergeCell ref="A72:D72"/>
    <mergeCell ref="A2:A3"/>
    <mergeCell ref="B2:B3"/>
    <mergeCell ref="C2:C3"/>
    <mergeCell ref="D2:D3"/>
    <mergeCell ref="E2:E3"/>
    <mergeCell ref="F2: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3" width="7.8984375" style="1" bestFit="1" customWidth="1"/>
    <col min="14" max="14" width="7.59765625" style="1" bestFit="1" customWidth="1"/>
    <col min="15" max="15" width="7.3984375" style="1" bestFit="1" customWidth="1"/>
    <col min="16" max="16" width="8" style="1" customWidth="1"/>
    <col min="17" max="17" width="7.59765625" style="1" bestFit="1" customWidth="1"/>
    <col min="18" max="19" width="7.5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92</v>
      </c>
      <c r="F4" s="5">
        <v>28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64</v>
      </c>
      <c r="S4" s="5"/>
      <c r="T4" s="3">
        <f>SUM(F4:S4)</f>
        <v>92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29</v>
      </c>
      <c r="F5" s="5">
        <v>29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3">
        <f t="shared" ref="T5:T68" si="0">SUM(F5:S5)</f>
        <v>29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36</v>
      </c>
      <c r="F6" s="5"/>
      <c r="G6" s="5"/>
      <c r="H6" s="5"/>
      <c r="I6" s="5">
        <v>16</v>
      </c>
      <c r="J6" s="5"/>
      <c r="K6" s="5"/>
      <c r="L6" s="5"/>
      <c r="M6" s="5"/>
      <c r="N6" s="5"/>
      <c r="O6" s="5"/>
      <c r="P6" s="5"/>
      <c r="Q6" s="5"/>
      <c r="R6" s="5">
        <v>20</v>
      </c>
      <c r="S6" s="5"/>
      <c r="T6" s="3">
        <f t="shared" si="0"/>
        <v>36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8</v>
      </c>
      <c r="S7" s="5"/>
      <c r="T7" s="3">
        <f t="shared" si="0"/>
        <v>8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32</v>
      </c>
      <c r="S8" s="5"/>
      <c r="T8" s="3">
        <f t="shared" si="0"/>
        <v>32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11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11</v>
      </c>
      <c r="S9" s="5"/>
      <c r="T9" s="3">
        <f t="shared" si="0"/>
        <v>11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8</v>
      </c>
      <c r="S10" s="5"/>
      <c r="T10" s="3">
        <f t="shared" si="0"/>
        <v>8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7</v>
      </c>
      <c r="S11" s="5"/>
      <c r="T11" s="3">
        <f t="shared" si="0"/>
        <v>7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59</v>
      </c>
      <c r="F13" s="5"/>
      <c r="G13" s="5"/>
      <c r="H13" s="5"/>
      <c r="I13" s="5"/>
      <c r="J13" s="5"/>
      <c r="K13" s="5"/>
      <c r="L13" s="5"/>
      <c r="M13" s="5"/>
      <c r="N13" s="5">
        <v>59</v>
      </c>
      <c r="O13" s="5"/>
      <c r="P13" s="5"/>
      <c r="Q13" s="5"/>
      <c r="R13" s="5"/>
      <c r="S13" s="5"/>
      <c r="T13" s="3">
        <f t="shared" si="0"/>
        <v>59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123</v>
      </c>
      <c r="F15" s="5"/>
      <c r="G15" s="5"/>
      <c r="H15" s="5"/>
      <c r="I15" s="5"/>
      <c r="J15" s="5"/>
      <c r="K15" s="5"/>
      <c r="L15" s="5">
        <v>20</v>
      </c>
      <c r="M15" s="5"/>
      <c r="N15" s="5"/>
      <c r="O15" s="5">
        <v>90</v>
      </c>
      <c r="P15" s="5"/>
      <c r="Q15" s="5"/>
      <c r="R15" s="5">
        <v>13</v>
      </c>
      <c r="S15" s="5"/>
      <c r="T15" s="3">
        <f t="shared" si="0"/>
        <v>123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1</v>
      </c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5"/>
      <c r="Q16" s="5"/>
      <c r="R16" s="5"/>
      <c r="S16" s="5"/>
      <c r="T16" s="3">
        <f t="shared" si="0"/>
        <v>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15</v>
      </c>
      <c r="S17" s="5"/>
      <c r="T17" s="3">
        <f t="shared" si="0"/>
        <v>15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85</v>
      </c>
      <c r="F20" s="5"/>
      <c r="G20" s="5"/>
      <c r="H20" s="5"/>
      <c r="I20" s="5">
        <v>85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85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218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218</v>
      </c>
      <c r="S21" s="5"/>
      <c r="T21" s="3">
        <f t="shared" si="0"/>
        <v>218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18</v>
      </c>
      <c r="F23" s="5"/>
      <c r="G23" s="5"/>
      <c r="H23" s="5"/>
      <c r="I23" s="5"/>
      <c r="J23" s="5"/>
      <c r="K23" s="5"/>
      <c r="L23" s="5"/>
      <c r="M23" s="5"/>
      <c r="N23" s="5"/>
      <c r="O23" s="5">
        <v>18</v>
      </c>
      <c r="P23" s="5"/>
      <c r="Q23" s="5"/>
      <c r="R23" s="5"/>
      <c r="S23" s="5"/>
      <c r="T23" s="3">
        <f t="shared" si="0"/>
        <v>18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24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>
        <v>24</v>
      </c>
      <c r="R24" s="5"/>
      <c r="S24" s="5"/>
      <c r="T24" s="3">
        <f t="shared" si="0"/>
        <v>24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50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50</v>
      </c>
      <c r="S25" s="5"/>
      <c r="T25" s="3">
        <f t="shared" si="0"/>
        <v>50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10</v>
      </c>
      <c r="S26" s="5"/>
      <c r="T26" s="3">
        <f t="shared" si="0"/>
        <v>10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29</v>
      </c>
      <c r="F27" s="5"/>
      <c r="G27" s="5"/>
      <c r="H27" s="5"/>
      <c r="I27" s="5"/>
      <c r="J27" s="5">
        <v>29</v>
      </c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29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50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50</v>
      </c>
      <c r="S28" s="5"/>
      <c r="T28" s="3">
        <f t="shared" si="0"/>
        <v>50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137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137</v>
      </c>
      <c r="S29" s="5"/>
      <c r="T29" s="3">
        <f t="shared" si="0"/>
        <v>137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215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215</v>
      </c>
      <c r="S30" s="5"/>
      <c r="T30" s="3">
        <f t="shared" si="0"/>
        <v>215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27</v>
      </c>
      <c r="R31" s="5"/>
      <c r="S31" s="5"/>
      <c r="T31" s="3">
        <f t="shared" si="0"/>
        <v>27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17</v>
      </c>
      <c r="S33" s="5"/>
      <c r="T33" s="3">
        <f t="shared" si="0"/>
        <v>17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3">
        <f t="shared" si="0"/>
        <v>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71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71</v>
      </c>
      <c r="R36" s="5"/>
      <c r="S36" s="5"/>
      <c r="T36" s="3">
        <f t="shared" si="0"/>
        <v>71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80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80</v>
      </c>
      <c r="S38" s="5"/>
      <c r="T38" s="3">
        <f t="shared" si="0"/>
        <v>80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11</v>
      </c>
      <c r="F39" s="5"/>
      <c r="G39" s="5"/>
      <c r="H39" s="5"/>
      <c r="I39" s="5"/>
      <c r="J39" s="5"/>
      <c r="K39" s="5"/>
      <c r="L39" s="5"/>
      <c r="M39" s="5"/>
      <c r="N39" s="5">
        <v>11</v>
      </c>
      <c r="O39" s="5"/>
      <c r="P39" s="5"/>
      <c r="Q39" s="5"/>
      <c r="R39" s="5"/>
      <c r="S39" s="5"/>
      <c r="T39" s="3">
        <f t="shared" si="0"/>
        <v>11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151</v>
      </c>
      <c r="F40" s="5"/>
      <c r="G40" s="5"/>
      <c r="H40" s="5"/>
      <c r="I40" s="5">
        <v>146</v>
      </c>
      <c r="J40" s="5"/>
      <c r="K40" s="5"/>
      <c r="L40" s="5"/>
      <c r="M40" s="5"/>
      <c r="N40" s="5"/>
      <c r="O40" s="5"/>
      <c r="P40" s="5"/>
      <c r="Q40" s="5"/>
      <c r="R40" s="5">
        <v>5</v>
      </c>
      <c r="S40" s="5"/>
      <c r="T40" s="3">
        <f t="shared" si="0"/>
        <v>151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39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39</v>
      </c>
      <c r="S41" s="5"/>
      <c r="T41" s="3">
        <f t="shared" si="0"/>
        <v>39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12</v>
      </c>
      <c r="R42" s="5"/>
      <c r="S42" s="5"/>
      <c r="T42" s="3">
        <f t="shared" si="0"/>
        <v>12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42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42</v>
      </c>
      <c r="S44" s="5"/>
      <c r="T44" s="3">
        <f t="shared" si="0"/>
        <v>42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39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39</v>
      </c>
      <c r="S45" s="5"/>
      <c r="T45" s="3">
        <f t="shared" si="0"/>
        <v>39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44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44</v>
      </c>
      <c r="S46" s="5"/>
      <c r="T46" s="3">
        <f t="shared" si="0"/>
        <v>44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13</v>
      </c>
      <c r="F49" s="5"/>
      <c r="G49" s="5"/>
      <c r="H49" s="5"/>
      <c r="I49" s="5"/>
      <c r="J49" s="5"/>
      <c r="K49" s="5"/>
      <c r="L49" s="5"/>
      <c r="M49" s="5"/>
      <c r="N49" s="5"/>
      <c r="O49" s="5">
        <v>13</v>
      </c>
      <c r="P49" s="5"/>
      <c r="Q49" s="5"/>
      <c r="R49" s="5"/>
      <c r="S49" s="5"/>
      <c r="T49" s="3">
        <f t="shared" si="0"/>
        <v>13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52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52</v>
      </c>
      <c r="S50" s="5"/>
      <c r="T50" s="3">
        <f t="shared" si="0"/>
        <v>52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76</v>
      </c>
      <c r="F51" s="5"/>
      <c r="G51" s="5"/>
      <c r="H51" s="5"/>
      <c r="I51" s="5"/>
      <c r="J51" s="5"/>
      <c r="K51" s="5"/>
      <c r="L51" s="5"/>
      <c r="M51" s="5"/>
      <c r="N51" s="5"/>
      <c r="O51" s="5">
        <v>51</v>
      </c>
      <c r="P51" s="5"/>
      <c r="Q51" s="5"/>
      <c r="R51" s="5">
        <v>25</v>
      </c>
      <c r="S51" s="5"/>
      <c r="T51" s="3">
        <f t="shared" si="0"/>
        <v>76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18</v>
      </c>
      <c r="F52" s="5"/>
      <c r="G52" s="5"/>
      <c r="H52" s="5"/>
      <c r="I52" s="31">
        <v>18</v>
      </c>
      <c r="J52" s="5"/>
      <c r="K52" s="5"/>
      <c r="L52" s="6"/>
      <c r="M52" s="5"/>
      <c r="N52" s="5"/>
      <c r="O52" s="5"/>
      <c r="P52" s="5"/>
      <c r="Q52" s="5"/>
      <c r="R52" s="5"/>
      <c r="S52" s="5"/>
      <c r="T52" s="3">
        <f t="shared" si="0"/>
        <v>18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  <c r="Q54" s="6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665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  <c r="Q55" s="6">
        <v>665</v>
      </c>
      <c r="R55" s="5"/>
      <c r="S55" s="5"/>
      <c r="T55" s="3">
        <f t="shared" si="0"/>
        <v>665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128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  <c r="Q56" s="6"/>
      <c r="R56" s="5">
        <v>128</v>
      </c>
      <c r="S56" s="5"/>
      <c r="T56" s="3">
        <f t="shared" si="0"/>
        <v>128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105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105</v>
      </c>
      <c r="S57" s="5"/>
      <c r="T57" s="3">
        <f t="shared" si="0"/>
        <v>105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124</v>
      </c>
      <c r="F58" s="5"/>
      <c r="G58" s="5"/>
      <c r="H58" s="5"/>
      <c r="I58" s="5"/>
      <c r="J58" s="5"/>
      <c r="K58" s="5"/>
      <c r="L58" s="5"/>
      <c r="M58" s="5"/>
      <c r="N58" s="5">
        <v>24</v>
      </c>
      <c r="O58" s="5"/>
      <c r="P58" s="5"/>
      <c r="Q58" s="5">
        <v>100</v>
      </c>
      <c r="R58" s="5"/>
      <c r="S58" s="5"/>
      <c r="T58" s="3">
        <f t="shared" si="0"/>
        <v>124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61</v>
      </c>
      <c r="F59" s="5"/>
      <c r="G59" s="5"/>
      <c r="H59" s="5"/>
      <c r="I59" s="5"/>
      <c r="J59" s="5"/>
      <c r="K59" s="5"/>
      <c r="L59" s="5"/>
      <c r="M59" s="5">
        <v>11</v>
      </c>
      <c r="N59" s="5"/>
      <c r="O59" s="5"/>
      <c r="P59" s="5"/>
      <c r="Q59" s="5"/>
      <c r="R59" s="5">
        <v>50</v>
      </c>
      <c r="S59" s="5"/>
      <c r="T59" s="3">
        <f t="shared" si="0"/>
        <v>61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953</v>
      </c>
      <c r="F60" s="5"/>
      <c r="G60" s="5"/>
      <c r="H60" s="5">
        <v>8</v>
      </c>
      <c r="I60" s="5"/>
      <c r="J60" s="5"/>
      <c r="K60" s="5"/>
      <c r="L60" s="5"/>
      <c r="M60" s="5"/>
      <c r="N60" s="5"/>
      <c r="O60" s="5"/>
      <c r="P60" s="5"/>
      <c r="Q60" s="5"/>
      <c r="R60" s="5">
        <v>945</v>
      </c>
      <c r="S60" s="5"/>
      <c r="T60" s="3">
        <f t="shared" si="0"/>
        <v>953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158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158</v>
      </c>
      <c r="S61" s="5"/>
      <c r="T61" s="3">
        <f t="shared" si="0"/>
        <v>158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71</v>
      </c>
      <c r="F62" s="5"/>
      <c r="G62" s="5"/>
      <c r="H62" s="5"/>
      <c r="I62" s="5"/>
      <c r="J62" s="5"/>
      <c r="K62" s="5"/>
      <c r="L62" s="5"/>
      <c r="M62" s="5"/>
      <c r="N62" s="5"/>
      <c r="O62" s="5">
        <v>71</v>
      </c>
      <c r="P62" s="5"/>
      <c r="Q62" s="5"/>
      <c r="R62" s="5"/>
      <c r="S62" s="5"/>
      <c r="T62" s="3">
        <f t="shared" si="0"/>
        <v>71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71</v>
      </c>
      <c r="F67" s="5"/>
      <c r="G67" s="5"/>
      <c r="H67" s="5"/>
      <c r="I67" s="5"/>
      <c r="J67" s="5"/>
      <c r="K67" s="5"/>
      <c r="L67" s="5"/>
      <c r="M67" s="5"/>
      <c r="N67" s="5">
        <v>71</v>
      </c>
      <c r="O67" s="5"/>
      <c r="P67" s="5"/>
      <c r="Q67" s="5"/>
      <c r="R67" s="5"/>
      <c r="S67" s="5"/>
      <c r="T67" s="3">
        <f t="shared" si="0"/>
        <v>71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31</v>
      </c>
      <c r="F68" s="5"/>
      <c r="G68" s="5"/>
      <c r="H68" s="5"/>
      <c r="I68" s="5"/>
      <c r="J68" s="5"/>
      <c r="K68" s="5"/>
      <c r="L68" s="5"/>
      <c r="M68" s="5"/>
      <c r="N68" s="5">
        <v>31</v>
      </c>
      <c r="O68" s="5"/>
      <c r="P68" s="5"/>
      <c r="Q68" s="5"/>
      <c r="R68" s="5"/>
      <c r="S68" s="5"/>
      <c r="T68" s="3">
        <f t="shared" si="0"/>
        <v>31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4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>
        <v>4</v>
      </c>
      <c r="Q69" s="5"/>
      <c r="R69" s="5"/>
      <c r="S69" s="5"/>
      <c r="T69" s="3">
        <f t="shared" ref="T69:T71" si="1">SUM(F69:S69)</f>
        <v>4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98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98</v>
      </c>
      <c r="S71" s="5"/>
      <c r="T71" s="3">
        <f t="shared" si="1"/>
        <v>98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4418</v>
      </c>
      <c r="F72" s="10">
        <f t="shared" ref="F72:T72" si="2">SUM(F4:F71)</f>
        <v>57</v>
      </c>
      <c r="G72" s="10">
        <f t="shared" si="2"/>
        <v>0</v>
      </c>
      <c r="H72" s="10">
        <f t="shared" si="2"/>
        <v>8</v>
      </c>
      <c r="I72" s="10">
        <f t="shared" si="2"/>
        <v>265</v>
      </c>
      <c r="J72" s="10">
        <f t="shared" si="2"/>
        <v>29</v>
      </c>
      <c r="K72" s="10">
        <f t="shared" si="2"/>
        <v>0</v>
      </c>
      <c r="L72" s="10">
        <f t="shared" si="2"/>
        <v>20</v>
      </c>
      <c r="M72" s="10">
        <f t="shared" si="2"/>
        <v>11</v>
      </c>
      <c r="N72" s="10">
        <f t="shared" si="2"/>
        <v>197</v>
      </c>
      <c r="O72" s="10">
        <f t="shared" si="2"/>
        <v>243</v>
      </c>
      <c r="P72" s="10">
        <f t="shared" si="2"/>
        <v>4</v>
      </c>
      <c r="Q72" s="10">
        <f t="shared" si="2"/>
        <v>899</v>
      </c>
      <c r="R72" s="10">
        <f t="shared" si="2"/>
        <v>2685</v>
      </c>
      <c r="S72" s="47">
        <f t="shared" si="2"/>
        <v>0</v>
      </c>
      <c r="T72" s="47">
        <f t="shared" si="2"/>
        <v>4418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-0.499984740745262"/>
  </sheetPr>
  <dimension ref="A1:T72"/>
  <sheetViews>
    <sheetView rightToLeft="1" workbookViewId="0">
      <pane xSplit="5" ySplit="3" topLeftCell="H22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7" width="7.69921875" style="1" customWidth="1"/>
    <col min="8" max="8" width="8.3984375" style="1" bestFit="1" customWidth="1"/>
    <col min="9" max="9" width="7.69921875" style="1" bestFit="1" customWidth="1"/>
    <col min="10" max="10" width="8.296875" style="1" bestFit="1" customWidth="1"/>
    <col min="11" max="12" width="8" style="1" bestFit="1" customWidth="1"/>
    <col min="13" max="13" width="10.8984375" style="1" bestFit="1" customWidth="1"/>
    <col min="14" max="14" width="9.59765625" style="1" bestFit="1" customWidth="1"/>
    <col min="15" max="15" width="8.8984375" style="1" bestFit="1" customWidth="1"/>
    <col min="16" max="16" width="9" style="1" bestFit="1" customWidth="1"/>
    <col min="17" max="17" width="9.69921875" style="1" bestFit="1" customWidth="1"/>
    <col min="18" max="18" width="7.59765625" style="1" bestFit="1" customWidth="1"/>
    <col min="19" max="19" width="7.5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43"/>
      <c r="G2" s="43"/>
      <c r="H2" s="61" t="s">
        <v>5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12</v>
      </c>
      <c r="F4" s="5"/>
      <c r="G4" s="5"/>
      <c r="H4" s="5"/>
      <c r="I4" s="5"/>
      <c r="J4" s="5"/>
      <c r="K4" s="5"/>
      <c r="L4" s="5"/>
      <c r="M4" s="5"/>
      <c r="N4" s="5"/>
      <c r="O4" s="5"/>
      <c r="P4" s="6">
        <v>12</v>
      </c>
      <c r="Q4" s="5"/>
      <c r="R4" s="5"/>
      <c r="S4" s="5"/>
      <c r="T4" s="44">
        <f>SUM(F4:S4)</f>
        <v>12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15.5</v>
      </c>
      <c r="F5" s="5"/>
      <c r="G5" s="5"/>
      <c r="H5" s="5"/>
      <c r="I5" s="5"/>
      <c r="J5" s="5"/>
      <c r="K5" s="5"/>
      <c r="L5" s="5"/>
      <c r="M5" s="5"/>
      <c r="N5" s="5"/>
      <c r="O5" s="5"/>
      <c r="P5" s="5">
        <v>5.5</v>
      </c>
      <c r="Q5" s="5"/>
      <c r="R5" s="5">
        <v>10</v>
      </c>
      <c r="S5" s="5"/>
      <c r="T5" s="44">
        <f t="shared" ref="T5:T68" si="0">SUM(F5:S5)</f>
        <v>15.5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128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128</v>
      </c>
      <c r="S6" s="5"/>
      <c r="T6" s="44">
        <f t="shared" si="0"/>
        <v>128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25</v>
      </c>
      <c r="S7" s="5"/>
      <c r="T7" s="44">
        <f t="shared" si="0"/>
        <v>25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5">
        <v>21</v>
      </c>
      <c r="S8" s="45"/>
      <c r="T8" s="44">
        <f t="shared" si="0"/>
        <v>21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126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16</v>
      </c>
      <c r="R9" s="5">
        <v>110</v>
      </c>
      <c r="S9" s="5"/>
      <c r="T9" s="44">
        <f t="shared" si="0"/>
        <v>126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18</v>
      </c>
      <c r="S10" s="5"/>
      <c r="T10" s="44">
        <f t="shared" si="0"/>
        <v>18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37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45">
        <v>37</v>
      </c>
      <c r="S11" s="45"/>
      <c r="T11" s="44">
        <f t="shared" si="0"/>
        <v>37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22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22</v>
      </c>
      <c r="S12" s="5"/>
      <c r="T12" s="44">
        <f t="shared" si="0"/>
        <v>22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4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4">
        <f t="shared" si="0"/>
        <v>0</v>
      </c>
    </row>
    <row r="15" spans="1:20" ht="30" customHeight="1" thickBot="1" x14ac:dyDescent="0.3">
      <c r="A15" s="3">
        <v>12</v>
      </c>
      <c r="B15" s="46" t="s">
        <v>9</v>
      </c>
      <c r="C15" s="3" t="s">
        <v>59</v>
      </c>
      <c r="D15" s="5" t="s">
        <v>7</v>
      </c>
      <c r="E15" s="5">
        <v>8</v>
      </c>
      <c r="F15" s="5"/>
      <c r="G15" s="5"/>
      <c r="H15" s="5"/>
      <c r="I15" s="5"/>
      <c r="J15" s="5"/>
      <c r="K15" s="5"/>
      <c r="L15" s="5">
        <v>8</v>
      </c>
      <c r="M15" s="5"/>
      <c r="N15" s="5"/>
      <c r="O15" s="5"/>
      <c r="P15" s="5"/>
      <c r="Q15" s="5"/>
      <c r="R15" s="5"/>
      <c r="S15" s="5"/>
      <c r="T15" s="44">
        <f t="shared" si="0"/>
        <v>8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83.5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5"/>
      <c r="R16" s="5">
        <v>83.5</v>
      </c>
      <c r="S16" s="5"/>
      <c r="T16" s="44">
        <f t="shared" si="0"/>
        <v>83.5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22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22</v>
      </c>
      <c r="S17" s="5"/>
      <c r="T17" s="44">
        <f t="shared" si="0"/>
        <v>22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33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45">
        <v>33</v>
      </c>
      <c r="S18" s="45"/>
      <c r="T18" s="44">
        <f t="shared" si="0"/>
        <v>33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45"/>
      <c r="S19" s="45"/>
      <c r="T19" s="44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127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45">
        <v>127</v>
      </c>
      <c r="R20" s="5"/>
      <c r="S20" s="5"/>
      <c r="T20" s="44">
        <f t="shared" si="0"/>
        <v>127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156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45">
        <v>156</v>
      </c>
      <c r="S21" s="45"/>
      <c r="T21" s="44">
        <f t="shared" si="0"/>
        <v>156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4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7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>
        <v>7</v>
      </c>
      <c r="R23" s="5"/>
      <c r="S23" s="5"/>
      <c r="T23" s="44">
        <f t="shared" si="0"/>
        <v>7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14</v>
      </c>
      <c r="F24" s="5"/>
      <c r="G24" s="5"/>
      <c r="H24" s="5"/>
      <c r="I24" s="5"/>
      <c r="J24" s="5"/>
      <c r="K24" s="5"/>
      <c r="L24" s="5">
        <v>3</v>
      </c>
      <c r="M24" s="5"/>
      <c r="N24" s="5"/>
      <c r="O24" s="5"/>
      <c r="P24" s="5"/>
      <c r="Q24" s="5">
        <v>11</v>
      </c>
      <c r="R24" s="5"/>
      <c r="S24" s="5"/>
      <c r="T24" s="44">
        <f t="shared" si="0"/>
        <v>14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34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34</v>
      </c>
      <c r="S25" s="5"/>
      <c r="T25" s="44">
        <f t="shared" si="0"/>
        <v>34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12</v>
      </c>
      <c r="S26" s="5"/>
      <c r="T26" s="44">
        <f t="shared" si="0"/>
        <v>12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44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43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43</v>
      </c>
      <c r="S28" s="5"/>
      <c r="T28" s="44">
        <f t="shared" si="0"/>
        <v>43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73</v>
      </c>
      <c r="F29" s="5"/>
      <c r="G29" s="5"/>
      <c r="H29" s="5"/>
      <c r="I29" s="5"/>
      <c r="J29" s="5"/>
      <c r="K29" s="5"/>
      <c r="L29" s="5"/>
      <c r="M29" s="5"/>
      <c r="N29" s="5">
        <v>5</v>
      </c>
      <c r="O29" s="5"/>
      <c r="P29" s="5"/>
      <c r="Q29" s="5">
        <v>28</v>
      </c>
      <c r="R29" s="5">
        <v>40</v>
      </c>
      <c r="S29" s="5"/>
      <c r="T29" s="44">
        <f t="shared" si="0"/>
        <v>73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178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178</v>
      </c>
      <c r="S30" s="5"/>
      <c r="T30" s="44">
        <f t="shared" si="0"/>
        <v>178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93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93</v>
      </c>
      <c r="S31" s="5"/>
      <c r="T31" s="44">
        <f t="shared" si="0"/>
        <v>93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4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45">
        <v>4</v>
      </c>
      <c r="S33" s="45"/>
      <c r="T33" s="44">
        <f t="shared" si="0"/>
        <v>4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85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85</v>
      </c>
      <c r="S34" s="5"/>
      <c r="T34" s="44">
        <f t="shared" si="0"/>
        <v>85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25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25</v>
      </c>
      <c r="S35" s="5"/>
      <c r="T35" s="44">
        <f t="shared" si="0"/>
        <v>25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25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25</v>
      </c>
      <c r="S36" s="5"/>
      <c r="T36" s="44">
        <f t="shared" si="0"/>
        <v>25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44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89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89</v>
      </c>
      <c r="S38" s="5"/>
      <c r="T38" s="44">
        <f t="shared" si="0"/>
        <v>89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44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52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52</v>
      </c>
      <c r="S40" s="5"/>
      <c r="T40" s="44">
        <f t="shared" si="0"/>
        <v>52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97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>
        <v>47</v>
      </c>
      <c r="R41" s="5">
        <v>50</v>
      </c>
      <c r="S41" s="5"/>
      <c r="T41" s="44">
        <f t="shared" si="0"/>
        <v>97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13</v>
      </c>
      <c r="F42" s="5"/>
      <c r="G42" s="5"/>
      <c r="H42" s="5"/>
      <c r="I42" s="5"/>
      <c r="J42" s="5"/>
      <c r="K42" s="5"/>
      <c r="L42" s="5"/>
      <c r="M42" s="5"/>
      <c r="N42" s="5"/>
      <c r="O42" s="5">
        <v>13</v>
      </c>
      <c r="P42" s="5"/>
      <c r="Q42" s="5"/>
      <c r="R42" s="5"/>
      <c r="S42" s="5"/>
      <c r="T42" s="44">
        <f t="shared" si="0"/>
        <v>13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44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4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44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4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44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49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49</v>
      </c>
      <c r="T48" s="44">
        <f t="shared" si="0"/>
        <v>49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</v>
      </c>
      <c r="F49" s="5"/>
      <c r="G49" s="5"/>
      <c r="H49" s="5"/>
      <c r="I49" s="5"/>
      <c r="J49" s="5"/>
      <c r="K49" s="5"/>
      <c r="L49" s="5"/>
      <c r="M49" s="5"/>
      <c r="N49" s="5"/>
      <c r="O49" s="5">
        <v>2</v>
      </c>
      <c r="P49" s="5"/>
      <c r="Q49" s="5"/>
      <c r="R49" s="5"/>
      <c r="S49" s="5"/>
      <c r="T49" s="44">
        <f t="shared" si="0"/>
        <v>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88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>
        <v>38</v>
      </c>
      <c r="R50" s="5">
        <v>50</v>
      </c>
      <c r="S50" s="5"/>
      <c r="T50" s="44">
        <f t="shared" si="0"/>
        <v>88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39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>
        <v>39</v>
      </c>
      <c r="R51" s="5"/>
      <c r="S51" s="5"/>
      <c r="T51" s="44">
        <f t="shared" si="0"/>
        <v>39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4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44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44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452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130</v>
      </c>
      <c r="R55" s="5">
        <v>322</v>
      </c>
      <c r="S55" s="5"/>
      <c r="T55" s="44">
        <f t="shared" si="0"/>
        <v>452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365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245</v>
      </c>
      <c r="S56" s="5">
        <v>120</v>
      </c>
      <c r="T56" s="44">
        <f t="shared" si="0"/>
        <v>365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134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84</v>
      </c>
      <c r="S57" s="5">
        <v>50</v>
      </c>
      <c r="T57" s="44">
        <f t="shared" si="0"/>
        <v>134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260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175</v>
      </c>
      <c r="S58" s="5">
        <v>85</v>
      </c>
      <c r="T58" s="44">
        <f t="shared" si="0"/>
        <v>260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31</v>
      </c>
      <c r="F59" s="5"/>
      <c r="G59" s="5"/>
      <c r="H59" s="5"/>
      <c r="I59" s="5"/>
      <c r="J59" s="5"/>
      <c r="K59" s="5"/>
      <c r="L59" s="5"/>
      <c r="M59" s="5"/>
      <c r="N59" s="5"/>
      <c r="O59" s="5">
        <v>1</v>
      </c>
      <c r="P59" s="5"/>
      <c r="Q59" s="5"/>
      <c r="R59" s="5"/>
      <c r="S59" s="5">
        <v>30</v>
      </c>
      <c r="T59" s="44">
        <f t="shared" si="0"/>
        <v>31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44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22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22</v>
      </c>
      <c r="S61" s="5"/>
      <c r="T61" s="44">
        <f t="shared" si="0"/>
        <v>22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183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183</v>
      </c>
      <c r="S62" s="5"/>
      <c r="T62" s="44">
        <f t="shared" si="0"/>
        <v>183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44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4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44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44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26</v>
      </c>
      <c r="F67" s="5"/>
      <c r="G67" s="5"/>
      <c r="H67" s="5"/>
      <c r="I67" s="5"/>
      <c r="J67" s="5"/>
      <c r="K67" s="5"/>
      <c r="L67" s="5">
        <v>8</v>
      </c>
      <c r="M67" s="5">
        <v>18</v>
      </c>
      <c r="N67" s="5"/>
      <c r="O67" s="5"/>
      <c r="P67" s="5"/>
      <c r="Q67" s="5"/>
      <c r="R67" s="5"/>
      <c r="S67" s="5"/>
      <c r="T67" s="44">
        <f t="shared" si="0"/>
        <v>26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34</v>
      </c>
      <c r="F68" s="5"/>
      <c r="G68" s="5"/>
      <c r="H68" s="5"/>
      <c r="I68" s="5"/>
      <c r="J68" s="5"/>
      <c r="K68" s="5"/>
      <c r="L68" s="5"/>
      <c r="M68" s="5">
        <v>9</v>
      </c>
      <c r="N68" s="5">
        <v>25</v>
      </c>
      <c r="O68" s="5"/>
      <c r="P68" s="5"/>
      <c r="Q68" s="5"/>
      <c r="R68" s="5"/>
      <c r="S68" s="5"/>
      <c r="T68" s="44">
        <f t="shared" si="0"/>
        <v>34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7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>
        <v>7</v>
      </c>
      <c r="Q69" s="5"/>
      <c r="R69" s="5"/>
      <c r="S69" s="5"/>
      <c r="T69" s="44">
        <f t="shared" ref="T69:T71" si="1">SUM(F69:S69)</f>
        <v>7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18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18</v>
      </c>
      <c r="S70" s="5"/>
      <c r="T70" s="44">
        <f t="shared" si="1"/>
        <v>18</v>
      </c>
    </row>
    <row r="71" spans="1:20" ht="30" customHeight="1" thickBot="1" x14ac:dyDescent="0.3">
      <c r="A71" s="3">
        <v>68</v>
      </c>
      <c r="B71" s="9">
        <v>6888000909953</v>
      </c>
      <c r="C71" s="3" t="s">
        <v>115</v>
      </c>
      <c r="D71" s="5"/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4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41">
        <f>SUM(E4:E71)</f>
        <v>3388</v>
      </c>
      <c r="F72" s="41">
        <f t="shared" ref="F72:T72" si="2">SUM(F4:F71)</f>
        <v>0</v>
      </c>
      <c r="G72" s="41">
        <f t="shared" si="2"/>
        <v>0</v>
      </c>
      <c r="H72" s="41">
        <f t="shared" si="2"/>
        <v>0</v>
      </c>
      <c r="I72" s="41">
        <f t="shared" si="2"/>
        <v>0</v>
      </c>
      <c r="J72" s="41">
        <f t="shared" si="2"/>
        <v>0</v>
      </c>
      <c r="K72" s="41">
        <f t="shared" si="2"/>
        <v>0</v>
      </c>
      <c r="L72" s="41">
        <f t="shared" si="2"/>
        <v>19</v>
      </c>
      <c r="M72" s="41">
        <f t="shared" si="2"/>
        <v>27</v>
      </c>
      <c r="N72" s="41">
        <f t="shared" si="2"/>
        <v>30</v>
      </c>
      <c r="O72" s="41">
        <f t="shared" si="2"/>
        <v>16</v>
      </c>
      <c r="P72" s="41">
        <f t="shared" si="2"/>
        <v>24.5</v>
      </c>
      <c r="Q72" s="41">
        <f t="shared" si="2"/>
        <v>443</v>
      </c>
      <c r="R72" s="41">
        <f t="shared" si="2"/>
        <v>2494.5</v>
      </c>
      <c r="S72" s="41">
        <f t="shared" si="2"/>
        <v>334</v>
      </c>
      <c r="T72" s="41">
        <f t="shared" si="2"/>
        <v>3388</v>
      </c>
    </row>
  </sheetData>
  <mergeCells count="9">
    <mergeCell ref="A1:T1"/>
    <mergeCell ref="H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8" tint="-0.499984740745262"/>
  </sheetPr>
  <dimension ref="A1:T72"/>
  <sheetViews>
    <sheetView rightToLeft="1" workbookViewId="0">
      <pane xSplit="5" ySplit="3" topLeftCell="H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8.398437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3" width="7.8984375" style="1" bestFit="1" customWidth="1"/>
    <col min="14" max="14" width="8.69921875" style="1" customWidth="1"/>
    <col min="15" max="16" width="8" style="1" customWidth="1"/>
    <col min="17" max="17" width="9" style="1" customWidth="1"/>
    <col min="18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75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75</v>
      </c>
      <c r="S4" s="5"/>
      <c r="T4" s="3">
        <f>SUM(F4:S4)</f>
        <v>75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32</v>
      </c>
      <c r="F5" s="5"/>
      <c r="G5" s="5"/>
      <c r="H5" s="5"/>
      <c r="I5" s="5"/>
      <c r="J5" s="5"/>
      <c r="K5" s="5"/>
      <c r="L5" s="5"/>
      <c r="M5" s="5"/>
      <c r="N5" s="5"/>
      <c r="O5" s="5">
        <v>27</v>
      </c>
      <c r="P5" s="5"/>
      <c r="Q5" s="5"/>
      <c r="R5" s="5">
        <v>5</v>
      </c>
      <c r="S5" s="5"/>
      <c r="T5" s="3">
        <f t="shared" ref="T5:T68" si="0">SUM(F5:S5)</f>
        <v>32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24</v>
      </c>
      <c r="F6" s="5"/>
      <c r="G6" s="5"/>
      <c r="H6" s="5"/>
      <c r="I6" s="5"/>
      <c r="J6" s="5"/>
      <c r="K6" s="5"/>
      <c r="L6" s="5"/>
      <c r="M6" s="5"/>
      <c r="N6" s="5">
        <v>24</v>
      </c>
      <c r="O6" s="5"/>
      <c r="P6" s="5"/>
      <c r="Q6" s="5"/>
      <c r="R6" s="5"/>
      <c r="S6" s="5"/>
      <c r="T6" s="3">
        <f t="shared" si="0"/>
        <v>24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20</v>
      </c>
      <c r="F7" s="5"/>
      <c r="G7" s="5"/>
      <c r="H7" s="5"/>
      <c r="I7" s="5"/>
      <c r="J7" s="5"/>
      <c r="K7" s="5"/>
      <c r="L7" s="5"/>
      <c r="M7" s="5"/>
      <c r="N7" s="5"/>
      <c r="O7" s="5">
        <v>20</v>
      </c>
      <c r="P7" s="5"/>
      <c r="Q7" s="5"/>
      <c r="R7" s="5"/>
      <c r="S7" s="5"/>
      <c r="T7" s="3">
        <f t="shared" si="0"/>
        <v>20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45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35</v>
      </c>
      <c r="R8" s="5">
        <v>10</v>
      </c>
      <c r="S8" s="5"/>
      <c r="T8" s="3">
        <f t="shared" si="0"/>
        <v>45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67</v>
      </c>
      <c r="F9" s="5"/>
      <c r="G9" s="5"/>
      <c r="H9" s="5"/>
      <c r="I9" s="5"/>
      <c r="J9" s="5"/>
      <c r="K9" s="5"/>
      <c r="L9" s="5"/>
      <c r="M9" s="5"/>
      <c r="N9" s="5">
        <v>57</v>
      </c>
      <c r="O9" s="5"/>
      <c r="P9" s="5"/>
      <c r="Q9" s="5"/>
      <c r="R9" s="5">
        <v>10</v>
      </c>
      <c r="S9" s="5"/>
      <c r="T9" s="3">
        <f t="shared" si="0"/>
        <v>67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20</v>
      </c>
      <c r="S10" s="5"/>
      <c r="T10" s="3">
        <f t="shared" si="0"/>
        <v>20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41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41</v>
      </c>
      <c r="S11" s="5"/>
      <c r="T11" s="3">
        <f t="shared" si="0"/>
        <v>41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58</v>
      </c>
      <c r="F13" s="5"/>
      <c r="G13" s="5"/>
      <c r="H13" s="5"/>
      <c r="I13" s="5"/>
      <c r="J13" s="5"/>
      <c r="K13" s="5"/>
      <c r="L13" s="5"/>
      <c r="M13" s="5"/>
      <c r="N13" s="5"/>
      <c r="O13" s="5">
        <v>58</v>
      </c>
      <c r="P13" s="5"/>
      <c r="Q13" s="5"/>
      <c r="R13" s="5"/>
      <c r="S13" s="5"/>
      <c r="T13" s="3">
        <f t="shared" si="0"/>
        <v>58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10</v>
      </c>
      <c r="S15" s="5"/>
      <c r="T15" s="3">
        <f t="shared" si="0"/>
        <v>10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20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20</v>
      </c>
      <c r="S16" s="5"/>
      <c r="T16" s="3">
        <f t="shared" si="0"/>
        <v>20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10</v>
      </c>
      <c r="S17" s="5"/>
      <c r="T17" s="3">
        <f t="shared" si="0"/>
        <v>10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35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35</v>
      </c>
      <c r="S18" s="5"/>
      <c r="T18" s="3">
        <f t="shared" si="0"/>
        <v>35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86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>
        <v>86</v>
      </c>
      <c r="Q20" s="5"/>
      <c r="R20" s="5"/>
      <c r="S20" s="5"/>
      <c r="T20" s="3">
        <f t="shared" si="0"/>
        <v>86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13</v>
      </c>
      <c r="S21" s="5"/>
      <c r="T21" s="3">
        <f t="shared" si="0"/>
        <v>13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5</v>
      </c>
      <c r="F22" s="5"/>
      <c r="G22" s="5"/>
      <c r="H22" s="5"/>
      <c r="I22" s="5"/>
      <c r="J22" s="5"/>
      <c r="K22" s="5"/>
      <c r="L22" s="5"/>
      <c r="M22" s="5">
        <v>5</v>
      </c>
      <c r="N22" s="5"/>
      <c r="O22" s="5"/>
      <c r="P22" s="5"/>
      <c r="Q22" s="5"/>
      <c r="R22" s="5"/>
      <c r="S22" s="5"/>
      <c r="T22" s="3">
        <f t="shared" si="0"/>
        <v>5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12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2</v>
      </c>
      <c r="S23" s="5">
        <v>10</v>
      </c>
      <c r="T23" s="3">
        <f t="shared" si="0"/>
        <v>12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21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21</v>
      </c>
      <c r="S24" s="5"/>
      <c r="T24" s="3">
        <f t="shared" si="0"/>
        <v>21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35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35</v>
      </c>
      <c r="S25" s="5"/>
      <c r="T25" s="3">
        <f t="shared" si="0"/>
        <v>35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3">
        <f t="shared" si="0"/>
        <v>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38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38</v>
      </c>
      <c r="S29" s="5"/>
      <c r="T29" s="3">
        <f t="shared" si="0"/>
        <v>38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34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34</v>
      </c>
      <c r="S31" s="5"/>
      <c r="T31" s="3">
        <f t="shared" si="0"/>
        <v>34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3">
        <f t="shared" si="0"/>
        <v>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v>2</v>
      </c>
      <c r="R35" s="5">
        <v>15</v>
      </c>
      <c r="S35" s="5"/>
      <c r="T35" s="3">
        <f t="shared" si="0"/>
        <v>17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5</v>
      </c>
      <c r="R36" s="5">
        <v>35</v>
      </c>
      <c r="S36" s="5"/>
      <c r="T36" s="3">
        <f t="shared" si="0"/>
        <v>40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">
        <f t="shared" si="0"/>
        <v>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64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>
        <v>64</v>
      </c>
      <c r="R39" s="5"/>
      <c r="S39" s="5"/>
      <c r="T39" s="3">
        <f t="shared" si="0"/>
        <v>64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">
        <f t="shared" si="0"/>
        <v>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22</v>
      </c>
      <c r="R49" s="5"/>
      <c r="S49" s="5"/>
      <c r="T49" s="3">
        <f t="shared" si="0"/>
        <v>22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43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>
        <v>43</v>
      </c>
      <c r="R50" s="5"/>
      <c r="S50" s="5"/>
      <c r="T50" s="3">
        <f t="shared" si="0"/>
        <v>43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78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>
        <v>28</v>
      </c>
      <c r="R51" s="5">
        <v>50</v>
      </c>
      <c r="S51" s="5"/>
      <c r="T51" s="3">
        <f t="shared" si="0"/>
        <v>78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228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117</v>
      </c>
      <c r="R55" s="5">
        <v>111</v>
      </c>
      <c r="S55" s="5"/>
      <c r="T55" s="3">
        <f t="shared" si="0"/>
        <v>228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190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42</v>
      </c>
      <c r="R56" s="5">
        <v>148</v>
      </c>
      <c r="S56" s="5"/>
      <c r="T56" s="3">
        <f t="shared" si="0"/>
        <v>190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94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94</v>
      </c>
      <c r="S57" s="5"/>
      <c r="T57" s="3">
        <f t="shared" si="0"/>
        <v>94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141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141</v>
      </c>
      <c r="S58" s="5"/>
      <c r="T58" s="3">
        <f t="shared" si="0"/>
        <v>141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32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32</v>
      </c>
      <c r="S59" s="5"/>
      <c r="T59" s="3">
        <f t="shared" si="0"/>
        <v>32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87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87</v>
      </c>
      <c r="T60" s="3">
        <f t="shared" si="0"/>
        <v>87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3">
        <f t="shared" si="0"/>
        <v>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127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127</v>
      </c>
      <c r="S62" s="5"/>
      <c r="T62" s="3">
        <f t="shared" si="0"/>
        <v>127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1864</v>
      </c>
      <c r="F72" s="39">
        <f t="shared" ref="F72:T72" si="2">SUM(F4:F71)</f>
        <v>0</v>
      </c>
      <c r="G72" s="39">
        <f t="shared" si="2"/>
        <v>0</v>
      </c>
      <c r="H72" s="39">
        <f t="shared" si="2"/>
        <v>0</v>
      </c>
      <c r="I72" s="39">
        <f t="shared" si="2"/>
        <v>0</v>
      </c>
      <c r="J72" s="39">
        <f t="shared" si="2"/>
        <v>0</v>
      </c>
      <c r="K72" s="39">
        <f t="shared" si="2"/>
        <v>0</v>
      </c>
      <c r="L72" s="39">
        <f t="shared" si="2"/>
        <v>0</v>
      </c>
      <c r="M72" s="39">
        <f t="shared" si="2"/>
        <v>5</v>
      </c>
      <c r="N72" s="39">
        <f t="shared" si="2"/>
        <v>81</v>
      </c>
      <c r="O72" s="39">
        <f t="shared" si="2"/>
        <v>105</v>
      </c>
      <c r="P72" s="39">
        <f t="shared" si="2"/>
        <v>86</v>
      </c>
      <c r="Q72" s="39">
        <f t="shared" si="2"/>
        <v>358</v>
      </c>
      <c r="R72" s="39">
        <f t="shared" si="2"/>
        <v>1132</v>
      </c>
      <c r="S72" s="39">
        <f t="shared" si="2"/>
        <v>97</v>
      </c>
      <c r="T72" s="39">
        <f t="shared" si="2"/>
        <v>1864</v>
      </c>
    </row>
  </sheetData>
  <mergeCells count="9">
    <mergeCell ref="A1:T1"/>
    <mergeCell ref="T2:T3"/>
    <mergeCell ref="A72:D72"/>
    <mergeCell ref="E2:E3"/>
    <mergeCell ref="A2:A3"/>
    <mergeCell ref="B2:B3"/>
    <mergeCell ref="C2:C3"/>
    <mergeCell ref="D2:D3"/>
    <mergeCell ref="F2:S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-0.499984740745262"/>
  </sheetPr>
  <dimension ref="A1:T72"/>
  <sheetViews>
    <sheetView rightToLeft="1" workbookViewId="0">
      <pane xSplit="5" ySplit="3" topLeftCell="I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8.296875" style="1" customWidth="1"/>
    <col min="8" max="8" width="8.3984375" style="1" bestFit="1" customWidth="1"/>
    <col min="9" max="9" width="7.69921875" style="1" customWidth="1"/>
    <col min="10" max="10" width="8.296875" style="1" bestFit="1" customWidth="1"/>
    <col min="11" max="11" width="8" style="1" customWidth="1"/>
    <col min="12" max="12" width="8" style="1" bestFit="1" customWidth="1"/>
    <col min="13" max="13" width="10.8984375" style="1" bestFit="1" customWidth="1"/>
    <col min="14" max="14" width="9.59765625" style="1" bestFit="1" customWidth="1"/>
    <col min="15" max="15" width="8.8984375" style="1" customWidth="1"/>
    <col min="16" max="16" width="9" style="1" customWidth="1"/>
    <col min="17" max="17" width="9.69921875" style="1" customWidth="1"/>
    <col min="18" max="19" width="7.59765625" style="1" customWidth="1"/>
    <col min="20" max="20" width="7.296875" style="1" customWidth="1"/>
    <col min="21" max="16384" width="9.09765625" style="1"/>
  </cols>
  <sheetData>
    <row r="1" spans="1:20" ht="51.75" customHeight="1" thickBot="1" x14ac:dyDescent="0.3">
      <c r="A1" s="63" t="s">
        <v>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30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117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117</v>
      </c>
      <c r="S4" s="5"/>
      <c r="T4" s="3">
        <f>SUM(F4:S4)</f>
        <v>117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513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513</v>
      </c>
      <c r="S5" s="5"/>
      <c r="T5" s="3">
        <f t="shared" ref="T5:T68" si="0">SUM(F5:S5)</f>
        <v>513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250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250</v>
      </c>
      <c r="S6" s="5"/>
      <c r="T6" s="3">
        <f t="shared" si="0"/>
        <v>250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5</v>
      </c>
      <c r="S7" s="5"/>
      <c r="T7" s="3">
        <f t="shared" si="0"/>
        <v>5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476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476</v>
      </c>
      <c r="S9" s="5"/>
      <c r="T9" s="3">
        <f t="shared" si="0"/>
        <v>476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20</v>
      </c>
      <c r="S10" s="5"/>
      <c r="T10" s="3">
        <f t="shared" si="0"/>
        <v>20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107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107</v>
      </c>
      <c r="S11" s="5"/>
      <c r="T11" s="3">
        <f t="shared" si="0"/>
        <v>107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3">
        <f t="shared" si="0"/>
        <v>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577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577</v>
      </c>
      <c r="S16" s="5"/>
      <c r="T16" s="3">
        <f t="shared" si="0"/>
        <v>577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3">
        <f t="shared" si="0"/>
        <v>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3</v>
      </c>
      <c r="F19" s="5"/>
      <c r="G19" s="5"/>
      <c r="H19" s="5"/>
      <c r="I19" s="5"/>
      <c r="J19" s="5"/>
      <c r="K19" s="5"/>
      <c r="L19" s="5">
        <v>3</v>
      </c>
      <c r="M19" s="5"/>
      <c r="N19" s="5"/>
      <c r="O19" s="5"/>
      <c r="P19" s="5"/>
      <c r="Q19" s="5"/>
      <c r="R19" s="5"/>
      <c r="S19" s="5"/>
      <c r="T19" s="3">
        <f t="shared" si="0"/>
        <v>3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195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195</v>
      </c>
      <c r="R21" s="5"/>
      <c r="S21" s="5"/>
      <c r="T21" s="3">
        <f t="shared" si="0"/>
        <v>195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100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100</v>
      </c>
      <c r="S23" s="5"/>
      <c r="T23" s="3">
        <f t="shared" si="0"/>
        <v>100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60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60</v>
      </c>
      <c r="S24" s="5"/>
      <c r="T24" s="3">
        <f t="shared" si="0"/>
        <v>60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70</v>
      </c>
      <c r="F25" s="5"/>
      <c r="G25" s="5"/>
      <c r="H25" s="5">
        <v>11</v>
      </c>
      <c r="I25" s="5"/>
      <c r="J25" s="5"/>
      <c r="K25" s="5"/>
      <c r="L25" s="5"/>
      <c r="M25" s="5"/>
      <c r="N25" s="5"/>
      <c r="O25" s="5"/>
      <c r="P25" s="5"/>
      <c r="Q25" s="5"/>
      <c r="R25" s="5">
        <v>59</v>
      </c>
      <c r="S25" s="5"/>
      <c r="T25" s="3">
        <f t="shared" si="0"/>
        <v>70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37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37</v>
      </c>
      <c r="S26" s="5"/>
      <c r="T26" s="3">
        <f t="shared" si="0"/>
        <v>37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90</v>
      </c>
      <c r="F27" s="5"/>
      <c r="G27" s="5"/>
      <c r="H27" s="5"/>
      <c r="I27" s="5"/>
      <c r="J27" s="5">
        <v>30</v>
      </c>
      <c r="K27" s="5">
        <v>60</v>
      </c>
      <c r="L27" s="5"/>
      <c r="M27" s="5"/>
      <c r="N27" s="5"/>
      <c r="O27" s="5"/>
      <c r="P27" s="5"/>
      <c r="Q27" s="5"/>
      <c r="R27" s="5"/>
      <c r="S27" s="5"/>
      <c r="T27" s="3">
        <f t="shared" si="0"/>
        <v>90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365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365</v>
      </c>
      <c r="S29" s="5"/>
      <c r="T29" s="3">
        <f t="shared" si="0"/>
        <v>365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179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179</v>
      </c>
      <c r="R31" s="5"/>
      <c r="S31" s="5"/>
      <c r="T31" s="3">
        <f t="shared" si="0"/>
        <v>179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485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485</v>
      </c>
      <c r="S33" s="5"/>
      <c r="T33" s="3">
        <f t="shared" si="0"/>
        <v>485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96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96</v>
      </c>
      <c r="S35" s="5"/>
      <c r="T35" s="3">
        <f t="shared" si="0"/>
        <v>96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235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235</v>
      </c>
      <c r="S36" s="5"/>
      <c r="T36" s="3">
        <f t="shared" si="0"/>
        <v>235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20</v>
      </c>
      <c r="S38" s="5"/>
      <c r="T38" s="3">
        <f t="shared" si="0"/>
        <v>20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325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325</v>
      </c>
      <c r="R40" s="5"/>
      <c r="S40" s="5"/>
      <c r="T40" s="3">
        <f t="shared" si="0"/>
        <v>325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75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75</v>
      </c>
      <c r="S41" s="5"/>
      <c r="T41" s="3">
        <f t="shared" si="0"/>
        <v>75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8</v>
      </c>
      <c r="R42" s="5"/>
      <c r="S42" s="5"/>
      <c r="T42" s="3">
        <f t="shared" si="0"/>
        <v>8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26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26</v>
      </c>
      <c r="S44" s="5"/>
      <c r="T44" s="3">
        <f t="shared" si="0"/>
        <v>26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36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36</v>
      </c>
      <c r="S45" s="5"/>
      <c r="T45" s="3">
        <f t="shared" si="0"/>
        <v>36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50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50</v>
      </c>
      <c r="S49" s="5"/>
      <c r="T49" s="3">
        <f t="shared" si="0"/>
        <v>50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>
        <v>15</v>
      </c>
      <c r="R50" s="5"/>
      <c r="S50" s="5"/>
      <c r="T50" s="3">
        <f t="shared" si="0"/>
        <v>15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35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35</v>
      </c>
      <c r="S51" s="5"/>
      <c r="T51" s="3">
        <f t="shared" si="0"/>
        <v>35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608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208</v>
      </c>
      <c r="R55" s="5">
        <v>400</v>
      </c>
      <c r="S55" s="5"/>
      <c r="T55" s="3">
        <f t="shared" si="0"/>
        <v>608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271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271</v>
      </c>
      <c r="S56" s="5"/>
      <c r="T56" s="3">
        <f t="shared" si="0"/>
        <v>271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460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460</v>
      </c>
      <c r="S57" s="5"/>
      <c r="T57" s="3">
        <f t="shared" si="0"/>
        <v>460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335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335</v>
      </c>
      <c r="S58" s="5"/>
      <c r="T58" s="3">
        <f t="shared" si="0"/>
        <v>335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25</v>
      </c>
      <c r="F59" s="5"/>
      <c r="G59" s="5"/>
      <c r="H59" s="5"/>
      <c r="I59" s="5"/>
      <c r="J59" s="5"/>
      <c r="K59" s="5"/>
      <c r="L59" s="5"/>
      <c r="M59" s="5">
        <v>25</v>
      </c>
      <c r="N59" s="5"/>
      <c r="O59" s="5"/>
      <c r="P59" s="5"/>
      <c r="Q59" s="5"/>
      <c r="R59" s="5"/>
      <c r="S59" s="5"/>
      <c r="T59" s="3">
        <f t="shared" si="0"/>
        <v>25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83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83</v>
      </c>
      <c r="S60" s="5"/>
      <c r="T60" s="3">
        <f t="shared" si="0"/>
        <v>83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23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23</v>
      </c>
      <c r="S61" s="5"/>
      <c r="T61" s="3">
        <f t="shared" si="0"/>
        <v>23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155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155</v>
      </c>
      <c r="S62" s="5"/>
      <c r="T62" s="3">
        <f t="shared" si="0"/>
        <v>155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15</v>
      </c>
      <c r="F67" s="5"/>
      <c r="G67" s="5"/>
      <c r="H67" s="5"/>
      <c r="I67" s="5"/>
      <c r="J67" s="5"/>
      <c r="K67" s="5"/>
      <c r="L67" s="5"/>
      <c r="M67" s="5"/>
      <c r="N67" s="5">
        <v>15</v>
      </c>
      <c r="O67" s="5"/>
      <c r="P67" s="5"/>
      <c r="Q67" s="5"/>
      <c r="R67" s="5"/>
      <c r="S67" s="5"/>
      <c r="T67" s="3">
        <f t="shared" si="0"/>
        <v>15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40</v>
      </c>
      <c r="F68" s="5"/>
      <c r="G68" s="5"/>
      <c r="H68" s="5"/>
      <c r="I68" s="5"/>
      <c r="J68" s="5"/>
      <c r="K68" s="5"/>
      <c r="L68" s="5"/>
      <c r="M68" s="5"/>
      <c r="N68" s="5">
        <v>40</v>
      </c>
      <c r="O68" s="5"/>
      <c r="P68" s="5"/>
      <c r="Q68" s="5"/>
      <c r="R68" s="5"/>
      <c r="S68" s="5"/>
      <c r="T68" s="3">
        <f t="shared" si="0"/>
        <v>40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15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15</v>
      </c>
      <c r="S70" s="5"/>
      <c r="T70" s="3">
        <f t="shared" si="1"/>
        <v>15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41">
        <f t="shared" ref="E72:T72" si="2">SUM(E4:E71)</f>
        <v>6600</v>
      </c>
      <c r="F72" s="41">
        <f t="shared" si="2"/>
        <v>0</v>
      </c>
      <c r="G72" s="41">
        <f t="shared" si="2"/>
        <v>0</v>
      </c>
      <c r="H72" s="41">
        <f t="shared" si="2"/>
        <v>11</v>
      </c>
      <c r="I72" s="41">
        <f t="shared" si="2"/>
        <v>0</v>
      </c>
      <c r="J72" s="41">
        <f t="shared" si="2"/>
        <v>30</v>
      </c>
      <c r="K72" s="41">
        <f t="shared" si="2"/>
        <v>60</v>
      </c>
      <c r="L72" s="41">
        <f t="shared" si="2"/>
        <v>3</v>
      </c>
      <c r="M72" s="41">
        <f t="shared" si="2"/>
        <v>25</v>
      </c>
      <c r="N72" s="41">
        <f t="shared" si="2"/>
        <v>55</v>
      </c>
      <c r="O72" s="41">
        <f t="shared" si="2"/>
        <v>0</v>
      </c>
      <c r="P72" s="41">
        <f t="shared" si="2"/>
        <v>0</v>
      </c>
      <c r="Q72" s="41">
        <f t="shared" si="2"/>
        <v>930</v>
      </c>
      <c r="R72" s="41">
        <f t="shared" si="2"/>
        <v>5486</v>
      </c>
      <c r="S72" s="49">
        <f t="shared" si="2"/>
        <v>0</v>
      </c>
      <c r="T72" s="49">
        <f t="shared" si="2"/>
        <v>6600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8" tint="-0.499984740745262"/>
  </sheetPr>
  <dimension ref="A1:T72"/>
  <sheetViews>
    <sheetView rightToLeft="1" workbookViewId="0">
      <pane xSplit="5" ySplit="3" topLeftCell="K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59765625" style="1" bestFit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3" width="9.296875" style="1" bestFit="1" customWidth="1"/>
    <col min="14" max="14" width="8.09765625" style="1" bestFit="1" customWidth="1"/>
    <col min="15" max="16" width="8" style="1" customWidth="1"/>
    <col min="17" max="17" width="8.3984375" style="1" bestFit="1" customWidth="1"/>
    <col min="18" max="18" width="7.09765625" style="1" bestFit="1" customWidth="1"/>
    <col min="19" max="19" width="7.3984375" style="1" bestFit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17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17</v>
      </c>
      <c r="R4" s="5"/>
      <c r="S4" s="5"/>
      <c r="T4" s="3">
        <f>SUM(F4:S4)</f>
        <v>17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96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96</v>
      </c>
      <c r="S5" s="5"/>
      <c r="T5" s="3">
        <f t="shared" ref="T5:T68" si="0">SUM(F5:S5)</f>
        <v>96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139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139</v>
      </c>
      <c r="S6" s="5"/>
      <c r="T6" s="3">
        <f t="shared" si="0"/>
        <v>139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265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265</v>
      </c>
      <c r="S7" s="5"/>
      <c r="T7" s="3">
        <f t="shared" si="0"/>
        <v>265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273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273</v>
      </c>
      <c r="S9" s="5"/>
      <c r="T9" s="3">
        <f t="shared" si="0"/>
        <v>273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108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108</v>
      </c>
      <c r="S10" s="5"/>
      <c r="T10" s="3">
        <f t="shared" si="0"/>
        <v>108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3">
        <f t="shared" si="0"/>
        <v>0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19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19</v>
      </c>
      <c r="S12" s="5"/>
      <c r="T12" s="3">
        <f t="shared" si="0"/>
        <v>19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19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19</v>
      </c>
      <c r="S13" s="5"/>
      <c r="T13" s="3">
        <f t="shared" si="0"/>
        <v>19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3">
        <f t="shared" si="0"/>
        <v>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374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374</v>
      </c>
      <c r="S16" s="5"/>
      <c r="T16" s="3">
        <f t="shared" si="0"/>
        <v>374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185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185</v>
      </c>
      <c r="S17" s="5"/>
      <c r="T17" s="3">
        <f t="shared" si="0"/>
        <v>185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17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17</v>
      </c>
      <c r="S20" s="5"/>
      <c r="T20" s="3">
        <f t="shared" si="0"/>
        <v>17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30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30</v>
      </c>
      <c r="S21" s="5"/>
      <c r="T21" s="3">
        <f t="shared" si="0"/>
        <v>30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132</v>
      </c>
      <c r="F22" s="5"/>
      <c r="G22" s="5"/>
      <c r="H22" s="5"/>
      <c r="I22" s="5"/>
      <c r="J22" s="5"/>
      <c r="K22" s="5">
        <v>132</v>
      </c>
      <c r="L22" s="5"/>
      <c r="M22" s="5"/>
      <c r="N22" s="5"/>
      <c r="O22" s="5"/>
      <c r="P22" s="5"/>
      <c r="Q22" s="5"/>
      <c r="R22" s="5"/>
      <c r="S22" s="5"/>
      <c r="T22" s="3">
        <f t="shared" si="0"/>
        <v>132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16</v>
      </c>
      <c r="F23" s="5"/>
      <c r="G23" s="5"/>
      <c r="H23" s="5"/>
      <c r="I23" s="5"/>
      <c r="J23" s="5"/>
      <c r="K23" s="5"/>
      <c r="L23" s="5"/>
      <c r="M23" s="5"/>
      <c r="N23" s="5"/>
      <c r="O23" s="5">
        <v>16</v>
      </c>
      <c r="P23" s="5"/>
      <c r="Q23" s="5"/>
      <c r="R23" s="5"/>
      <c r="S23" s="5"/>
      <c r="T23" s="3">
        <f t="shared" si="0"/>
        <v>16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2</v>
      </c>
      <c r="S24" s="5"/>
      <c r="T24" s="3">
        <f t="shared" si="0"/>
        <v>2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44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44</v>
      </c>
      <c r="S25" s="5"/>
      <c r="T25" s="3">
        <f t="shared" si="0"/>
        <v>44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37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37</v>
      </c>
      <c r="S26" s="5"/>
      <c r="T26" s="3">
        <f t="shared" si="0"/>
        <v>37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42</v>
      </c>
      <c r="F27" s="5"/>
      <c r="G27" s="5"/>
      <c r="H27" s="5"/>
      <c r="I27" s="5"/>
      <c r="J27" s="5">
        <v>42</v>
      </c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42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129</v>
      </c>
      <c r="S29" s="5"/>
      <c r="T29" s="3">
        <f t="shared" si="0"/>
        <v>129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157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157</v>
      </c>
      <c r="S30" s="5"/>
      <c r="T30" s="3">
        <f t="shared" si="0"/>
        <v>157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471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471</v>
      </c>
      <c r="R31" s="5"/>
      <c r="S31" s="5"/>
      <c r="T31" s="3">
        <f t="shared" si="0"/>
        <v>471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251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251</v>
      </c>
      <c r="S33" s="5"/>
      <c r="T33" s="3">
        <f t="shared" si="0"/>
        <v>251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61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61</v>
      </c>
      <c r="S34" s="5"/>
      <c r="T34" s="3">
        <f t="shared" si="0"/>
        <v>61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18</v>
      </c>
      <c r="S35" s="5"/>
      <c r="T35" s="3">
        <f t="shared" si="0"/>
        <v>18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357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357</v>
      </c>
      <c r="S36" s="5"/>
      <c r="T36" s="3">
        <f t="shared" si="0"/>
        <v>357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">
        <f t="shared" si="0"/>
        <v>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306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306</v>
      </c>
      <c r="R40" s="5"/>
      <c r="S40" s="5"/>
      <c r="T40" s="3">
        <f t="shared" si="0"/>
        <v>306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119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119</v>
      </c>
      <c r="S41" s="5"/>
      <c r="T41" s="3">
        <f t="shared" si="0"/>
        <v>119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24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24</v>
      </c>
      <c r="R42" s="5"/>
      <c r="S42" s="5"/>
      <c r="T42" s="3">
        <f t="shared" si="0"/>
        <v>24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10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10</v>
      </c>
      <c r="S44" s="5"/>
      <c r="T44" s="3">
        <f t="shared" si="0"/>
        <v>10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28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28</v>
      </c>
      <c r="S47" s="5"/>
      <c r="T47" s="3">
        <f t="shared" si="0"/>
        <v>28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29</v>
      </c>
      <c r="R49" s="5"/>
      <c r="S49" s="5"/>
      <c r="T49" s="3">
        <f t="shared" si="0"/>
        <v>29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58</v>
      </c>
      <c r="S50" s="5"/>
      <c r="T50" s="3">
        <f t="shared" si="0"/>
        <v>58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137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137</v>
      </c>
      <c r="S51" s="5"/>
      <c r="T51" s="3">
        <f t="shared" si="0"/>
        <v>137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797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797</v>
      </c>
      <c r="S55" s="5"/>
      <c r="T55" s="3">
        <f t="shared" si="0"/>
        <v>797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237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237</v>
      </c>
      <c r="S56" s="5"/>
      <c r="T56" s="3">
        <f t="shared" si="0"/>
        <v>237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455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455</v>
      </c>
      <c r="S57" s="5"/>
      <c r="T57" s="3">
        <f t="shared" si="0"/>
        <v>455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284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284</v>
      </c>
      <c r="S58" s="5"/>
      <c r="T58" s="3">
        <f t="shared" si="0"/>
        <v>284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21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21</v>
      </c>
      <c r="S59" s="5"/>
      <c r="T59" s="3">
        <f t="shared" si="0"/>
        <v>21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17</v>
      </c>
      <c r="S60" s="5"/>
      <c r="T60" s="3">
        <f t="shared" si="0"/>
        <v>17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476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476</v>
      </c>
      <c r="S61" s="5"/>
      <c r="T61" s="3">
        <f t="shared" si="0"/>
        <v>476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515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>
        <v>315</v>
      </c>
      <c r="R62" s="5">
        <v>200</v>
      </c>
      <c r="S62" s="5"/>
      <c r="T62" s="3">
        <f t="shared" si="0"/>
        <v>515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213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213</v>
      </c>
      <c r="S63" s="5"/>
      <c r="T63" s="3">
        <f t="shared" si="0"/>
        <v>213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54</v>
      </c>
      <c r="F67" s="5"/>
      <c r="G67" s="5"/>
      <c r="H67" s="5"/>
      <c r="I67" s="5"/>
      <c r="J67" s="5"/>
      <c r="K67" s="5"/>
      <c r="L67" s="5"/>
      <c r="M67" s="5"/>
      <c r="N67" s="5">
        <v>54</v>
      </c>
      <c r="O67" s="5"/>
      <c r="P67" s="5"/>
      <c r="Q67" s="5"/>
      <c r="R67" s="5"/>
      <c r="S67" s="5"/>
      <c r="T67" s="3">
        <f t="shared" si="0"/>
        <v>54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50</v>
      </c>
      <c r="F68" s="5"/>
      <c r="G68" s="5"/>
      <c r="H68" s="5"/>
      <c r="I68" s="5"/>
      <c r="J68" s="5"/>
      <c r="K68" s="5"/>
      <c r="L68" s="5"/>
      <c r="M68" s="5"/>
      <c r="N68" s="5">
        <v>50</v>
      </c>
      <c r="O68" s="5"/>
      <c r="P68" s="5"/>
      <c r="Q68" s="5"/>
      <c r="R68" s="5"/>
      <c r="S68" s="5"/>
      <c r="T68" s="3">
        <f t="shared" si="0"/>
        <v>50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39">
        <f>SUM(E4:E71)</f>
        <v>7089</v>
      </c>
      <c r="F72" s="39">
        <f t="shared" ref="F72:T72" si="2">SUM(F4:F71)</f>
        <v>0</v>
      </c>
      <c r="G72" s="39">
        <f t="shared" si="2"/>
        <v>0</v>
      </c>
      <c r="H72" s="39">
        <f t="shared" si="2"/>
        <v>0</v>
      </c>
      <c r="I72" s="39">
        <f t="shared" si="2"/>
        <v>0</v>
      </c>
      <c r="J72" s="39">
        <f t="shared" si="2"/>
        <v>42</v>
      </c>
      <c r="K72" s="39">
        <f t="shared" si="2"/>
        <v>132</v>
      </c>
      <c r="L72" s="39">
        <f t="shared" si="2"/>
        <v>0</v>
      </c>
      <c r="M72" s="39">
        <f t="shared" si="2"/>
        <v>0</v>
      </c>
      <c r="N72" s="39">
        <f t="shared" si="2"/>
        <v>104</v>
      </c>
      <c r="O72" s="39">
        <f t="shared" si="2"/>
        <v>16</v>
      </c>
      <c r="P72" s="39">
        <f t="shared" si="2"/>
        <v>0</v>
      </c>
      <c r="Q72" s="39">
        <f t="shared" si="2"/>
        <v>1162</v>
      </c>
      <c r="R72" s="39">
        <f t="shared" si="2"/>
        <v>5633</v>
      </c>
      <c r="S72" s="39">
        <f t="shared" si="2"/>
        <v>0</v>
      </c>
      <c r="T72" s="39">
        <f t="shared" si="2"/>
        <v>7089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93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93</v>
      </c>
      <c r="S4" s="5"/>
      <c r="T4" s="3">
        <f>SUM(F4:S4)</f>
        <v>93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71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71</v>
      </c>
      <c r="S5" s="5"/>
      <c r="T5" s="3">
        <f t="shared" ref="T5:T68" si="0">SUM(F5:S5)</f>
        <v>71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252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>
        <v>252</v>
      </c>
      <c r="R6" s="5"/>
      <c r="S6" s="5"/>
      <c r="T6" s="3">
        <f t="shared" si="0"/>
        <v>252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27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27</v>
      </c>
      <c r="R7" s="5"/>
      <c r="S7" s="5"/>
      <c r="T7" s="3">
        <f t="shared" si="0"/>
        <v>27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4</v>
      </c>
      <c r="S8" s="5"/>
      <c r="T8" s="3">
        <f t="shared" si="0"/>
        <v>4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452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452</v>
      </c>
      <c r="S9" s="5"/>
      <c r="T9" s="3">
        <f t="shared" si="0"/>
        <v>452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3">
        <f t="shared" si="0"/>
        <v>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71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71</v>
      </c>
      <c r="S11" s="5"/>
      <c r="T11" s="3">
        <f t="shared" si="0"/>
        <v>71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</v>
      </c>
      <c r="S15" s="5"/>
      <c r="T15" s="3">
        <f t="shared" si="0"/>
        <v>1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253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253</v>
      </c>
      <c r="S16" s="5"/>
      <c r="T16" s="3">
        <f t="shared" si="0"/>
        <v>253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75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>
        <v>75</v>
      </c>
      <c r="R17" s="5"/>
      <c r="S17" s="5"/>
      <c r="T17" s="3">
        <f t="shared" si="0"/>
        <v>75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69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69</v>
      </c>
      <c r="S18" s="5"/>
      <c r="T18" s="3">
        <f t="shared" si="0"/>
        <v>69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49</v>
      </c>
      <c r="F19" s="5"/>
      <c r="G19" s="5"/>
      <c r="H19" s="5"/>
      <c r="I19" s="5"/>
      <c r="J19" s="5"/>
      <c r="K19" s="5">
        <v>49</v>
      </c>
      <c r="L19" s="5"/>
      <c r="M19" s="5"/>
      <c r="N19" s="5"/>
      <c r="O19" s="5"/>
      <c r="P19" s="5"/>
      <c r="Q19" s="5"/>
      <c r="R19" s="5"/>
      <c r="S19" s="5"/>
      <c r="T19" s="3">
        <f t="shared" si="0"/>
        <v>49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313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313</v>
      </c>
      <c r="S21" s="5"/>
      <c r="T21" s="3">
        <f t="shared" si="0"/>
        <v>313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97</v>
      </c>
      <c r="F22" s="5"/>
      <c r="G22" s="5"/>
      <c r="H22" s="5"/>
      <c r="I22" s="5"/>
      <c r="J22" s="5"/>
      <c r="K22" s="5"/>
      <c r="L22" s="5">
        <v>97</v>
      </c>
      <c r="M22" s="5"/>
      <c r="N22" s="5"/>
      <c r="O22" s="5"/>
      <c r="P22" s="5"/>
      <c r="Q22" s="5"/>
      <c r="R22" s="5"/>
      <c r="S22" s="5"/>
      <c r="T22" s="3">
        <f t="shared" si="0"/>
        <v>97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103</v>
      </c>
      <c r="F23" s="5"/>
      <c r="G23" s="5"/>
      <c r="H23" s="5"/>
      <c r="I23" s="5"/>
      <c r="J23" s="5"/>
      <c r="K23" s="5"/>
      <c r="L23" s="5"/>
      <c r="M23" s="5"/>
      <c r="N23" s="5"/>
      <c r="O23" s="5">
        <v>33</v>
      </c>
      <c r="P23" s="5"/>
      <c r="Q23" s="5"/>
      <c r="R23" s="5">
        <v>70</v>
      </c>
      <c r="S23" s="5"/>
      <c r="T23" s="3">
        <f t="shared" si="0"/>
        <v>103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13</v>
      </c>
      <c r="S24" s="5"/>
      <c r="T24" s="3">
        <f t="shared" si="0"/>
        <v>13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42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42</v>
      </c>
      <c r="S25" s="5"/>
      <c r="T25" s="3">
        <f t="shared" si="0"/>
        <v>42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37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37</v>
      </c>
      <c r="S26" s="5"/>
      <c r="T26" s="3">
        <f t="shared" si="0"/>
        <v>37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433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433</v>
      </c>
      <c r="S29" s="5"/>
      <c r="T29" s="3">
        <f t="shared" si="0"/>
        <v>433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357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357</v>
      </c>
      <c r="R31" s="5"/>
      <c r="S31" s="5"/>
      <c r="T31" s="3">
        <f t="shared" si="0"/>
        <v>357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3">
        <f t="shared" si="0"/>
        <v>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179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179</v>
      </c>
      <c r="S35" s="5"/>
      <c r="T35" s="3">
        <f t="shared" si="0"/>
        <v>179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477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100</v>
      </c>
      <c r="R36" s="5">
        <v>377</v>
      </c>
      <c r="S36" s="5"/>
      <c r="T36" s="3">
        <f t="shared" si="0"/>
        <v>477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84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84</v>
      </c>
      <c r="S38" s="5"/>
      <c r="T38" s="3">
        <f t="shared" si="0"/>
        <v>84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300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300</v>
      </c>
      <c r="S40" s="5"/>
      <c r="T40" s="3">
        <f t="shared" si="0"/>
        <v>300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103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103</v>
      </c>
      <c r="S41" s="5"/>
      <c r="T41" s="3">
        <f t="shared" si="0"/>
        <v>103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26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26</v>
      </c>
      <c r="R42" s="5"/>
      <c r="S42" s="5"/>
      <c r="T42" s="3">
        <f t="shared" si="0"/>
        <v>26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29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29</v>
      </c>
      <c r="S44" s="5"/>
      <c r="T44" s="3">
        <f t="shared" si="0"/>
        <v>29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48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48</v>
      </c>
      <c r="S45" s="5"/>
      <c r="T45" s="3">
        <f t="shared" si="0"/>
        <v>48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47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47</v>
      </c>
      <c r="S46" s="5"/>
      <c r="T46" s="3">
        <f t="shared" si="0"/>
        <v>47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146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146</v>
      </c>
      <c r="T48" s="3">
        <f t="shared" si="0"/>
        <v>146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3</v>
      </c>
      <c r="S49" s="5"/>
      <c r="T49" s="3">
        <f t="shared" si="0"/>
        <v>3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18</v>
      </c>
      <c r="S50" s="5"/>
      <c r="T50" s="3">
        <f t="shared" si="0"/>
        <v>18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319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319</v>
      </c>
      <c r="S51" s="5"/>
      <c r="T51" s="3">
        <f t="shared" si="0"/>
        <v>319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1179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1179</v>
      </c>
      <c r="S55" s="5"/>
      <c r="T55" s="3">
        <f t="shared" si="0"/>
        <v>1179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639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639</v>
      </c>
      <c r="S56" s="5"/>
      <c r="T56" s="3">
        <f t="shared" si="0"/>
        <v>639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732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732</v>
      </c>
      <c r="S57" s="5"/>
      <c r="T57" s="3">
        <f t="shared" si="0"/>
        <v>732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965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965</v>
      </c>
      <c r="S58" s="5"/>
      <c r="T58" s="3">
        <f t="shared" si="0"/>
        <v>965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203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203</v>
      </c>
      <c r="S59" s="5"/>
      <c r="T59" s="3">
        <f t="shared" si="0"/>
        <v>203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202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202</v>
      </c>
      <c r="S60" s="5"/>
      <c r="T60" s="3">
        <f t="shared" si="0"/>
        <v>202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180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180</v>
      </c>
      <c r="S61" s="5"/>
      <c r="T61" s="3">
        <f t="shared" si="0"/>
        <v>180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436</v>
      </c>
      <c r="F62" s="5"/>
      <c r="G62" s="5"/>
      <c r="H62" s="5"/>
      <c r="I62" s="5"/>
      <c r="J62" s="5"/>
      <c r="K62" s="5"/>
      <c r="L62" s="5"/>
      <c r="M62" s="5"/>
      <c r="N62" s="5"/>
      <c r="O62" s="5">
        <v>236</v>
      </c>
      <c r="P62" s="5"/>
      <c r="Q62" s="5"/>
      <c r="R62" s="5">
        <v>200</v>
      </c>
      <c r="S62" s="5"/>
      <c r="T62" s="3">
        <f t="shared" si="0"/>
        <v>436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5</v>
      </c>
      <c r="F68" s="5"/>
      <c r="G68" s="5"/>
      <c r="H68" s="5"/>
      <c r="I68" s="5"/>
      <c r="J68" s="5"/>
      <c r="K68" s="5"/>
      <c r="L68" s="5"/>
      <c r="M68" s="5"/>
      <c r="N68" s="5">
        <v>5</v>
      </c>
      <c r="O68" s="5"/>
      <c r="P68" s="5"/>
      <c r="Q68" s="5"/>
      <c r="R68" s="5"/>
      <c r="S68" s="5"/>
      <c r="T68" s="3">
        <f t="shared" si="0"/>
        <v>5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435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435</v>
      </c>
      <c r="S71" s="5"/>
      <c r="T71" s="3">
        <f t="shared" si="1"/>
        <v>435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9567</v>
      </c>
      <c r="F72" s="35">
        <f t="shared" ref="F72:T72" si="2">SUM(F4:F71)</f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0</v>
      </c>
      <c r="K72" s="35">
        <f t="shared" si="2"/>
        <v>49</v>
      </c>
      <c r="L72" s="35">
        <f t="shared" si="2"/>
        <v>97</v>
      </c>
      <c r="M72" s="35">
        <f t="shared" si="2"/>
        <v>0</v>
      </c>
      <c r="N72" s="35">
        <f t="shared" si="2"/>
        <v>5</v>
      </c>
      <c r="O72" s="35">
        <f t="shared" si="2"/>
        <v>269</v>
      </c>
      <c r="P72" s="35">
        <f t="shared" si="2"/>
        <v>0</v>
      </c>
      <c r="Q72" s="35">
        <f t="shared" si="2"/>
        <v>837</v>
      </c>
      <c r="R72" s="35">
        <f t="shared" si="2"/>
        <v>8164</v>
      </c>
      <c r="S72" s="35">
        <f t="shared" si="2"/>
        <v>146</v>
      </c>
      <c r="T72" s="35">
        <f t="shared" si="2"/>
        <v>9567</v>
      </c>
    </row>
  </sheetData>
  <mergeCells count="9">
    <mergeCell ref="E2:E3"/>
    <mergeCell ref="A1:T1"/>
    <mergeCell ref="F2:S2"/>
    <mergeCell ref="T2:T3"/>
    <mergeCell ref="A72:D72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209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9</v>
      </c>
      <c r="R4" s="5">
        <v>200</v>
      </c>
      <c r="S4" s="5"/>
      <c r="T4" s="3">
        <f>SUM(F4:S4)</f>
        <v>209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3">
        <f t="shared" ref="T5:T68" si="0">SUM(F5:S5)</f>
        <v>0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130</v>
      </c>
      <c r="F6" s="5"/>
      <c r="G6" s="5"/>
      <c r="H6" s="5"/>
      <c r="I6" s="5"/>
      <c r="J6" s="5"/>
      <c r="K6" s="5"/>
      <c r="L6" s="5"/>
      <c r="M6" s="5"/>
      <c r="N6" s="5">
        <v>7</v>
      </c>
      <c r="O6" s="5"/>
      <c r="P6" s="5"/>
      <c r="Q6" s="5"/>
      <c r="R6" s="5">
        <v>123</v>
      </c>
      <c r="S6" s="5"/>
      <c r="T6" s="3">
        <f t="shared" si="0"/>
        <v>130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43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43</v>
      </c>
      <c r="S7" s="5"/>
      <c r="T7" s="3">
        <f t="shared" si="0"/>
        <v>43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2</v>
      </c>
      <c r="S8" s="5"/>
      <c r="T8" s="3">
        <f t="shared" si="0"/>
        <v>2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414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42</v>
      </c>
      <c r="R9" s="5">
        <v>372</v>
      </c>
      <c r="S9" s="5"/>
      <c r="T9" s="3">
        <f t="shared" si="0"/>
        <v>414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102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102</v>
      </c>
      <c r="S10" s="5"/>
      <c r="T10" s="3">
        <f t="shared" si="0"/>
        <v>102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496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24</v>
      </c>
      <c r="R11" s="5">
        <v>382</v>
      </c>
      <c r="S11" s="5">
        <v>90</v>
      </c>
      <c r="T11" s="3">
        <f t="shared" si="0"/>
        <v>496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668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668</v>
      </c>
      <c r="T13" s="3">
        <f t="shared" si="0"/>
        <v>668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40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40</v>
      </c>
      <c r="S15" s="5"/>
      <c r="T15" s="3">
        <f t="shared" si="0"/>
        <v>40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5</v>
      </c>
      <c r="S16" s="5"/>
      <c r="T16" s="3">
        <f t="shared" si="0"/>
        <v>5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103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103</v>
      </c>
      <c r="S17" s="5"/>
      <c r="T17" s="3">
        <f t="shared" si="0"/>
        <v>103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182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92</v>
      </c>
      <c r="S18" s="5">
        <v>90</v>
      </c>
      <c r="T18" s="3">
        <f t="shared" si="0"/>
        <v>182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650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650</v>
      </c>
      <c r="T21" s="3">
        <f t="shared" si="0"/>
        <v>650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239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30</v>
      </c>
      <c r="S23" s="5">
        <v>209</v>
      </c>
      <c r="T23" s="3">
        <f t="shared" si="0"/>
        <v>239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3">
        <f t="shared" si="0"/>
        <v>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59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59</v>
      </c>
      <c r="S25" s="5"/>
      <c r="T25" s="3">
        <f t="shared" si="0"/>
        <v>59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15</v>
      </c>
      <c r="S26" s="5"/>
      <c r="T26" s="3">
        <f t="shared" si="0"/>
        <v>15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49</v>
      </c>
      <c r="F27" s="5"/>
      <c r="G27" s="5"/>
      <c r="H27" s="5"/>
      <c r="I27" s="5"/>
      <c r="J27" s="5"/>
      <c r="K27" s="5"/>
      <c r="L27" s="5">
        <v>49</v>
      </c>
      <c r="M27" s="5"/>
      <c r="N27" s="5"/>
      <c r="O27" s="5"/>
      <c r="P27" s="5"/>
      <c r="Q27" s="5"/>
      <c r="R27" s="5"/>
      <c r="S27" s="5"/>
      <c r="T27" s="3">
        <f t="shared" si="0"/>
        <v>49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40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40</v>
      </c>
      <c r="S28" s="5"/>
      <c r="T28" s="3">
        <f t="shared" si="0"/>
        <v>40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150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v>150</v>
      </c>
      <c r="T29" s="3">
        <f t="shared" si="0"/>
        <v>150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315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v>315</v>
      </c>
      <c r="T30" s="3">
        <f t="shared" si="0"/>
        <v>315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147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147</v>
      </c>
      <c r="R31" s="5"/>
      <c r="S31" s="5"/>
      <c r="T31" s="3">
        <f t="shared" si="0"/>
        <v>147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743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>
        <v>20</v>
      </c>
      <c r="R33" s="5">
        <v>723</v>
      </c>
      <c r="S33" s="5"/>
      <c r="T33" s="3">
        <f t="shared" si="0"/>
        <v>743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46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46</v>
      </c>
      <c r="S35" s="5"/>
      <c r="T35" s="3">
        <f t="shared" si="0"/>
        <v>46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356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356</v>
      </c>
      <c r="S36" s="5"/>
      <c r="T36" s="3">
        <f t="shared" si="0"/>
        <v>356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94</v>
      </c>
      <c r="F38" s="5"/>
      <c r="G38" s="5"/>
      <c r="H38" s="5"/>
      <c r="I38" s="5"/>
      <c r="J38" s="5"/>
      <c r="K38" s="5"/>
      <c r="L38" s="5"/>
      <c r="M38" s="5">
        <v>44</v>
      </c>
      <c r="N38" s="5"/>
      <c r="O38" s="5"/>
      <c r="P38" s="5"/>
      <c r="Q38" s="5"/>
      <c r="R38" s="5">
        <v>50</v>
      </c>
      <c r="S38" s="5"/>
      <c r="T38" s="3">
        <f t="shared" si="0"/>
        <v>94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197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32</v>
      </c>
      <c r="R40" s="5"/>
      <c r="S40" s="5">
        <v>165</v>
      </c>
      <c r="T40" s="3">
        <f t="shared" si="0"/>
        <v>197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6</v>
      </c>
      <c r="F42" s="5"/>
      <c r="G42" s="5"/>
      <c r="H42" s="5"/>
      <c r="I42" s="5"/>
      <c r="J42" s="5"/>
      <c r="K42" s="5"/>
      <c r="L42" s="5"/>
      <c r="M42" s="5"/>
      <c r="N42" s="5"/>
      <c r="O42" s="5">
        <v>6</v>
      </c>
      <c r="P42" s="5"/>
      <c r="Q42" s="5"/>
      <c r="R42" s="5"/>
      <c r="S42" s="5"/>
      <c r="T42" s="3">
        <f t="shared" si="0"/>
        <v>6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9</v>
      </c>
      <c r="S43" s="5"/>
      <c r="T43" s="3">
        <f t="shared" si="0"/>
        <v>9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50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50</v>
      </c>
      <c r="T48" s="3">
        <f t="shared" si="0"/>
        <v>50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70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70</v>
      </c>
      <c r="S49" s="5"/>
      <c r="T49" s="3">
        <f t="shared" si="0"/>
        <v>70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135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135</v>
      </c>
      <c r="S50" s="5"/>
      <c r="T50" s="3">
        <f t="shared" si="0"/>
        <v>135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40</v>
      </c>
      <c r="F51" s="5"/>
      <c r="G51" s="5"/>
      <c r="H51" s="5"/>
      <c r="I51" s="5"/>
      <c r="J51" s="5"/>
      <c r="K51" s="5"/>
      <c r="L51" s="5"/>
      <c r="M51" s="5"/>
      <c r="N51" s="5"/>
      <c r="O51" s="5">
        <v>15</v>
      </c>
      <c r="P51" s="5"/>
      <c r="Q51" s="5"/>
      <c r="R51" s="5">
        <v>25</v>
      </c>
      <c r="S51" s="5"/>
      <c r="T51" s="3">
        <f t="shared" si="0"/>
        <v>40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21</v>
      </c>
      <c r="F52" s="5"/>
      <c r="G52" s="5"/>
      <c r="H52" s="5"/>
      <c r="I52" s="5"/>
      <c r="J52" s="5"/>
      <c r="K52" s="5"/>
      <c r="L52" s="5"/>
      <c r="M52" s="5">
        <v>21</v>
      </c>
      <c r="N52" s="5"/>
      <c r="O52" s="5"/>
      <c r="P52" s="5"/>
      <c r="Q52" s="5"/>
      <c r="R52" s="5"/>
      <c r="S52" s="5"/>
      <c r="T52" s="3">
        <f t="shared" si="0"/>
        <v>21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46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>
        <v>46</v>
      </c>
      <c r="R54" s="5"/>
      <c r="S54" s="5"/>
      <c r="T54" s="3">
        <f t="shared" si="0"/>
        <v>46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586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74</v>
      </c>
      <c r="R55" s="5">
        <v>422</v>
      </c>
      <c r="S55" s="5">
        <v>90</v>
      </c>
      <c r="T55" s="3">
        <f t="shared" si="0"/>
        <v>586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342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142</v>
      </c>
      <c r="R56" s="5">
        <v>200</v>
      </c>
      <c r="S56" s="5"/>
      <c r="T56" s="3">
        <f t="shared" si="0"/>
        <v>342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1266</v>
      </c>
      <c r="F57" s="5"/>
      <c r="G57" s="5"/>
      <c r="H57" s="5"/>
      <c r="I57" s="5"/>
      <c r="J57" s="5"/>
      <c r="K57" s="5"/>
      <c r="L57" s="5">
        <v>66</v>
      </c>
      <c r="M57" s="5"/>
      <c r="N57" s="5">
        <v>19</v>
      </c>
      <c r="O57" s="5"/>
      <c r="P57" s="5"/>
      <c r="Q57" s="5"/>
      <c r="R57" s="5">
        <v>1181</v>
      </c>
      <c r="S57" s="5"/>
      <c r="T57" s="3">
        <f t="shared" si="0"/>
        <v>1266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579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279</v>
      </c>
      <c r="S58" s="5">
        <v>300</v>
      </c>
      <c r="T58" s="3">
        <f t="shared" si="0"/>
        <v>579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440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19</v>
      </c>
      <c r="S59" s="5">
        <v>421</v>
      </c>
      <c r="T59" s="3">
        <f t="shared" si="0"/>
        <v>440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387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387</v>
      </c>
      <c r="T60" s="3">
        <f t="shared" si="0"/>
        <v>387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676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676</v>
      </c>
      <c r="S61" s="5"/>
      <c r="T61" s="3">
        <f t="shared" si="0"/>
        <v>676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417</v>
      </c>
      <c r="F62" s="5"/>
      <c r="G62" s="5"/>
      <c r="H62" s="5"/>
      <c r="I62" s="5"/>
      <c r="J62" s="5"/>
      <c r="K62" s="5"/>
      <c r="L62" s="5"/>
      <c r="M62" s="5"/>
      <c r="N62" s="5">
        <v>157</v>
      </c>
      <c r="O62" s="5">
        <v>120</v>
      </c>
      <c r="P62" s="5"/>
      <c r="Q62" s="5"/>
      <c r="R62" s="5">
        <v>140</v>
      </c>
      <c r="S62" s="5"/>
      <c r="T62" s="3">
        <f t="shared" si="0"/>
        <v>417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13</v>
      </c>
      <c r="F67" s="5"/>
      <c r="G67" s="5"/>
      <c r="H67" s="5"/>
      <c r="I67" s="5"/>
      <c r="J67" s="5"/>
      <c r="K67" s="5"/>
      <c r="L67" s="5"/>
      <c r="M67" s="5"/>
      <c r="N67" s="5">
        <v>13</v>
      </c>
      <c r="O67" s="5"/>
      <c r="P67" s="5"/>
      <c r="Q67" s="5"/>
      <c r="R67" s="5"/>
      <c r="S67" s="5"/>
      <c r="T67" s="3">
        <f t="shared" si="0"/>
        <v>13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445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445</v>
      </c>
      <c r="S71" s="5"/>
      <c r="T71" s="3">
        <f t="shared" si="1"/>
        <v>445</v>
      </c>
    </row>
    <row r="72" spans="1:20" ht="33" customHeight="1" thickBot="1" x14ac:dyDescent="0.3">
      <c r="A72" s="60" t="s">
        <v>16</v>
      </c>
      <c r="B72" s="61"/>
      <c r="C72" s="61"/>
      <c r="D72" s="62"/>
      <c r="E72" s="39">
        <f>SUM(E4:E71)</f>
        <v>11022</v>
      </c>
      <c r="F72" s="39">
        <f t="shared" ref="F72:T72" si="2">SUM(F4:F71)</f>
        <v>0</v>
      </c>
      <c r="G72" s="39">
        <f t="shared" si="2"/>
        <v>0</v>
      </c>
      <c r="H72" s="39">
        <f t="shared" si="2"/>
        <v>0</v>
      </c>
      <c r="I72" s="39">
        <f t="shared" si="2"/>
        <v>0</v>
      </c>
      <c r="J72" s="39">
        <f t="shared" si="2"/>
        <v>0</v>
      </c>
      <c r="K72" s="39">
        <f t="shared" si="2"/>
        <v>0</v>
      </c>
      <c r="L72" s="39">
        <f t="shared" si="2"/>
        <v>115</v>
      </c>
      <c r="M72" s="39">
        <f t="shared" si="2"/>
        <v>65</v>
      </c>
      <c r="N72" s="39">
        <f t="shared" si="2"/>
        <v>196</v>
      </c>
      <c r="O72" s="39">
        <f t="shared" si="2"/>
        <v>141</v>
      </c>
      <c r="P72" s="39">
        <f t="shared" si="2"/>
        <v>0</v>
      </c>
      <c r="Q72" s="39">
        <f t="shared" si="2"/>
        <v>536</v>
      </c>
      <c r="R72" s="39">
        <f t="shared" si="2"/>
        <v>6384</v>
      </c>
      <c r="S72" s="39">
        <f t="shared" si="2"/>
        <v>3585</v>
      </c>
      <c r="T72" s="39">
        <f t="shared" si="2"/>
        <v>11022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.6" x14ac:dyDescent="0.3"/>
  <cols>
    <col min="1" max="1" width="3.296875" style="33" bestFit="1" customWidth="1"/>
    <col min="2" max="2" width="18.69921875" style="33" customWidth="1"/>
    <col min="3" max="3" width="40.09765625" style="33" bestFit="1" customWidth="1"/>
    <col min="4" max="4" width="7" style="33" bestFit="1" customWidth="1"/>
    <col min="5" max="5" width="7.69921875" style="33" customWidth="1"/>
    <col min="6" max="6" width="7.09765625" style="33" bestFit="1" customWidth="1"/>
    <col min="7" max="7" width="7.3984375" style="33" bestFit="1" customWidth="1"/>
    <col min="8" max="8" width="8" style="33" bestFit="1" customWidth="1"/>
    <col min="9" max="9" width="7.59765625" style="33" bestFit="1" customWidth="1"/>
    <col min="10" max="10" width="8.296875" style="33" bestFit="1" customWidth="1"/>
    <col min="11" max="11" width="7.296875" style="33" bestFit="1" customWidth="1"/>
    <col min="12" max="12" width="6.59765625" style="33" bestFit="1" customWidth="1"/>
    <col min="13" max="13" width="7.8984375" style="33" bestFit="1" customWidth="1"/>
    <col min="14" max="14" width="7.59765625" style="33" bestFit="1" customWidth="1"/>
    <col min="15" max="15" width="7.3984375" style="33" bestFit="1" customWidth="1"/>
    <col min="16" max="16" width="8" style="33" bestFit="1" customWidth="1"/>
    <col min="17" max="17" width="7.59765625" style="33" bestFit="1" customWidth="1"/>
    <col min="18" max="18" width="7.8984375" style="33" bestFit="1" customWidth="1"/>
    <col min="19" max="19" width="7.3984375" style="33" bestFit="1" customWidth="1"/>
    <col min="20" max="20" width="7.8984375" style="33" bestFit="1" customWidth="1"/>
    <col min="21" max="16384" width="9.09765625" style="33"/>
  </cols>
  <sheetData>
    <row r="1" spans="1:20" ht="51.75" customHeight="1" thickBot="1" x14ac:dyDescent="0.35">
      <c r="A1" s="66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20" ht="30.75" customHeight="1" thickBot="1" x14ac:dyDescent="0.35">
      <c r="A2" s="70" t="s">
        <v>0</v>
      </c>
      <c r="B2" s="70" t="s">
        <v>1</v>
      </c>
      <c r="C2" s="70" t="s">
        <v>2</v>
      </c>
      <c r="D2" s="74" t="s">
        <v>3</v>
      </c>
      <c r="E2" s="69" t="s">
        <v>4</v>
      </c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  <c r="T2" s="69" t="s">
        <v>6</v>
      </c>
    </row>
    <row r="3" spans="1:20" ht="27" customHeight="1" thickBot="1" x14ac:dyDescent="0.35">
      <c r="A3" s="70"/>
      <c r="B3" s="70"/>
      <c r="C3" s="70"/>
      <c r="D3" s="75"/>
      <c r="E3" s="70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70"/>
    </row>
    <row r="4" spans="1:20" ht="30" customHeight="1" thickBot="1" x14ac:dyDescent="0.35">
      <c r="A4" s="24">
        <v>1</v>
      </c>
      <c r="B4" s="25">
        <v>6222000901529</v>
      </c>
      <c r="C4" s="24" t="s">
        <v>48</v>
      </c>
      <c r="D4" s="26" t="s">
        <v>7</v>
      </c>
      <c r="E4" s="26">
        <v>82</v>
      </c>
      <c r="F4" s="26">
        <v>32</v>
      </c>
      <c r="G4" s="26"/>
      <c r="H4" s="26"/>
      <c r="I4" s="26"/>
      <c r="J4" s="26"/>
      <c r="K4" s="26">
        <v>50</v>
      </c>
      <c r="L4" s="26"/>
      <c r="M4" s="26"/>
      <c r="N4" s="26"/>
      <c r="O4" s="26"/>
      <c r="P4" s="26"/>
      <c r="Q4" s="26"/>
      <c r="R4" s="26"/>
      <c r="S4" s="26"/>
      <c r="T4" s="24">
        <f>SUM(F4:S4)</f>
        <v>82</v>
      </c>
    </row>
    <row r="5" spans="1:20" ht="30" customHeight="1" thickBot="1" x14ac:dyDescent="0.35">
      <c r="A5" s="24">
        <v>2</v>
      </c>
      <c r="B5" s="25">
        <v>6222000901536</v>
      </c>
      <c r="C5" s="24" t="s">
        <v>49</v>
      </c>
      <c r="D5" s="26" t="s">
        <v>7</v>
      </c>
      <c r="E5" s="26">
        <v>83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>
        <v>53</v>
      </c>
      <c r="R5" s="26">
        <v>30</v>
      </c>
      <c r="S5" s="26"/>
      <c r="T5" s="24">
        <f t="shared" ref="T5:T68" si="0">SUM(F5:S5)</f>
        <v>83</v>
      </c>
    </row>
    <row r="6" spans="1:20" ht="30" customHeight="1" thickBot="1" x14ac:dyDescent="0.35">
      <c r="A6" s="24">
        <v>3</v>
      </c>
      <c r="B6" s="25">
        <v>6222000911733</v>
      </c>
      <c r="C6" s="24" t="s">
        <v>50</v>
      </c>
      <c r="D6" s="26" t="s">
        <v>7</v>
      </c>
      <c r="E6" s="26">
        <v>129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>
        <v>129</v>
      </c>
      <c r="S6" s="26"/>
      <c r="T6" s="24">
        <f t="shared" si="0"/>
        <v>129</v>
      </c>
    </row>
    <row r="7" spans="1:20" ht="30" customHeight="1" thickBot="1" x14ac:dyDescent="0.35">
      <c r="A7" s="24">
        <v>4</v>
      </c>
      <c r="B7" s="25">
        <v>6222000911764</v>
      </c>
      <c r="C7" s="24" t="s">
        <v>51</v>
      </c>
      <c r="D7" s="26" t="s">
        <v>7</v>
      </c>
      <c r="E7" s="26">
        <v>40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v>40</v>
      </c>
      <c r="S7" s="26"/>
      <c r="T7" s="24">
        <f t="shared" si="0"/>
        <v>40</v>
      </c>
    </row>
    <row r="8" spans="1:20" ht="30" customHeight="1" thickBot="1" x14ac:dyDescent="0.35">
      <c r="A8" s="24">
        <v>5</v>
      </c>
      <c r="B8" s="27" t="s">
        <v>8</v>
      </c>
      <c r="C8" s="24" t="s">
        <v>52</v>
      </c>
      <c r="D8" s="26" t="s">
        <v>7</v>
      </c>
      <c r="E8" s="26">
        <v>94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>
        <v>94</v>
      </c>
      <c r="S8" s="26"/>
      <c r="T8" s="24">
        <f t="shared" si="0"/>
        <v>94</v>
      </c>
    </row>
    <row r="9" spans="1:20" ht="30" customHeight="1" thickBot="1" x14ac:dyDescent="0.35">
      <c r="A9" s="24">
        <v>6</v>
      </c>
      <c r="B9" s="25">
        <v>6222000901758</v>
      </c>
      <c r="C9" s="24" t="s">
        <v>53</v>
      </c>
      <c r="D9" s="26" t="s">
        <v>7</v>
      </c>
      <c r="E9" s="26">
        <v>15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>
        <v>15</v>
      </c>
      <c r="R9" s="26"/>
      <c r="S9" s="26"/>
      <c r="T9" s="24">
        <f t="shared" si="0"/>
        <v>15</v>
      </c>
    </row>
    <row r="10" spans="1:20" ht="30" customHeight="1" thickBot="1" x14ac:dyDescent="0.35">
      <c r="A10" s="24">
        <v>7</v>
      </c>
      <c r="B10" s="25">
        <v>6222000912020</v>
      </c>
      <c r="C10" s="24" t="s">
        <v>54</v>
      </c>
      <c r="D10" s="26" t="s">
        <v>7</v>
      </c>
      <c r="E10" s="26">
        <v>25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>
        <v>25</v>
      </c>
      <c r="S10" s="26"/>
      <c r="T10" s="24">
        <f t="shared" si="0"/>
        <v>25</v>
      </c>
    </row>
    <row r="11" spans="1:20" ht="30" customHeight="1" thickBot="1" x14ac:dyDescent="0.35">
      <c r="A11" s="24">
        <v>8</v>
      </c>
      <c r="B11" s="25">
        <v>6222000909815</v>
      </c>
      <c r="C11" s="24" t="s">
        <v>55</v>
      </c>
      <c r="D11" s="26" t="s">
        <v>7</v>
      </c>
      <c r="E11" s="26">
        <v>21</v>
      </c>
      <c r="F11" s="26"/>
      <c r="G11" s="26"/>
      <c r="H11" s="26"/>
      <c r="I11" s="26"/>
      <c r="J11" s="26"/>
      <c r="K11" s="26"/>
      <c r="L11" s="26">
        <v>21</v>
      </c>
      <c r="M11" s="26"/>
      <c r="N11" s="26"/>
      <c r="O11" s="26"/>
      <c r="P11" s="26"/>
      <c r="Q11" s="26"/>
      <c r="R11" s="26"/>
      <c r="S11" s="26"/>
      <c r="T11" s="24">
        <f t="shared" si="0"/>
        <v>21</v>
      </c>
    </row>
    <row r="12" spans="1:20" ht="30" customHeight="1" thickBot="1" x14ac:dyDescent="0.35">
      <c r="A12" s="24">
        <v>9</v>
      </c>
      <c r="B12" s="25">
        <v>6222000908610</v>
      </c>
      <c r="C12" s="24" t="s">
        <v>56</v>
      </c>
      <c r="D12" s="26" t="s">
        <v>7</v>
      </c>
      <c r="E12" s="26">
        <v>0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4">
        <f t="shared" si="0"/>
        <v>0</v>
      </c>
    </row>
    <row r="13" spans="1:20" ht="30" customHeight="1" thickBot="1" x14ac:dyDescent="0.35">
      <c r="A13" s="24">
        <v>10</v>
      </c>
      <c r="B13" s="25">
        <v>6222000909891</v>
      </c>
      <c r="C13" s="24" t="s">
        <v>57</v>
      </c>
      <c r="D13" s="26" t="s">
        <v>7</v>
      </c>
      <c r="E13" s="26">
        <v>0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4">
        <f t="shared" si="0"/>
        <v>0</v>
      </c>
    </row>
    <row r="14" spans="1:20" ht="30" customHeight="1" thickBot="1" x14ac:dyDescent="0.35">
      <c r="A14" s="24">
        <v>11</v>
      </c>
      <c r="B14" s="25">
        <v>6222000911757</v>
      </c>
      <c r="C14" s="24" t="s">
        <v>58</v>
      </c>
      <c r="D14" s="26" t="s">
        <v>7</v>
      </c>
      <c r="E14" s="26">
        <v>0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4">
        <f t="shared" si="0"/>
        <v>0</v>
      </c>
    </row>
    <row r="15" spans="1:20" ht="30" customHeight="1" thickBot="1" x14ac:dyDescent="0.35">
      <c r="A15" s="24">
        <v>12</v>
      </c>
      <c r="B15" s="27" t="s">
        <v>9</v>
      </c>
      <c r="C15" s="24" t="s">
        <v>59</v>
      </c>
      <c r="D15" s="26" t="s">
        <v>7</v>
      </c>
      <c r="E15" s="26">
        <v>101</v>
      </c>
      <c r="F15" s="26"/>
      <c r="G15" s="26"/>
      <c r="H15" s="26"/>
      <c r="I15" s="26"/>
      <c r="J15" s="26"/>
      <c r="K15" s="26"/>
      <c r="L15" s="26">
        <v>61</v>
      </c>
      <c r="M15" s="26"/>
      <c r="N15" s="26"/>
      <c r="O15" s="26"/>
      <c r="P15" s="26"/>
      <c r="Q15" s="26"/>
      <c r="R15" s="26">
        <v>40</v>
      </c>
      <c r="S15" s="26"/>
      <c r="T15" s="24">
        <f t="shared" si="0"/>
        <v>101</v>
      </c>
    </row>
    <row r="16" spans="1:20" ht="30" customHeight="1" thickBot="1" x14ac:dyDescent="0.35">
      <c r="A16" s="24">
        <v>13</v>
      </c>
      <c r="B16" s="25">
        <v>6222000901642</v>
      </c>
      <c r="C16" s="24" t="s">
        <v>60</v>
      </c>
      <c r="D16" s="26" t="s">
        <v>7</v>
      </c>
      <c r="E16" s="26">
        <v>12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>
        <v>12</v>
      </c>
      <c r="R16" s="26"/>
      <c r="S16" s="26"/>
      <c r="T16" s="24">
        <f t="shared" si="0"/>
        <v>12</v>
      </c>
    </row>
    <row r="17" spans="1:20" ht="30" customHeight="1" thickBot="1" x14ac:dyDescent="0.35">
      <c r="A17" s="24">
        <v>14</v>
      </c>
      <c r="B17" s="25">
        <v>6222000912037</v>
      </c>
      <c r="C17" s="24" t="s">
        <v>61</v>
      </c>
      <c r="D17" s="26" t="s">
        <v>7</v>
      </c>
      <c r="E17" s="26">
        <v>0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4">
        <f t="shared" si="0"/>
        <v>0</v>
      </c>
    </row>
    <row r="18" spans="1:20" ht="30" customHeight="1" thickBot="1" x14ac:dyDescent="0.35">
      <c r="A18" s="24">
        <v>15</v>
      </c>
      <c r="B18" s="25">
        <v>6222000909808</v>
      </c>
      <c r="C18" s="24" t="s">
        <v>62</v>
      </c>
      <c r="D18" s="26" t="s">
        <v>7</v>
      </c>
      <c r="E18" s="26">
        <v>35</v>
      </c>
      <c r="F18" s="26"/>
      <c r="G18" s="26"/>
      <c r="H18" s="26"/>
      <c r="I18" s="26"/>
      <c r="J18" s="26"/>
      <c r="K18" s="26"/>
      <c r="L18" s="26">
        <v>35</v>
      </c>
      <c r="M18" s="26"/>
      <c r="N18" s="26"/>
      <c r="O18" s="26"/>
      <c r="P18" s="26"/>
      <c r="Q18" s="26"/>
      <c r="R18" s="26"/>
      <c r="S18" s="26"/>
      <c r="T18" s="24">
        <f t="shared" si="0"/>
        <v>35</v>
      </c>
    </row>
    <row r="19" spans="1:20" ht="30" customHeight="1" thickBot="1" x14ac:dyDescent="0.35">
      <c r="A19" s="24">
        <v>16</v>
      </c>
      <c r="B19" s="25">
        <v>6222000905268</v>
      </c>
      <c r="C19" s="24" t="s">
        <v>63</v>
      </c>
      <c r="D19" s="26" t="s">
        <v>7</v>
      </c>
      <c r="E19" s="26">
        <v>0</v>
      </c>
      <c r="F19" s="26"/>
      <c r="G19" s="26"/>
      <c r="H19" s="26"/>
      <c r="I19" s="26"/>
      <c r="J19" s="26"/>
      <c r="K19" s="28"/>
      <c r="L19" s="26"/>
      <c r="M19" s="26"/>
      <c r="N19" s="26"/>
      <c r="O19" s="26"/>
      <c r="P19" s="26"/>
      <c r="Q19" s="26"/>
      <c r="R19" s="26"/>
      <c r="S19" s="26"/>
      <c r="T19" s="24">
        <f t="shared" si="0"/>
        <v>0</v>
      </c>
    </row>
    <row r="20" spans="1:20" ht="30" customHeight="1" thickBot="1" x14ac:dyDescent="0.35">
      <c r="A20" s="24">
        <v>17</v>
      </c>
      <c r="B20" s="25">
        <v>6222000907583</v>
      </c>
      <c r="C20" s="24" t="s">
        <v>64</v>
      </c>
      <c r="D20" s="26" t="s">
        <v>7</v>
      </c>
      <c r="E20" s="26">
        <v>0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4">
        <f t="shared" si="0"/>
        <v>0</v>
      </c>
    </row>
    <row r="21" spans="1:20" ht="30" customHeight="1" thickBot="1" x14ac:dyDescent="0.35">
      <c r="A21" s="24">
        <v>18</v>
      </c>
      <c r="B21" s="25">
        <v>6222000909884</v>
      </c>
      <c r="C21" s="24" t="s">
        <v>65</v>
      </c>
      <c r="D21" s="26" t="s">
        <v>7</v>
      </c>
      <c r="E21" s="26">
        <v>13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>
        <v>13</v>
      </c>
      <c r="S21" s="26"/>
      <c r="T21" s="24">
        <f t="shared" si="0"/>
        <v>13</v>
      </c>
    </row>
    <row r="22" spans="1:20" ht="30" customHeight="1" thickBot="1" x14ac:dyDescent="0.35">
      <c r="A22" s="24">
        <v>19</v>
      </c>
      <c r="B22" s="29" t="s">
        <v>10</v>
      </c>
      <c r="C22" s="24" t="s">
        <v>66</v>
      </c>
      <c r="D22" s="26" t="s">
        <v>7</v>
      </c>
      <c r="E22" s="26">
        <v>0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4">
        <f t="shared" si="0"/>
        <v>0</v>
      </c>
    </row>
    <row r="23" spans="1:20" ht="30" customHeight="1" thickBot="1" x14ac:dyDescent="0.35">
      <c r="A23" s="24">
        <v>20</v>
      </c>
      <c r="B23" s="25">
        <v>6222000912525</v>
      </c>
      <c r="C23" s="24" t="s">
        <v>67</v>
      </c>
      <c r="D23" s="26" t="s">
        <v>7</v>
      </c>
      <c r="E23" s="26">
        <v>0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4">
        <f t="shared" si="0"/>
        <v>0</v>
      </c>
    </row>
    <row r="24" spans="1:20" ht="30" customHeight="1" thickBot="1" x14ac:dyDescent="0.35">
      <c r="A24" s="24">
        <v>21</v>
      </c>
      <c r="B24" s="25" t="s">
        <v>11</v>
      </c>
      <c r="C24" s="24" t="s">
        <v>68</v>
      </c>
      <c r="D24" s="26" t="s">
        <v>7</v>
      </c>
      <c r="E24" s="26">
        <v>150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>
        <v>150</v>
      </c>
      <c r="S24" s="26"/>
      <c r="T24" s="24">
        <f t="shared" si="0"/>
        <v>150</v>
      </c>
    </row>
    <row r="25" spans="1:20" ht="30" customHeight="1" thickBot="1" x14ac:dyDescent="0.35">
      <c r="A25" s="24">
        <v>22</v>
      </c>
      <c r="B25" s="25" t="s">
        <v>12</v>
      </c>
      <c r="C25" s="24" t="s">
        <v>69</v>
      </c>
      <c r="D25" s="26" t="s">
        <v>7</v>
      </c>
      <c r="E25" s="26">
        <v>0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4">
        <f t="shared" si="0"/>
        <v>0</v>
      </c>
    </row>
    <row r="26" spans="1:20" ht="30" customHeight="1" thickBot="1" x14ac:dyDescent="0.35">
      <c r="A26" s="24">
        <v>23</v>
      </c>
      <c r="B26" s="25" t="s">
        <v>13</v>
      </c>
      <c r="C26" s="24" t="s">
        <v>70</v>
      </c>
      <c r="D26" s="26" t="s">
        <v>7</v>
      </c>
      <c r="E26" s="26">
        <v>20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>
        <v>20</v>
      </c>
      <c r="S26" s="26"/>
      <c r="T26" s="24">
        <f t="shared" si="0"/>
        <v>20</v>
      </c>
    </row>
    <row r="27" spans="1:20" ht="30" customHeight="1" thickBot="1" x14ac:dyDescent="0.35">
      <c r="A27" s="24">
        <v>24</v>
      </c>
      <c r="B27" s="25">
        <v>6222000912501</v>
      </c>
      <c r="C27" s="24" t="s">
        <v>71</v>
      </c>
      <c r="D27" s="26" t="s">
        <v>7</v>
      </c>
      <c r="E27" s="26">
        <v>0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4">
        <f t="shared" si="0"/>
        <v>0</v>
      </c>
    </row>
    <row r="28" spans="1:20" ht="30" customHeight="1" thickBot="1" x14ac:dyDescent="0.35">
      <c r="A28" s="24">
        <v>25</v>
      </c>
      <c r="B28" s="25">
        <v>6222000912457</v>
      </c>
      <c r="C28" s="24" t="s">
        <v>72</v>
      </c>
      <c r="D28" s="26" t="s">
        <v>7</v>
      </c>
      <c r="E28" s="26">
        <v>0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4">
        <f t="shared" si="0"/>
        <v>0</v>
      </c>
    </row>
    <row r="29" spans="1:20" ht="30" customHeight="1" thickBot="1" x14ac:dyDescent="0.35">
      <c r="A29" s="24">
        <v>26</v>
      </c>
      <c r="B29" s="25">
        <v>6222000901611</v>
      </c>
      <c r="C29" s="24" t="s">
        <v>73</v>
      </c>
      <c r="D29" s="26" t="s">
        <v>7</v>
      </c>
      <c r="E29" s="26">
        <v>69.5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>
        <v>69.5</v>
      </c>
      <c r="S29" s="26"/>
      <c r="T29" s="24">
        <f t="shared" si="0"/>
        <v>69.5</v>
      </c>
    </row>
    <row r="30" spans="1:20" ht="30" customHeight="1" thickBot="1" x14ac:dyDescent="0.35">
      <c r="A30" s="24">
        <v>27</v>
      </c>
      <c r="B30" s="25">
        <v>6222000909907</v>
      </c>
      <c r="C30" s="24" t="s">
        <v>74</v>
      </c>
      <c r="D30" s="26" t="s">
        <v>7</v>
      </c>
      <c r="E30" s="26">
        <v>0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4">
        <f t="shared" si="0"/>
        <v>0</v>
      </c>
    </row>
    <row r="31" spans="1:20" ht="30" customHeight="1" thickBot="1" x14ac:dyDescent="0.35">
      <c r="A31" s="24">
        <v>28</v>
      </c>
      <c r="B31" s="25">
        <v>6222000911498</v>
      </c>
      <c r="C31" s="24" t="s">
        <v>75</v>
      </c>
      <c r="D31" s="26" t="s">
        <v>7</v>
      </c>
      <c r="E31" s="26">
        <v>44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>
        <v>44</v>
      </c>
      <c r="S31" s="26"/>
      <c r="T31" s="24">
        <f t="shared" si="0"/>
        <v>44</v>
      </c>
    </row>
    <row r="32" spans="1:20" ht="30" customHeight="1" thickBot="1" x14ac:dyDescent="0.35">
      <c r="A32" s="24">
        <v>29</v>
      </c>
      <c r="B32" s="25" t="s">
        <v>14</v>
      </c>
      <c r="C32" s="24" t="s">
        <v>76</v>
      </c>
      <c r="D32" s="26" t="s">
        <v>7</v>
      </c>
      <c r="E32" s="26">
        <v>0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4">
        <f t="shared" si="0"/>
        <v>0</v>
      </c>
    </row>
    <row r="33" spans="1:20" ht="30" customHeight="1" thickBot="1" x14ac:dyDescent="0.35">
      <c r="A33" s="24">
        <v>30</v>
      </c>
      <c r="B33" s="25">
        <v>6222000912778</v>
      </c>
      <c r="C33" s="24" t="s">
        <v>77</v>
      </c>
      <c r="D33" s="26" t="s">
        <v>7</v>
      </c>
      <c r="E33" s="26">
        <v>0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4">
        <f t="shared" si="0"/>
        <v>0</v>
      </c>
    </row>
    <row r="34" spans="1:20" ht="30" customHeight="1" thickBot="1" x14ac:dyDescent="0.35">
      <c r="A34" s="24">
        <v>31</v>
      </c>
      <c r="B34" s="25">
        <v>6222000912822</v>
      </c>
      <c r="C34" s="24" t="s">
        <v>78</v>
      </c>
      <c r="D34" s="26" t="s">
        <v>7</v>
      </c>
      <c r="E34" s="26">
        <v>32</v>
      </c>
      <c r="F34" s="26"/>
      <c r="G34" s="26"/>
      <c r="H34" s="26"/>
      <c r="I34" s="26"/>
      <c r="J34" s="26"/>
      <c r="K34" s="26"/>
      <c r="L34" s="26"/>
      <c r="M34" s="26"/>
      <c r="N34" s="26">
        <v>32</v>
      </c>
      <c r="O34" s="26"/>
      <c r="P34" s="26"/>
      <c r="Q34" s="26"/>
      <c r="R34" s="26"/>
      <c r="S34" s="26"/>
      <c r="T34" s="24">
        <f t="shared" si="0"/>
        <v>32</v>
      </c>
    </row>
    <row r="35" spans="1:20" ht="30" customHeight="1" thickBot="1" x14ac:dyDescent="0.35">
      <c r="A35" s="24">
        <v>32</v>
      </c>
      <c r="B35" s="25">
        <v>6222000912532</v>
      </c>
      <c r="C35" s="24" t="s">
        <v>79</v>
      </c>
      <c r="D35" s="26" t="s">
        <v>7</v>
      </c>
      <c r="E35" s="26"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4">
        <f t="shared" si="0"/>
        <v>0</v>
      </c>
    </row>
    <row r="36" spans="1:20" ht="30" customHeight="1" thickBot="1" x14ac:dyDescent="0.35">
      <c r="A36" s="24">
        <v>33</v>
      </c>
      <c r="B36" s="25">
        <v>6222000901697</v>
      </c>
      <c r="C36" s="24" t="s">
        <v>80</v>
      </c>
      <c r="D36" s="26" t="s">
        <v>7</v>
      </c>
      <c r="E36" s="26">
        <v>32</v>
      </c>
      <c r="F36" s="26"/>
      <c r="G36" s="26"/>
      <c r="H36" s="26"/>
      <c r="I36" s="26"/>
      <c r="J36" s="26"/>
      <c r="K36" s="26"/>
      <c r="L36" s="26"/>
      <c r="M36" s="26">
        <v>32</v>
      </c>
      <c r="N36" s="26"/>
      <c r="O36" s="26"/>
      <c r="P36" s="26"/>
      <c r="Q36" s="26"/>
      <c r="R36" s="26"/>
      <c r="S36" s="26"/>
      <c r="T36" s="24">
        <f t="shared" si="0"/>
        <v>32</v>
      </c>
    </row>
    <row r="37" spans="1:20" ht="30" customHeight="1" thickBot="1" x14ac:dyDescent="0.35">
      <c r="A37" s="24">
        <v>34</v>
      </c>
      <c r="B37" s="25">
        <v>6222000911481</v>
      </c>
      <c r="C37" s="24" t="s">
        <v>81</v>
      </c>
      <c r="D37" s="26" t="s">
        <v>7</v>
      </c>
      <c r="E37" s="26">
        <v>0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4">
        <f t="shared" si="0"/>
        <v>0</v>
      </c>
    </row>
    <row r="38" spans="1:20" ht="30" customHeight="1" thickBot="1" x14ac:dyDescent="0.35">
      <c r="A38" s="24">
        <v>35</v>
      </c>
      <c r="B38" s="25">
        <v>6222000908276</v>
      </c>
      <c r="C38" s="24" t="s">
        <v>82</v>
      </c>
      <c r="D38" s="26" t="s">
        <v>7</v>
      </c>
      <c r="E38" s="26">
        <v>3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>
        <v>3</v>
      </c>
      <c r="S38" s="26"/>
      <c r="T38" s="24">
        <f t="shared" si="0"/>
        <v>3</v>
      </c>
    </row>
    <row r="39" spans="1:20" ht="30" customHeight="1" thickBot="1" x14ac:dyDescent="0.35">
      <c r="A39" s="24">
        <v>36</v>
      </c>
      <c r="B39" s="25">
        <v>6222000909921</v>
      </c>
      <c r="C39" s="24" t="s">
        <v>83</v>
      </c>
      <c r="D39" s="26" t="s">
        <v>7</v>
      </c>
      <c r="E39" s="26">
        <v>0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4">
        <f t="shared" si="0"/>
        <v>0</v>
      </c>
    </row>
    <row r="40" spans="1:20" ht="30" customHeight="1" thickBot="1" x14ac:dyDescent="0.35">
      <c r="A40" s="24">
        <v>37</v>
      </c>
      <c r="B40" s="25">
        <v>6222000909839</v>
      </c>
      <c r="C40" s="24" t="s">
        <v>84</v>
      </c>
      <c r="D40" s="26" t="s">
        <v>7</v>
      </c>
      <c r="E40" s="26">
        <v>99</v>
      </c>
      <c r="F40" s="26"/>
      <c r="G40" s="26"/>
      <c r="H40" s="26"/>
      <c r="I40" s="26"/>
      <c r="J40" s="26"/>
      <c r="K40" s="26"/>
      <c r="L40" s="26"/>
      <c r="M40" s="26"/>
      <c r="N40" s="26">
        <v>99</v>
      </c>
      <c r="O40" s="26"/>
      <c r="P40" s="26"/>
      <c r="Q40" s="26"/>
      <c r="R40" s="26"/>
      <c r="S40" s="26"/>
      <c r="T40" s="24">
        <f t="shared" si="0"/>
        <v>99</v>
      </c>
    </row>
    <row r="41" spans="1:20" ht="30" customHeight="1" thickBot="1" x14ac:dyDescent="0.35">
      <c r="A41" s="24">
        <v>38</v>
      </c>
      <c r="B41" s="25">
        <v>6222000908825</v>
      </c>
      <c r="C41" s="24" t="s">
        <v>85</v>
      </c>
      <c r="D41" s="26" t="s">
        <v>7</v>
      </c>
      <c r="E41" s="26">
        <v>72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>
        <v>72</v>
      </c>
      <c r="T41" s="24">
        <f t="shared" si="0"/>
        <v>72</v>
      </c>
    </row>
    <row r="42" spans="1:20" ht="30" customHeight="1" thickBot="1" x14ac:dyDescent="0.35">
      <c r="A42" s="24">
        <v>39</v>
      </c>
      <c r="B42" s="25">
        <v>6222000907637</v>
      </c>
      <c r="C42" s="24" t="s">
        <v>86</v>
      </c>
      <c r="D42" s="26" t="s">
        <v>7</v>
      </c>
      <c r="E42" s="26">
        <v>0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4">
        <f t="shared" si="0"/>
        <v>0</v>
      </c>
    </row>
    <row r="43" spans="1:20" ht="30" customHeight="1" thickBot="1" x14ac:dyDescent="0.35">
      <c r="A43" s="24">
        <v>40</v>
      </c>
      <c r="B43" s="25">
        <v>6222000903295</v>
      </c>
      <c r="C43" s="24" t="s">
        <v>87</v>
      </c>
      <c r="D43" s="26" t="s">
        <v>7</v>
      </c>
      <c r="E43" s="26">
        <v>0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4">
        <f t="shared" si="0"/>
        <v>0</v>
      </c>
    </row>
    <row r="44" spans="1:20" ht="30" customHeight="1" thickBot="1" x14ac:dyDescent="0.35">
      <c r="A44" s="24">
        <v>41</v>
      </c>
      <c r="B44" s="25">
        <v>6222000912006</v>
      </c>
      <c r="C44" s="24" t="s">
        <v>88</v>
      </c>
      <c r="D44" s="26" t="s">
        <v>7</v>
      </c>
      <c r="E44" s="26">
        <v>0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4">
        <f t="shared" si="0"/>
        <v>0</v>
      </c>
    </row>
    <row r="45" spans="1:20" ht="30" customHeight="1" thickBot="1" x14ac:dyDescent="0.35">
      <c r="A45" s="24">
        <v>42</v>
      </c>
      <c r="B45" s="25">
        <v>6222000911993</v>
      </c>
      <c r="C45" s="24" t="s">
        <v>89</v>
      </c>
      <c r="D45" s="26" t="s">
        <v>7</v>
      </c>
      <c r="E45" s="26">
        <v>0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4">
        <f t="shared" si="0"/>
        <v>0</v>
      </c>
    </row>
    <row r="46" spans="1:20" ht="30" customHeight="1" thickBot="1" x14ac:dyDescent="0.35">
      <c r="A46" s="24">
        <v>43</v>
      </c>
      <c r="B46" s="25">
        <v>6222000912013</v>
      </c>
      <c r="C46" s="24" t="s">
        <v>90</v>
      </c>
      <c r="D46" s="26" t="s">
        <v>7</v>
      </c>
      <c r="E46" s="26">
        <v>0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4">
        <f t="shared" si="0"/>
        <v>0</v>
      </c>
    </row>
    <row r="47" spans="1:20" ht="30" customHeight="1" thickBot="1" x14ac:dyDescent="0.35">
      <c r="A47" s="24">
        <v>44</v>
      </c>
      <c r="B47" s="25">
        <v>6222000964197</v>
      </c>
      <c r="C47" s="24" t="s">
        <v>91</v>
      </c>
      <c r="D47" s="26" t="s">
        <v>7</v>
      </c>
      <c r="E47" s="26">
        <v>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4">
        <f t="shared" si="0"/>
        <v>0</v>
      </c>
    </row>
    <row r="48" spans="1:20" ht="30" customHeight="1" thickBot="1" x14ac:dyDescent="0.35">
      <c r="A48" s="24">
        <v>45</v>
      </c>
      <c r="B48" s="25">
        <v>6222000906630</v>
      </c>
      <c r="C48" s="24" t="s">
        <v>92</v>
      </c>
      <c r="D48" s="26" t="s">
        <v>7</v>
      </c>
      <c r="E48" s="26">
        <v>0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4">
        <f t="shared" si="0"/>
        <v>0</v>
      </c>
    </row>
    <row r="49" spans="1:20" ht="30" customHeight="1" thickBot="1" x14ac:dyDescent="0.35">
      <c r="A49" s="24">
        <v>46</v>
      </c>
      <c r="B49" s="25">
        <v>6222000902519</v>
      </c>
      <c r="C49" s="24" t="s">
        <v>93</v>
      </c>
      <c r="D49" s="26" t="s">
        <v>7</v>
      </c>
      <c r="E49" s="26">
        <v>84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>
        <v>84</v>
      </c>
      <c r="R49" s="26"/>
      <c r="S49" s="26"/>
      <c r="T49" s="24">
        <f t="shared" si="0"/>
        <v>84</v>
      </c>
    </row>
    <row r="50" spans="1:20" ht="30" customHeight="1" thickBot="1" x14ac:dyDescent="0.35">
      <c r="A50" s="24">
        <v>47</v>
      </c>
      <c r="B50" s="25">
        <v>6222000902557</v>
      </c>
      <c r="C50" s="24" t="s">
        <v>94</v>
      </c>
      <c r="D50" s="26" t="s">
        <v>7</v>
      </c>
      <c r="E50" s="26">
        <v>73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>
        <v>73</v>
      </c>
      <c r="S50" s="26"/>
      <c r="T50" s="24">
        <f t="shared" si="0"/>
        <v>73</v>
      </c>
    </row>
    <row r="51" spans="1:20" ht="30" customHeight="1" thickBot="1" x14ac:dyDescent="0.35">
      <c r="A51" s="24">
        <v>48</v>
      </c>
      <c r="B51" s="25">
        <v>6222000902564</v>
      </c>
      <c r="C51" s="24" t="s">
        <v>95</v>
      </c>
      <c r="D51" s="26" t="s">
        <v>7</v>
      </c>
      <c r="E51" s="26">
        <v>43</v>
      </c>
      <c r="F51" s="26"/>
      <c r="G51" s="26"/>
      <c r="H51" s="26"/>
      <c r="I51" s="26"/>
      <c r="J51" s="26"/>
      <c r="K51" s="26"/>
      <c r="L51" s="26"/>
      <c r="M51" s="26"/>
      <c r="N51" s="26"/>
      <c r="O51" s="26">
        <v>23</v>
      </c>
      <c r="P51" s="26"/>
      <c r="Q51" s="26"/>
      <c r="R51" s="26">
        <v>20</v>
      </c>
      <c r="S51" s="26"/>
      <c r="T51" s="24">
        <f t="shared" si="0"/>
        <v>43</v>
      </c>
    </row>
    <row r="52" spans="1:20" ht="30" customHeight="1" thickBot="1" x14ac:dyDescent="0.35">
      <c r="A52" s="24">
        <v>49</v>
      </c>
      <c r="B52" s="25">
        <v>6222000910033</v>
      </c>
      <c r="C52" s="24" t="s">
        <v>96</v>
      </c>
      <c r="D52" s="26" t="s">
        <v>7</v>
      </c>
      <c r="E52" s="26">
        <v>0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4">
        <f t="shared" si="0"/>
        <v>0</v>
      </c>
    </row>
    <row r="53" spans="1:20" ht="30" customHeight="1" thickBot="1" x14ac:dyDescent="0.35">
      <c r="A53" s="24">
        <v>50</v>
      </c>
      <c r="B53" s="25">
        <v>6222000910026</v>
      </c>
      <c r="C53" s="24" t="s">
        <v>97</v>
      </c>
      <c r="D53" s="26" t="s">
        <v>7</v>
      </c>
      <c r="E53" s="26">
        <v>0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4">
        <f t="shared" si="0"/>
        <v>0</v>
      </c>
    </row>
    <row r="54" spans="1:20" ht="30" customHeight="1" thickBot="1" x14ac:dyDescent="0.35">
      <c r="A54" s="24">
        <v>51</v>
      </c>
      <c r="B54" s="25">
        <v>6222000909945</v>
      </c>
      <c r="C54" s="24" t="s">
        <v>98</v>
      </c>
      <c r="D54" s="26" t="s">
        <v>7</v>
      </c>
      <c r="E54" s="26">
        <v>0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4">
        <f t="shared" si="0"/>
        <v>0</v>
      </c>
    </row>
    <row r="55" spans="1:20" ht="30" customHeight="1" thickBot="1" x14ac:dyDescent="0.35">
      <c r="A55" s="24">
        <v>52</v>
      </c>
      <c r="B55" s="25">
        <v>6222000910200</v>
      </c>
      <c r="C55" s="24" t="s">
        <v>99</v>
      </c>
      <c r="D55" s="26" t="s">
        <v>7</v>
      </c>
      <c r="E55" s="26">
        <v>531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>
        <v>386</v>
      </c>
      <c r="R55" s="26">
        <v>145</v>
      </c>
      <c r="S55" s="26"/>
      <c r="T55" s="24">
        <f t="shared" si="0"/>
        <v>531</v>
      </c>
    </row>
    <row r="56" spans="1:20" ht="30" customHeight="1" thickBot="1" x14ac:dyDescent="0.35">
      <c r="A56" s="24">
        <v>53</v>
      </c>
      <c r="B56" s="25">
        <v>6222000910514</v>
      </c>
      <c r="C56" s="24" t="s">
        <v>100</v>
      </c>
      <c r="D56" s="26" t="s">
        <v>7</v>
      </c>
      <c r="E56" s="26">
        <v>264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>
        <v>89</v>
      </c>
      <c r="R56" s="26">
        <v>175</v>
      </c>
      <c r="S56" s="26"/>
      <c r="T56" s="24">
        <f t="shared" si="0"/>
        <v>264</v>
      </c>
    </row>
    <row r="57" spans="1:20" ht="30" customHeight="1" thickBot="1" x14ac:dyDescent="0.35">
      <c r="A57" s="24">
        <v>54</v>
      </c>
      <c r="B57" s="25">
        <v>6222000909976</v>
      </c>
      <c r="C57" s="24" t="s">
        <v>101</v>
      </c>
      <c r="D57" s="26" t="s">
        <v>7</v>
      </c>
      <c r="E57" s="26">
        <v>0</v>
      </c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4">
        <f t="shared" si="0"/>
        <v>0</v>
      </c>
    </row>
    <row r="58" spans="1:20" ht="30" customHeight="1" thickBot="1" x14ac:dyDescent="0.35">
      <c r="A58" s="24">
        <v>55</v>
      </c>
      <c r="B58" s="25">
        <v>6222000909983</v>
      </c>
      <c r="C58" s="24" t="s">
        <v>102</v>
      </c>
      <c r="D58" s="26" t="s">
        <v>7</v>
      </c>
      <c r="E58" s="26">
        <v>0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4">
        <f t="shared" si="0"/>
        <v>0</v>
      </c>
    </row>
    <row r="59" spans="1:20" ht="30" customHeight="1" thickBot="1" x14ac:dyDescent="0.35">
      <c r="A59" s="24">
        <v>56</v>
      </c>
      <c r="B59" s="25">
        <v>6222000909969</v>
      </c>
      <c r="C59" s="24" t="s">
        <v>103</v>
      </c>
      <c r="D59" s="26" t="s">
        <v>7</v>
      </c>
      <c r="E59" s="26">
        <v>0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4">
        <f t="shared" si="0"/>
        <v>0</v>
      </c>
    </row>
    <row r="60" spans="1:20" ht="30" customHeight="1" thickBot="1" x14ac:dyDescent="0.35">
      <c r="A60" s="24">
        <v>57</v>
      </c>
      <c r="B60" s="25">
        <v>622200097116</v>
      </c>
      <c r="C60" s="24" t="s">
        <v>104</v>
      </c>
      <c r="D60" s="26" t="s">
        <v>7</v>
      </c>
      <c r="E60" s="26">
        <v>306</v>
      </c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>
        <v>306</v>
      </c>
      <c r="R60" s="26"/>
      <c r="S60" s="26"/>
      <c r="T60" s="24">
        <f t="shared" si="0"/>
        <v>306</v>
      </c>
    </row>
    <row r="61" spans="1:20" ht="30" customHeight="1" thickBot="1" x14ac:dyDescent="0.35">
      <c r="A61" s="24">
        <v>58</v>
      </c>
      <c r="B61" s="25">
        <v>6222000912372</v>
      </c>
      <c r="C61" s="24" t="s">
        <v>105</v>
      </c>
      <c r="D61" s="26" t="s">
        <v>7</v>
      </c>
      <c r="E61" s="26">
        <v>0</v>
      </c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4">
        <f t="shared" si="0"/>
        <v>0</v>
      </c>
    </row>
    <row r="62" spans="1:20" ht="30" customHeight="1" thickBot="1" x14ac:dyDescent="0.35">
      <c r="A62" s="24">
        <v>59</v>
      </c>
      <c r="B62" s="25">
        <v>6222000912488</v>
      </c>
      <c r="C62" s="24" t="s">
        <v>106</v>
      </c>
      <c r="D62" s="26" t="s">
        <v>7</v>
      </c>
      <c r="E62" s="26">
        <v>181</v>
      </c>
      <c r="F62" s="26"/>
      <c r="G62" s="26"/>
      <c r="H62" s="26"/>
      <c r="I62" s="26"/>
      <c r="J62" s="26"/>
      <c r="K62" s="26"/>
      <c r="L62" s="26"/>
      <c r="M62" s="26"/>
      <c r="N62" s="26"/>
      <c r="O62" s="26">
        <v>181</v>
      </c>
      <c r="P62" s="26"/>
      <c r="Q62" s="26"/>
      <c r="R62" s="26"/>
      <c r="S62" s="26"/>
      <c r="T62" s="24">
        <f t="shared" si="0"/>
        <v>181</v>
      </c>
    </row>
    <row r="63" spans="1:20" ht="30" customHeight="1" thickBot="1" x14ac:dyDescent="0.35">
      <c r="A63" s="24">
        <v>60</v>
      </c>
      <c r="B63" s="25">
        <v>6222000914383</v>
      </c>
      <c r="C63" s="24" t="s">
        <v>107</v>
      </c>
      <c r="D63" s="26" t="s">
        <v>7</v>
      </c>
      <c r="E63" s="26">
        <v>0</v>
      </c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4">
        <f t="shared" si="0"/>
        <v>0</v>
      </c>
    </row>
    <row r="64" spans="1:20" ht="30" customHeight="1" thickBot="1" x14ac:dyDescent="0.35">
      <c r="A64" s="24">
        <v>61</v>
      </c>
      <c r="B64" s="25">
        <v>6222000914369</v>
      </c>
      <c r="C64" s="24" t="s">
        <v>108</v>
      </c>
      <c r="D64" s="26" t="s">
        <v>7</v>
      </c>
      <c r="E64" s="26">
        <v>0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4">
        <f t="shared" si="0"/>
        <v>0</v>
      </c>
    </row>
    <row r="65" spans="1:20" ht="30" customHeight="1" thickBot="1" x14ac:dyDescent="0.35">
      <c r="A65" s="24">
        <v>62</v>
      </c>
      <c r="B65" s="25">
        <v>6222000914376</v>
      </c>
      <c r="C65" s="24" t="s">
        <v>109</v>
      </c>
      <c r="D65" s="26" t="s">
        <v>7</v>
      </c>
      <c r="E65" s="26">
        <v>0</v>
      </c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4">
        <f t="shared" si="0"/>
        <v>0</v>
      </c>
    </row>
    <row r="66" spans="1:20" ht="30" customHeight="1" thickBot="1" x14ac:dyDescent="0.35">
      <c r="A66" s="24">
        <v>63</v>
      </c>
      <c r="B66" s="25">
        <v>6222000912365</v>
      </c>
      <c r="C66" s="24" t="s">
        <v>110</v>
      </c>
      <c r="D66" s="26" t="s">
        <v>7</v>
      </c>
      <c r="E66" s="26">
        <v>35</v>
      </c>
      <c r="F66" s="26"/>
      <c r="G66" s="26"/>
      <c r="H66" s="26"/>
      <c r="I66" s="26"/>
      <c r="J66" s="26"/>
      <c r="K66" s="26"/>
      <c r="L66" s="26"/>
      <c r="M66" s="26"/>
      <c r="N66" s="26">
        <v>35</v>
      </c>
      <c r="O66" s="26"/>
      <c r="P66" s="26"/>
      <c r="Q66" s="26"/>
      <c r="R66" s="26"/>
      <c r="S66" s="26"/>
      <c r="T66" s="24">
        <f t="shared" si="0"/>
        <v>35</v>
      </c>
    </row>
    <row r="67" spans="1:20" ht="30" customHeight="1" thickBot="1" x14ac:dyDescent="0.35">
      <c r="A67" s="24">
        <v>64</v>
      </c>
      <c r="B67" s="25">
        <v>6222000902083</v>
      </c>
      <c r="C67" s="24" t="s">
        <v>111</v>
      </c>
      <c r="D67" s="26" t="s">
        <v>7</v>
      </c>
      <c r="E67" s="26">
        <v>0</v>
      </c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4">
        <f t="shared" si="0"/>
        <v>0</v>
      </c>
    </row>
    <row r="68" spans="1:20" ht="30" customHeight="1" thickBot="1" x14ac:dyDescent="0.35">
      <c r="A68" s="24">
        <v>65</v>
      </c>
      <c r="B68" s="25">
        <v>6222000913904</v>
      </c>
      <c r="C68" s="24" t="s">
        <v>112</v>
      </c>
      <c r="D68" s="26" t="s">
        <v>7</v>
      </c>
      <c r="E68" s="26">
        <v>9</v>
      </c>
      <c r="F68" s="26"/>
      <c r="G68" s="26"/>
      <c r="H68" s="26"/>
      <c r="I68" s="26"/>
      <c r="J68" s="26"/>
      <c r="K68" s="26"/>
      <c r="L68" s="26"/>
      <c r="M68" s="26"/>
      <c r="N68" s="26">
        <v>9</v>
      </c>
      <c r="O68" s="26"/>
      <c r="P68" s="26"/>
      <c r="Q68" s="26"/>
      <c r="R68" s="26"/>
      <c r="S68" s="26"/>
      <c r="T68" s="24">
        <f t="shared" si="0"/>
        <v>9</v>
      </c>
    </row>
    <row r="69" spans="1:20" ht="30" customHeight="1" thickBot="1" x14ac:dyDescent="0.35">
      <c r="A69" s="24">
        <v>66</v>
      </c>
      <c r="B69" s="30" t="s">
        <v>15</v>
      </c>
      <c r="C69" s="26" t="s">
        <v>113</v>
      </c>
      <c r="D69" s="26" t="s">
        <v>7</v>
      </c>
      <c r="E69" s="26">
        <v>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4">
        <f t="shared" ref="T69:T71" si="1">SUM(F69:S69)</f>
        <v>0</v>
      </c>
    </row>
    <row r="70" spans="1:20" ht="30" customHeight="1" thickBot="1" x14ac:dyDescent="0.35">
      <c r="A70" s="24">
        <v>67</v>
      </c>
      <c r="B70" s="30">
        <v>6222000915243</v>
      </c>
      <c r="C70" s="26" t="s">
        <v>114</v>
      </c>
      <c r="D70" s="26" t="s">
        <v>7</v>
      </c>
      <c r="E70" s="26">
        <v>0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4">
        <f t="shared" si="1"/>
        <v>0</v>
      </c>
    </row>
    <row r="71" spans="1:20" ht="30" customHeight="1" thickBot="1" x14ac:dyDescent="0.35">
      <c r="A71" s="24">
        <v>68</v>
      </c>
      <c r="B71" s="30">
        <v>6888000909953</v>
      </c>
      <c r="C71" s="26" t="s">
        <v>115</v>
      </c>
      <c r="D71" s="26" t="s">
        <v>7</v>
      </c>
      <c r="E71" s="26">
        <v>0</v>
      </c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4">
        <f t="shared" si="1"/>
        <v>0</v>
      </c>
    </row>
    <row r="72" spans="1:20" ht="33" customHeight="1" thickBot="1" x14ac:dyDescent="0.35">
      <c r="A72" s="71" t="s">
        <v>16</v>
      </c>
      <c r="B72" s="72"/>
      <c r="C72" s="72"/>
      <c r="D72" s="73"/>
      <c r="E72" s="40">
        <f>SUM(E4:E71)</f>
        <v>2697.5</v>
      </c>
      <c r="F72" s="40">
        <f t="shared" ref="F72:T72" si="2">SUM(F4:F71)</f>
        <v>32</v>
      </c>
      <c r="G72" s="40">
        <f t="shared" si="2"/>
        <v>0</v>
      </c>
      <c r="H72" s="40">
        <f t="shared" si="2"/>
        <v>0</v>
      </c>
      <c r="I72" s="40">
        <f t="shared" si="2"/>
        <v>0</v>
      </c>
      <c r="J72" s="40">
        <f t="shared" si="2"/>
        <v>0</v>
      </c>
      <c r="K72" s="40">
        <f t="shared" si="2"/>
        <v>50</v>
      </c>
      <c r="L72" s="40">
        <f t="shared" si="2"/>
        <v>117</v>
      </c>
      <c r="M72" s="40">
        <f t="shared" si="2"/>
        <v>32</v>
      </c>
      <c r="N72" s="40">
        <f t="shared" si="2"/>
        <v>175</v>
      </c>
      <c r="O72" s="40">
        <f t="shared" si="2"/>
        <v>204</v>
      </c>
      <c r="P72" s="40">
        <f t="shared" si="2"/>
        <v>0</v>
      </c>
      <c r="Q72" s="40">
        <f t="shared" si="2"/>
        <v>945</v>
      </c>
      <c r="R72" s="40">
        <f t="shared" si="2"/>
        <v>1070.5</v>
      </c>
      <c r="S72" s="40">
        <f t="shared" si="2"/>
        <v>72</v>
      </c>
      <c r="T72" s="40">
        <f t="shared" si="2"/>
        <v>2697.5</v>
      </c>
    </row>
  </sheetData>
  <mergeCells count="9">
    <mergeCell ref="A1:T1"/>
    <mergeCell ref="T2:T3"/>
    <mergeCell ref="F2:S2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8984375" style="1" customWidth="1"/>
    <col min="3" max="3" width="39.296875" style="1" customWidth="1"/>
    <col min="4" max="5" width="7" style="1" bestFit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3" width="7.8984375" style="1" bestFit="1" customWidth="1"/>
    <col min="14" max="14" width="7.59765625" style="1" bestFit="1" customWidth="1"/>
    <col min="15" max="15" width="7.3984375" style="1" bestFit="1" customWidth="1"/>
    <col min="16" max="16" width="8" style="1" customWidth="1"/>
    <col min="17" max="17" width="7.59765625" style="1" bestFit="1" customWidth="1"/>
    <col min="18" max="18" width="7.09765625" style="1" bestFit="1" customWidth="1"/>
    <col min="19" max="19" width="7.0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190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190</v>
      </c>
      <c r="S4" s="5"/>
      <c r="T4" s="3">
        <f>SUM(F4:S4)</f>
        <v>190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50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50</v>
      </c>
      <c r="S5" s="5"/>
      <c r="T5" s="3">
        <f t="shared" ref="T5:T68" si="0">SUM(F5:S5)</f>
        <v>50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33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33</v>
      </c>
      <c r="S6" s="5"/>
      <c r="T6" s="3">
        <f t="shared" si="0"/>
        <v>33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>
        <f t="shared" si="0"/>
        <v>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17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17</v>
      </c>
      <c r="S8" s="5"/>
      <c r="T8" s="3">
        <f t="shared" si="0"/>
        <v>17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3</v>
      </c>
      <c r="S9" s="5"/>
      <c r="T9" s="3">
        <f t="shared" si="0"/>
        <v>3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30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30</v>
      </c>
      <c r="S10" s="5"/>
      <c r="T10" s="3">
        <f t="shared" si="0"/>
        <v>30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29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29</v>
      </c>
      <c r="S11" s="5"/>
      <c r="T11" s="3">
        <f t="shared" si="0"/>
        <v>29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27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27</v>
      </c>
      <c r="S12" s="5"/>
      <c r="T12" s="3">
        <f t="shared" si="0"/>
        <v>27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220</v>
      </c>
      <c r="F13" s="5"/>
      <c r="G13" s="5"/>
      <c r="H13" s="5"/>
      <c r="I13" s="5"/>
      <c r="J13" s="5"/>
      <c r="K13" s="5"/>
      <c r="L13" s="5"/>
      <c r="M13" s="5"/>
      <c r="N13" s="5">
        <v>220</v>
      </c>
      <c r="O13" s="5"/>
      <c r="P13" s="5"/>
      <c r="Q13" s="5"/>
      <c r="R13" s="5"/>
      <c r="S13" s="5"/>
      <c r="T13" s="3">
        <f t="shared" si="0"/>
        <v>220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153</v>
      </c>
      <c r="F15" s="5"/>
      <c r="G15" s="5"/>
      <c r="H15" s="5"/>
      <c r="I15" s="5"/>
      <c r="J15" s="5"/>
      <c r="K15" s="5"/>
      <c r="L15" s="5"/>
      <c r="M15" s="5">
        <v>50</v>
      </c>
      <c r="N15" s="5"/>
      <c r="O15" s="5"/>
      <c r="P15" s="5"/>
      <c r="Q15" s="5"/>
      <c r="R15" s="5">
        <v>103</v>
      </c>
      <c r="S15" s="5"/>
      <c r="T15" s="3">
        <f t="shared" si="0"/>
        <v>153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5</v>
      </c>
      <c r="S16" s="5"/>
      <c r="T16" s="3">
        <f t="shared" si="0"/>
        <v>5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60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60</v>
      </c>
      <c r="S17" s="5"/>
      <c r="T17" s="3">
        <f t="shared" si="0"/>
        <v>60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14</v>
      </c>
      <c r="F18" s="5"/>
      <c r="G18" s="5"/>
      <c r="H18" s="5"/>
      <c r="I18" s="5"/>
      <c r="J18" s="5"/>
      <c r="K18" s="5">
        <v>14</v>
      </c>
      <c r="L18" s="5"/>
      <c r="M18" s="5"/>
      <c r="N18" s="5"/>
      <c r="O18" s="5"/>
      <c r="P18" s="5"/>
      <c r="Q18" s="5"/>
      <c r="R18" s="5"/>
      <c r="S18" s="5"/>
      <c r="T18" s="3">
        <f t="shared" si="0"/>
        <v>14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20</v>
      </c>
      <c r="F20" s="5"/>
      <c r="G20" s="5"/>
      <c r="H20" s="5"/>
      <c r="I20" s="5"/>
      <c r="J20" s="5"/>
      <c r="K20" s="5"/>
      <c r="L20" s="5"/>
      <c r="M20" s="5"/>
      <c r="N20" s="5"/>
      <c r="O20" s="5">
        <v>20</v>
      </c>
      <c r="P20" s="5"/>
      <c r="Q20" s="5"/>
      <c r="R20" s="5"/>
      <c r="S20" s="5"/>
      <c r="T20" s="3">
        <f t="shared" si="0"/>
        <v>20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12</v>
      </c>
      <c r="S21" s="5"/>
      <c r="T21" s="3">
        <f t="shared" si="0"/>
        <v>12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159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159</v>
      </c>
      <c r="S23" s="5"/>
      <c r="T23" s="3">
        <f t="shared" si="0"/>
        <v>159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63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63</v>
      </c>
      <c r="T24" s="3">
        <f t="shared" si="0"/>
        <v>63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10</v>
      </c>
      <c r="S25" s="5"/>
      <c r="T25" s="3">
        <f t="shared" si="0"/>
        <v>10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29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29</v>
      </c>
      <c r="S26" s="5"/>
      <c r="T26" s="3">
        <f t="shared" si="0"/>
        <v>29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117</v>
      </c>
      <c r="F28" s="5"/>
      <c r="G28" s="5">
        <v>117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117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3">
        <f t="shared" si="0"/>
        <v>0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22</v>
      </c>
      <c r="R31" s="5"/>
      <c r="S31" s="5"/>
      <c r="T31" s="3">
        <f t="shared" si="0"/>
        <v>22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33</v>
      </c>
      <c r="S33" s="5"/>
      <c r="T33" s="3">
        <f t="shared" si="0"/>
        <v>33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92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92</v>
      </c>
      <c r="S35" s="5"/>
      <c r="T35" s="3">
        <f t="shared" si="0"/>
        <v>92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311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311</v>
      </c>
      <c r="S36" s="5"/>
      <c r="T36" s="3">
        <f t="shared" si="0"/>
        <v>311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152</v>
      </c>
      <c r="F38" s="5"/>
      <c r="G38" s="5"/>
      <c r="H38" s="5"/>
      <c r="I38" s="5"/>
      <c r="J38" s="5"/>
      <c r="K38" s="5"/>
      <c r="L38" s="5"/>
      <c r="M38" s="5">
        <v>117</v>
      </c>
      <c r="N38" s="5"/>
      <c r="O38" s="5"/>
      <c r="P38" s="5"/>
      <c r="Q38" s="5"/>
      <c r="R38" s="5">
        <v>35</v>
      </c>
      <c r="S38" s="5"/>
      <c r="T38" s="3">
        <f t="shared" si="0"/>
        <v>152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188</v>
      </c>
      <c r="F40" s="5"/>
      <c r="G40" s="5"/>
      <c r="H40" s="5"/>
      <c r="I40" s="5"/>
      <c r="J40" s="5"/>
      <c r="K40" s="5"/>
      <c r="L40" s="5"/>
      <c r="M40" s="5"/>
      <c r="N40" s="5">
        <v>138</v>
      </c>
      <c r="O40" s="5"/>
      <c r="P40" s="5"/>
      <c r="Q40" s="5"/>
      <c r="R40" s="5">
        <v>50</v>
      </c>
      <c r="S40" s="5"/>
      <c r="T40" s="3">
        <f t="shared" si="0"/>
        <v>188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20</v>
      </c>
      <c r="F42" s="5"/>
      <c r="G42" s="5"/>
      <c r="H42" s="5"/>
      <c r="I42" s="5"/>
      <c r="J42" s="5"/>
      <c r="K42" s="5"/>
      <c r="L42" s="5"/>
      <c r="M42" s="5"/>
      <c r="N42" s="5">
        <v>20</v>
      </c>
      <c r="O42" s="5"/>
      <c r="P42" s="5"/>
      <c r="Q42" s="5"/>
      <c r="R42" s="5"/>
      <c r="S42" s="5"/>
      <c r="T42" s="3">
        <f t="shared" si="0"/>
        <v>20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65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65</v>
      </c>
      <c r="S48" s="5"/>
      <c r="T48" s="3">
        <f t="shared" si="0"/>
        <v>65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14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14</v>
      </c>
      <c r="S49" s="5"/>
      <c r="T49" s="3">
        <f t="shared" si="0"/>
        <v>14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77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77</v>
      </c>
      <c r="S50" s="5"/>
      <c r="T50" s="3">
        <f t="shared" si="0"/>
        <v>77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113</v>
      </c>
      <c r="F51" s="5"/>
      <c r="G51" s="5"/>
      <c r="H51" s="5"/>
      <c r="I51" s="5"/>
      <c r="J51" s="5"/>
      <c r="K51" s="5"/>
      <c r="L51" s="5"/>
      <c r="M51" s="5"/>
      <c r="N51" s="5"/>
      <c r="O51" s="5">
        <v>13</v>
      </c>
      <c r="P51" s="5"/>
      <c r="Q51" s="5"/>
      <c r="R51" s="5">
        <v>100</v>
      </c>
      <c r="S51" s="5"/>
      <c r="T51" s="3">
        <f t="shared" si="0"/>
        <v>113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596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196</v>
      </c>
      <c r="R55" s="5">
        <v>400</v>
      </c>
      <c r="S55" s="5"/>
      <c r="T55" s="3">
        <f t="shared" si="0"/>
        <v>596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737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337</v>
      </c>
      <c r="R56" s="5">
        <v>400</v>
      </c>
      <c r="S56" s="5"/>
      <c r="T56" s="3">
        <f t="shared" si="0"/>
        <v>737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3">
        <f t="shared" si="0"/>
        <v>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</v>
      </c>
      <c r="S58" s="5"/>
      <c r="T58" s="3">
        <f t="shared" si="0"/>
        <v>1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137</v>
      </c>
      <c r="F59" s="5"/>
      <c r="G59" s="5"/>
      <c r="H59" s="5"/>
      <c r="I59" s="5"/>
      <c r="J59" s="5"/>
      <c r="K59" s="5"/>
      <c r="L59" s="5">
        <v>15</v>
      </c>
      <c r="M59" s="5">
        <f>107+15</f>
        <v>122</v>
      </c>
      <c r="N59" s="5"/>
      <c r="O59" s="5"/>
      <c r="P59" s="5"/>
      <c r="Q59" s="5"/>
      <c r="R59" s="5"/>
      <c r="S59" s="5"/>
      <c r="T59" s="3">
        <f t="shared" si="0"/>
        <v>137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24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24</v>
      </c>
      <c r="S60" s="5"/>
      <c r="T60" s="3">
        <f t="shared" si="0"/>
        <v>24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3">
        <f t="shared" si="0"/>
        <v>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175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175</v>
      </c>
      <c r="S62" s="5"/>
      <c r="T62" s="3">
        <f t="shared" si="0"/>
        <v>175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143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143</v>
      </c>
      <c r="S66" s="5"/>
      <c r="T66" s="3">
        <f t="shared" si="0"/>
        <v>143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188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188</v>
      </c>
      <c r="S71" s="5"/>
      <c r="T71" s="3">
        <f t="shared" si="1"/>
        <v>188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4329</v>
      </c>
      <c r="F72" s="48">
        <f t="shared" ref="F72:T72" si="2">SUM(F4:F71)</f>
        <v>0</v>
      </c>
      <c r="G72" s="48">
        <f t="shared" si="2"/>
        <v>117</v>
      </c>
      <c r="H72" s="48">
        <f t="shared" si="2"/>
        <v>0</v>
      </c>
      <c r="I72" s="48">
        <f t="shared" si="2"/>
        <v>0</v>
      </c>
      <c r="J72" s="48">
        <f t="shared" si="2"/>
        <v>0</v>
      </c>
      <c r="K72" s="48">
        <f t="shared" si="2"/>
        <v>14</v>
      </c>
      <c r="L72" s="48">
        <f t="shared" si="2"/>
        <v>15</v>
      </c>
      <c r="M72" s="48">
        <f t="shared" si="2"/>
        <v>289</v>
      </c>
      <c r="N72" s="48">
        <f t="shared" si="2"/>
        <v>378</v>
      </c>
      <c r="O72" s="48">
        <f t="shared" si="2"/>
        <v>33</v>
      </c>
      <c r="P72" s="48">
        <f t="shared" si="2"/>
        <v>0</v>
      </c>
      <c r="Q72" s="48">
        <f t="shared" si="2"/>
        <v>555</v>
      </c>
      <c r="R72" s="48">
        <f t="shared" si="2"/>
        <v>2865</v>
      </c>
      <c r="S72" s="48">
        <f t="shared" si="2"/>
        <v>63</v>
      </c>
      <c r="T72" s="48">
        <f t="shared" si="2"/>
        <v>4329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-0.499984740745262"/>
    <pageSetUpPr fitToPage="1"/>
  </sheetPr>
  <dimension ref="A1:T72"/>
  <sheetViews>
    <sheetView rightToLeft="1" workbookViewId="0">
      <pane xSplit="5" ySplit="3" topLeftCell="K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8984375" style="1" bestFit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3" width="9.59765625" style="1" bestFit="1" customWidth="1"/>
    <col min="14" max="14" width="8.3984375" style="1" bestFit="1" customWidth="1"/>
    <col min="15" max="16" width="8" style="1" customWidth="1"/>
    <col min="17" max="17" width="8.59765625" style="1" bestFit="1" customWidth="1"/>
    <col min="18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263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263</v>
      </c>
      <c r="S4" s="5"/>
      <c r="T4" s="3">
        <f>SUM(F4:S4)</f>
        <v>263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264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264</v>
      </c>
      <c r="S5" s="5"/>
      <c r="T5" s="3">
        <f t="shared" ref="T5:T68" si="0">SUM(F5:S5)</f>
        <v>264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642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642</v>
      </c>
      <c r="S6" s="5"/>
      <c r="T6" s="3">
        <f t="shared" si="0"/>
        <v>642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170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170</v>
      </c>
      <c r="S7" s="5"/>
      <c r="T7" s="3">
        <f t="shared" si="0"/>
        <v>170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3">
        <f t="shared" si="0"/>
        <v>1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77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77</v>
      </c>
      <c r="S9" s="5"/>
      <c r="T9" s="3">
        <f t="shared" si="0"/>
        <v>77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123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123</v>
      </c>
      <c r="S10" s="5"/>
      <c r="T10" s="3">
        <f t="shared" si="0"/>
        <v>123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773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773</v>
      </c>
      <c r="S11" s="5"/>
      <c r="T11" s="3">
        <f t="shared" si="0"/>
        <v>773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94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94</v>
      </c>
      <c r="S12" s="5"/>
      <c r="T12" s="3">
        <f t="shared" si="0"/>
        <v>94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214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>
        <v>64</v>
      </c>
      <c r="R15" s="5">
        <v>150</v>
      </c>
      <c r="S15" s="5"/>
      <c r="T15" s="3">
        <f t="shared" si="0"/>
        <v>214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46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16</v>
      </c>
      <c r="R16" s="5">
        <v>30</v>
      </c>
      <c r="S16" s="5"/>
      <c r="T16" s="3">
        <f t="shared" si="0"/>
        <v>46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139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139</v>
      </c>
      <c r="S17" s="5"/>
      <c r="T17" s="3">
        <f t="shared" si="0"/>
        <v>139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130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130</v>
      </c>
      <c r="S18" s="5"/>
      <c r="T18" s="3">
        <f t="shared" si="0"/>
        <v>130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41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41</v>
      </c>
      <c r="S20" s="5"/>
      <c r="T20" s="3">
        <f t="shared" si="0"/>
        <v>41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101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101</v>
      </c>
      <c r="S21" s="5"/>
      <c r="T21" s="3">
        <f t="shared" si="0"/>
        <v>101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18</v>
      </c>
      <c r="F22" s="5"/>
      <c r="G22" s="5"/>
      <c r="H22" s="5"/>
      <c r="I22" s="5"/>
      <c r="J22" s="5"/>
      <c r="K22" s="5">
        <v>18</v>
      </c>
      <c r="L22" s="5"/>
      <c r="M22" s="5"/>
      <c r="N22" s="5"/>
      <c r="O22" s="5"/>
      <c r="P22" s="5"/>
      <c r="Q22" s="5"/>
      <c r="R22" s="5"/>
      <c r="S22" s="5"/>
      <c r="T22" s="3">
        <f t="shared" si="0"/>
        <v>18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28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28</v>
      </c>
      <c r="S23" s="5"/>
      <c r="T23" s="3">
        <f t="shared" si="0"/>
        <v>28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14</v>
      </c>
      <c r="S24" s="5"/>
      <c r="T24" s="3">
        <f t="shared" si="0"/>
        <v>14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103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103</v>
      </c>
      <c r="S25" s="5"/>
      <c r="T25" s="3">
        <f t="shared" si="0"/>
        <v>103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136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136</v>
      </c>
      <c r="S26" s="5"/>
      <c r="T26" s="3">
        <f t="shared" si="0"/>
        <v>136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40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40</v>
      </c>
      <c r="S28" s="5"/>
      <c r="T28" s="3">
        <f t="shared" si="0"/>
        <v>40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112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>
        <v>12</v>
      </c>
      <c r="R29" s="5">
        <v>100</v>
      </c>
      <c r="S29" s="5"/>
      <c r="T29" s="3">
        <f t="shared" si="0"/>
        <v>112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70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70</v>
      </c>
      <c r="S30" s="5"/>
      <c r="T30" s="3">
        <f t="shared" si="0"/>
        <v>70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157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157</v>
      </c>
      <c r="R31" s="5"/>
      <c r="S31" s="5"/>
      <c r="T31" s="3">
        <f t="shared" si="0"/>
        <v>157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310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310</v>
      </c>
      <c r="S33" s="5"/>
      <c r="T33" s="3">
        <f t="shared" si="0"/>
        <v>310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</v>
      </c>
      <c r="S34" s="5"/>
      <c r="T34" s="3">
        <f t="shared" si="0"/>
        <v>1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121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121</v>
      </c>
      <c r="S35" s="5"/>
      <c r="T35" s="3">
        <f t="shared" si="0"/>
        <v>121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2</v>
      </c>
      <c r="S36" s="5"/>
      <c r="T36" s="3">
        <f t="shared" si="0"/>
        <v>2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240</v>
      </c>
      <c r="S38" s="5"/>
      <c r="T38" s="3">
        <f t="shared" si="0"/>
        <v>240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157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157</v>
      </c>
      <c r="S40" s="5"/>
      <c r="T40" s="3">
        <f t="shared" si="0"/>
        <v>157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69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69</v>
      </c>
      <c r="S41" s="5"/>
      <c r="T41" s="3">
        <f t="shared" si="0"/>
        <v>69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62</v>
      </c>
      <c r="F42" s="5"/>
      <c r="G42" s="5"/>
      <c r="H42" s="5"/>
      <c r="I42" s="5"/>
      <c r="J42" s="5"/>
      <c r="K42" s="5"/>
      <c r="L42" s="5"/>
      <c r="M42" s="5"/>
      <c r="N42" s="5"/>
      <c r="O42" s="5">
        <v>8</v>
      </c>
      <c r="P42" s="5"/>
      <c r="Q42" s="5">
        <f>15+39</f>
        <v>54</v>
      </c>
      <c r="R42" s="5"/>
      <c r="S42" s="5"/>
      <c r="T42" s="3">
        <f t="shared" si="0"/>
        <v>62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19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19</v>
      </c>
      <c r="S43" s="5"/>
      <c r="T43" s="3">
        <f t="shared" si="0"/>
        <v>19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40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40</v>
      </c>
      <c r="S44" s="5"/>
      <c r="T44" s="3">
        <f t="shared" si="0"/>
        <v>40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50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50</v>
      </c>
      <c r="S45" s="5"/>
      <c r="T45" s="3">
        <f t="shared" si="0"/>
        <v>50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40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40</v>
      </c>
      <c r="S47" s="5"/>
      <c r="T47" s="3">
        <f t="shared" si="0"/>
        <v>40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2</v>
      </c>
      <c r="S49" s="5"/>
      <c r="T49" s="3">
        <f t="shared" si="0"/>
        <v>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196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196</v>
      </c>
      <c r="S50" s="5"/>
      <c r="T50" s="3">
        <f t="shared" si="0"/>
        <v>196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113</v>
      </c>
      <c r="F51" s="5"/>
      <c r="G51" s="5"/>
      <c r="H51" s="5"/>
      <c r="I51" s="5"/>
      <c r="J51" s="5"/>
      <c r="K51" s="5"/>
      <c r="L51" s="5"/>
      <c r="M51" s="5"/>
      <c r="N51" s="5"/>
      <c r="O51" s="5">
        <v>53</v>
      </c>
      <c r="P51" s="5"/>
      <c r="Q51" s="5"/>
      <c r="R51" s="5">
        <v>60</v>
      </c>
      <c r="S51" s="5"/>
      <c r="T51" s="3">
        <f t="shared" si="0"/>
        <v>113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1319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370</v>
      </c>
      <c r="R55" s="5">
        <v>949</v>
      </c>
      <c r="S55" s="5"/>
      <c r="T55" s="3">
        <f t="shared" si="0"/>
        <v>1319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911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376</v>
      </c>
      <c r="R56" s="5">
        <v>535</v>
      </c>
      <c r="S56" s="5"/>
      <c r="T56" s="3">
        <f t="shared" si="0"/>
        <v>911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341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341</v>
      </c>
      <c r="S57" s="5"/>
      <c r="T57" s="3">
        <f t="shared" si="0"/>
        <v>341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416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416</v>
      </c>
      <c r="S58" s="5"/>
      <c r="T58" s="3">
        <f t="shared" si="0"/>
        <v>416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27</v>
      </c>
      <c r="F59" s="5"/>
      <c r="G59" s="5"/>
      <c r="H59" s="5"/>
      <c r="I59" s="5"/>
      <c r="J59" s="5"/>
      <c r="K59" s="5"/>
      <c r="L59" s="5"/>
      <c r="M59" s="5">
        <v>27</v>
      </c>
      <c r="N59" s="5"/>
      <c r="O59" s="5"/>
      <c r="P59" s="5"/>
      <c r="Q59" s="5"/>
      <c r="R59" s="5"/>
      <c r="S59" s="5"/>
      <c r="T59" s="3">
        <f t="shared" si="0"/>
        <v>27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116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116</v>
      </c>
      <c r="S60" s="5"/>
      <c r="T60" s="3">
        <f t="shared" si="0"/>
        <v>116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144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144</v>
      </c>
      <c r="S61" s="5"/>
      <c r="T61" s="3">
        <f t="shared" si="0"/>
        <v>144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260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260</v>
      </c>
      <c r="S62" s="5"/>
      <c r="T62" s="3">
        <f t="shared" si="0"/>
        <v>260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56</v>
      </c>
      <c r="F64" s="5"/>
      <c r="G64" s="5"/>
      <c r="H64" s="5"/>
      <c r="I64" s="5"/>
      <c r="J64" s="5"/>
      <c r="K64" s="5"/>
      <c r="L64" s="5">
        <v>30</v>
      </c>
      <c r="M64" s="5">
        <v>26</v>
      </c>
      <c r="N64" s="5"/>
      <c r="O64" s="5"/>
      <c r="P64" s="5"/>
      <c r="Q64" s="5"/>
      <c r="R64" s="5"/>
      <c r="S64" s="5"/>
      <c r="T64" s="3">
        <f t="shared" si="0"/>
        <v>56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108</v>
      </c>
      <c r="F65" s="5"/>
      <c r="G65" s="5"/>
      <c r="H65" s="5"/>
      <c r="I65" s="5"/>
      <c r="J65" s="5"/>
      <c r="K65" s="5"/>
      <c r="L65" s="5">
        <v>34</v>
      </c>
      <c r="M65" s="5">
        <v>30</v>
      </c>
      <c r="N65" s="5"/>
      <c r="O65" s="5"/>
      <c r="P65" s="5"/>
      <c r="Q65" s="5">
        <v>44</v>
      </c>
      <c r="R65" s="5"/>
      <c r="S65" s="5"/>
      <c r="T65" s="3">
        <f t="shared" si="0"/>
        <v>108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8</v>
      </c>
      <c r="F66" s="5"/>
      <c r="G66" s="5"/>
      <c r="H66" s="5"/>
      <c r="I66" s="5"/>
      <c r="J66" s="5"/>
      <c r="K66" s="5"/>
      <c r="L66" s="5"/>
      <c r="M66" s="5">
        <v>8</v>
      </c>
      <c r="N66" s="5"/>
      <c r="O66" s="5"/>
      <c r="P66" s="5"/>
      <c r="Q66" s="5"/>
      <c r="R66" s="5"/>
      <c r="S66" s="5"/>
      <c r="T66" s="3">
        <f t="shared" si="0"/>
        <v>8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93</v>
      </c>
      <c r="F67" s="5"/>
      <c r="G67" s="5"/>
      <c r="H67" s="5"/>
      <c r="I67" s="5"/>
      <c r="J67" s="5"/>
      <c r="K67" s="5"/>
      <c r="L67" s="5"/>
      <c r="M67" s="5"/>
      <c r="N67" s="5">
        <v>93</v>
      </c>
      <c r="O67" s="5"/>
      <c r="P67" s="5"/>
      <c r="Q67" s="5"/>
      <c r="R67" s="5"/>
      <c r="S67" s="5"/>
      <c r="T67" s="3">
        <f t="shared" si="0"/>
        <v>93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62</v>
      </c>
      <c r="F68" s="5"/>
      <c r="G68" s="5"/>
      <c r="H68" s="5"/>
      <c r="I68" s="5"/>
      <c r="J68" s="5"/>
      <c r="K68" s="5"/>
      <c r="L68" s="5"/>
      <c r="M68" s="5">
        <v>47</v>
      </c>
      <c r="N68" s="5">
        <v>15</v>
      </c>
      <c r="O68" s="5"/>
      <c r="P68" s="5"/>
      <c r="Q68" s="5"/>
      <c r="R68" s="5"/>
      <c r="S68" s="5"/>
      <c r="T68" s="3">
        <f t="shared" si="0"/>
        <v>62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21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21</v>
      </c>
      <c r="S70" s="5"/>
      <c r="T70" s="3">
        <f t="shared" si="1"/>
        <v>21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442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442</v>
      </c>
      <c r="S71" s="5"/>
      <c r="T71" s="3">
        <f t="shared" si="1"/>
        <v>442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9502</v>
      </c>
      <c r="F72" s="35">
        <f t="shared" ref="F72:T72" si="2">SUM(F4:F71)</f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0</v>
      </c>
      <c r="K72" s="35">
        <f t="shared" si="2"/>
        <v>18</v>
      </c>
      <c r="L72" s="35">
        <f t="shared" si="2"/>
        <v>64</v>
      </c>
      <c r="M72" s="35">
        <f t="shared" si="2"/>
        <v>138</v>
      </c>
      <c r="N72" s="35">
        <f t="shared" si="2"/>
        <v>108</v>
      </c>
      <c r="O72" s="35">
        <f t="shared" si="2"/>
        <v>61</v>
      </c>
      <c r="P72" s="35">
        <f t="shared" si="2"/>
        <v>0</v>
      </c>
      <c r="Q72" s="35">
        <f t="shared" si="2"/>
        <v>1093</v>
      </c>
      <c r="R72" s="35">
        <f t="shared" si="2"/>
        <v>8020</v>
      </c>
      <c r="S72" s="35">
        <f t="shared" si="2"/>
        <v>0</v>
      </c>
      <c r="T72" s="35">
        <f t="shared" si="2"/>
        <v>9502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  <pageSetup paperSize="9" scale="28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 tint="-0.499984740745262"/>
  </sheetPr>
  <dimension ref="A1:T72"/>
  <sheetViews>
    <sheetView rightToLeft="1" zoomScale="87" zoomScaleNormal="87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138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138</v>
      </c>
      <c r="S4" s="5"/>
      <c r="T4" s="3">
        <f>SUM(F4:S4)</f>
        <v>138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50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50</v>
      </c>
      <c r="S5" s="5"/>
      <c r="T5" s="3">
        <f t="shared" ref="T5:T68" si="0">SUM(F5:S5)</f>
        <v>50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234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234</v>
      </c>
      <c r="S6" s="5"/>
      <c r="T6" s="3">
        <f t="shared" si="0"/>
        <v>234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251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251</v>
      </c>
      <c r="S7" s="5"/>
      <c r="T7" s="3">
        <f t="shared" si="0"/>
        <v>251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38</v>
      </c>
      <c r="S8" s="5"/>
      <c r="T8" s="3">
        <f t="shared" si="0"/>
        <v>38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61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38</v>
      </c>
      <c r="R9" s="5">
        <v>23</v>
      </c>
      <c r="S9" s="5"/>
      <c r="T9" s="3">
        <f t="shared" si="0"/>
        <v>61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5</v>
      </c>
      <c r="S10" s="5"/>
      <c r="T10" s="3">
        <f t="shared" si="0"/>
        <v>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54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54</v>
      </c>
      <c r="S11" s="5"/>
      <c r="T11" s="3">
        <f t="shared" si="0"/>
        <v>54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10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10</v>
      </c>
      <c r="S12" s="5"/>
      <c r="T12" s="3">
        <f t="shared" si="0"/>
        <v>10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73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73</v>
      </c>
      <c r="S13" s="5"/>
      <c r="T13" s="3">
        <f t="shared" si="0"/>
        <v>73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102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102</v>
      </c>
      <c r="S15" s="5"/>
      <c r="T15" s="3">
        <f t="shared" si="0"/>
        <v>102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3">
        <f t="shared" si="0"/>
        <v>0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3">
        <f t="shared" si="0"/>
        <v>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11</v>
      </c>
      <c r="F20" s="5"/>
      <c r="G20" s="5"/>
      <c r="H20" s="5"/>
      <c r="I20" s="5"/>
      <c r="J20" s="5">
        <v>11</v>
      </c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11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58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58</v>
      </c>
      <c r="R21" s="5"/>
      <c r="S21" s="5"/>
      <c r="T21" s="3">
        <f t="shared" si="0"/>
        <v>58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45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45</v>
      </c>
      <c r="S23" s="5"/>
      <c r="T23" s="3">
        <f t="shared" si="0"/>
        <v>45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283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283</v>
      </c>
      <c r="S24" s="5"/>
      <c r="T24" s="3">
        <f t="shared" si="0"/>
        <v>283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10</v>
      </c>
      <c r="S25" s="5"/>
      <c r="T25" s="3">
        <f t="shared" si="0"/>
        <v>10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5</v>
      </c>
      <c r="S26" s="5"/>
      <c r="T26" s="3">
        <f t="shared" si="0"/>
        <v>5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83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83</v>
      </c>
      <c r="S29" s="5"/>
      <c r="T29" s="3">
        <f t="shared" si="0"/>
        <v>83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45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45</v>
      </c>
      <c r="S31" s="5"/>
      <c r="T31" s="3">
        <f t="shared" si="0"/>
        <v>45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33</v>
      </c>
      <c r="S33" s="5"/>
      <c r="T33" s="3">
        <f t="shared" si="0"/>
        <v>33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31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31</v>
      </c>
      <c r="S35" s="5"/>
      <c r="T35" s="3">
        <f t="shared" si="0"/>
        <v>31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806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806</v>
      </c>
      <c r="S36" s="5"/>
      <c r="T36" s="3">
        <f t="shared" si="0"/>
        <v>806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205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205</v>
      </c>
      <c r="S38" s="5"/>
      <c r="T38" s="3">
        <f t="shared" si="0"/>
        <v>205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56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31</v>
      </c>
      <c r="R40" s="5">
        <v>25</v>
      </c>
      <c r="S40" s="5"/>
      <c r="T40" s="3">
        <f t="shared" si="0"/>
        <v>56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5</v>
      </c>
      <c r="S43" s="5"/>
      <c r="T43" s="3">
        <f t="shared" si="0"/>
        <v>5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204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204</v>
      </c>
      <c r="S44" s="5"/>
      <c r="T44" s="3">
        <f t="shared" si="0"/>
        <v>204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183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183</v>
      </c>
      <c r="S45" s="5"/>
      <c r="T45" s="3">
        <f t="shared" si="0"/>
        <v>183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209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209</v>
      </c>
      <c r="S46" s="5"/>
      <c r="T46" s="3">
        <f t="shared" si="0"/>
        <v>209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75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75</v>
      </c>
      <c r="S48" s="5"/>
      <c r="T48" s="3">
        <f t="shared" si="0"/>
        <v>75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67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67</v>
      </c>
      <c r="R49" s="5"/>
      <c r="S49" s="5"/>
      <c r="T49" s="3">
        <f t="shared" si="0"/>
        <v>67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81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81</v>
      </c>
      <c r="S50" s="5"/>
      <c r="T50" s="3">
        <f t="shared" si="0"/>
        <v>81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111</v>
      </c>
      <c r="F51" s="5"/>
      <c r="G51" s="5"/>
      <c r="H51" s="5"/>
      <c r="I51" s="5"/>
      <c r="J51" s="5"/>
      <c r="K51" s="5"/>
      <c r="L51" s="5"/>
      <c r="M51" s="5"/>
      <c r="N51" s="5"/>
      <c r="O51" s="5">
        <v>20</v>
      </c>
      <c r="P51" s="5"/>
      <c r="Q51" s="5"/>
      <c r="R51" s="5">
        <v>91</v>
      </c>
      <c r="S51" s="5"/>
      <c r="T51" s="3">
        <f t="shared" si="0"/>
        <v>111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753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336</v>
      </c>
      <c r="R55" s="5">
        <v>417</v>
      </c>
      <c r="S55" s="5"/>
      <c r="T55" s="3">
        <f t="shared" si="0"/>
        <v>753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661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661</v>
      </c>
      <c r="S56" s="5"/>
      <c r="T56" s="3">
        <f t="shared" si="0"/>
        <v>661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3">
        <f t="shared" si="0"/>
        <v>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234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234</v>
      </c>
      <c r="S58" s="5"/>
      <c r="T58" s="3">
        <f t="shared" si="0"/>
        <v>234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2556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2556</v>
      </c>
      <c r="S60" s="5"/>
      <c r="T60" s="3">
        <f t="shared" si="0"/>
        <v>2556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178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178</v>
      </c>
      <c r="S61" s="5"/>
      <c r="T61" s="3">
        <f t="shared" si="0"/>
        <v>178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316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316</v>
      </c>
      <c r="S62" s="5"/>
      <c r="T62" s="3">
        <f t="shared" si="0"/>
        <v>316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72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72</v>
      </c>
      <c r="S66" s="5"/>
      <c r="T66" s="3">
        <f t="shared" si="0"/>
        <v>72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17</v>
      </c>
      <c r="E70" s="5">
        <v>20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20</v>
      </c>
      <c r="S70" s="5"/>
      <c r="T70" s="3">
        <f t="shared" si="1"/>
        <v>20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17</v>
      </c>
      <c r="E71" s="5">
        <v>36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36</v>
      </c>
      <c r="S71" s="5"/>
      <c r="T71" s="3">
        <f t="shared" si="1"/>
        <v>36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 t="shared" ref="E72:T72" si="2">SUM(E4:E71)</f>
        <v>8448</v>
      </c>
      <c r="F72" s="35">
        <f t="shared" si="2"/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11</v>
      </c>
      <c r="K72" s="35">
        <f t="shared" si="2"/>
        <v>0</v>
      </c>
      <c r="L72" s="35">
        <f t="shared" si="2"/>
        <v>0</v>
      </c>
      <c r="M72" s="35">
        <f t="shared" si="2"/>
        <v>0</v>
      </c>
      <c r="N72" s="35">
        <f t="shared" si="2"/>
        <v>0</v>
      </c>
      <c r="O72" s="35">
        <f t="shared" si="2"/>
        <v>20</v>
      </c>
      <c r="P72" s="35">
        <f t="shared" si="2"/>
        <v>0</v>
      </c>
      <c r="Q72" s="35">
        <f t="shared" si="2"/>
        <v>530</v>
      </c>
      <c r="R72" s="35">
        <f t="shared" si="2"/>
        <v>7887</v>
      </c>
      <c r="S72" s="35">
        <f t="shared" si="2"/>
        <v>0</v>
      </c>
      <c r="T72" s="35">
        <f t="shared" si="2"/>
        <v>8448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8" tint="-0.499984740745262"/>
  </sheetPr>
  <dimension ref="A1:T8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285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260</v>
      </c>
      <c r="R4" s="5">
        <v>25</v>
      </c>
      <c r="S4" s="5"/>
      <c r="T4" s="3">
        <f>SUM(F4:S4)</f>
        <v>285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332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182</v>
      </c>
      <c r="S5" s="5">
        <v>150</v>
      </c>
      <c r="T5" s="3">
        <f t="shared" ref="T5:T68" si="0">SUM(F5:S5)</f>
        <v>332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74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74</v>
      </c>
      <c r="S6" s="5"/>
      <c r="T6" s="3">
        <f t="shared" si="0"/>
        <v>74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9</v>
      </c>
      <c r="S7" s="5"/>
      <c r="T7" s="3">
        <f t="shared" si="0"/>
        <v>9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v>21</v>
      </c>
      <c r="T8" s="3">
        <f t="shared" si="0"/>
        <v>21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191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136</v>
      </c>
      <c r="R9" s="5">
        <v>55</v>
      </c>
      <c r="S9" s="5"/>
      <c r="T9" s="3">
        <f t="shared" si="0"/>
        <v>191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15</v>
      </c>
      <c r="S10" s="5"/>
      <c r="T10" s="3">
        <f t="shared" si="0"/>
        <v>15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21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21</v>
      </c>
      <c r="S11" s="5"/>
      <c r="T11" s="3">
        <f t="shared" si="0"/>
        <v>21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106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106</v>
      </c>
      <c r="S12" s="5"/>
      <c r="T12" s="3">
        <f t="shared" si="0"/>
        <v>106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94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94</v>
      </c>
      <c r="S15" s="5"/>
      <c r="T15" s="3">
        <f t="shared" si="0"/>
        <v>94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71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71</v>
      </c>
      <c r="S16" s="5"/>
      <c r="T16" s="3">
        <f t="shared" si="0"/>
        <v>71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3">
        <f t="shared" si="0"/>
        <v>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55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55</v>
      </c>
      <c r="S18" s="5"/>
      <c r="T18" s="3">
        <f t="shared" si="0"/>
        <v>55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25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25</v>
      </c>
      <c r="S23" s="5"/>
      <c r="T23" s="3">
        <f t="shared" si="0"/>
        <v>25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153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153</v>
      </c>
      <c r="S24" s="5"/>
      <c r="T24" s="3">
        <f t="shared" si="0"/>
        <v>153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22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22</v>
      </c>
      <c r="S25" s="5"/>
      <c r="T25" s="3">
        <f t="shared" si="0"/>
        <v>22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13</v>
      </c>
      <c r="F26" s="5"/>
      <c r="G26" s="5"/>
      <c r="H26" s="5">
        <v>13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3">
        <f t="shared" si="0"/>
        <v>13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334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169</v>
      </c>
      <c r="S29" s="5">
        <v>165</v>
      </c>
      <c r="T29" s="3">
        <f t="shared" si="0"/>
        <v>334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21</v>
      </c>
      <c r="R31" s="5"/>
      <c r="S31" s="5"/>
      <c r="T31" s="3">
        <f t="shared" si="0"/>
        <v>21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47</v>
      </c>
      <c r="F33" s="5"/>
      <c r="G33" s="5"/>
      <c r="H33" s="5"/>
      <c r="I33" s="5"/>
      <c r="J33" s="5"/>
      <c r="K33" s="5"/>
      <c r="L33" s="5">
        <v>47</v>
      </c>
      <c r="M33" s="5"/>
      <c r="N33" s="5"/>
      <c r="O33" s="5"/>
      <c r="P33" s="5"/>
      <c r="Q33" s="5"/>
      <c r="R33" s="5"/>
      <c r="S33" s="5"/>
      <c r="T33" s="3">
        <f t="shared" si="0"/>
        <v>47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3">
        <f t="shared" si="0"/>
        <v>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1351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877</v>
      </c>
      <c r="S36" s="5">
        <v>474</v>
      </c>
      <c r="T36" s="3">
        <f t="shared" si="0"/>
        <v>1351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61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61</v>
      </c>
      <c r="S38" s="5"/>
      <c r="T38" s="3">
        <f t="shared" si="0"/>
        <v>61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77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52</v>
      </c>
      <c r="R40" s="5">
        <v>25</v>
      </c>
      <c r="S40" s="5"/>
      <c r="T40" s="3">
        <f t="shared" si="0"/>
        <v>77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73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73</v>
      </c>
      <c r="S41" s="5"/>
      <c r="T41" s="3">
        <f t="shared" si="0"/>
        <v>73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62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v>62</v>
      </c>
      <c r="Q43" s="5"/>
      <c r="R43" s="5"/>
      <c r="S43" s="5"/>
      <c r="T43" s="3">
        <f t="shared" si="0"/>
        <v>62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62</v>
      </c>
      <c r="F44" s="5"/>
      <c r="G44" s="5"/>
      <c r="H44" s="5"/>
      <c r="I44" s="5"/>
      <c r="J44" s="5"/>
      <c r="K44" s="5"/>
      <c r="L44" s="5"/>
      <c r="M44" s="5"/>
      <c r="N44" s="5">
        <v>37</v>
      </c>
      <c r="O44" s="5"/>
      <c r="P44" s="5"/>
      <c r="Q44" s="5"/>
      <c r="R44" s="5"/>
      <c r="S44" s="5">
        <v>25</v>
      </c>
      <c r="T44" s="3">
        <f t="shared" si="0"/>
        <v>62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66</v>
      </c>
      <c r="F45" s="5"/>
      <c r="G45" s="5"/>
      <c r="H45" s="5"/>
      <c r="I45" s="5"/>
      <c r="J45" s="5"/>
      <c r="K45" s="5"/>
      <c r="L45" s="5"/>
      <c r="M45" s="5"/>
      <c r="N45" s="5">
        <v>41</v>
      </c>
      <c r="O45" s="5"/>
      <c r="P45" s="5"/>
      <c r="Q45" s="5"/>
      <c r="R45" s="5"/>
      <c r="S45" s="5">
        <v>25</v>
      </c>
      <c r="T45" s="3">
        <f t="shared" si="0"/>
        <v>66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69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44</v>
      </c>
      <c r="R46" s="5"/>
      <c r="S46" s="5">
        <v>25</v>
      </c>
      <c r="T46" s="3">
        <f t="shared" si="0"/>
        <v>69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79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79</v>
      </c>
      <c r="S48" s="5"/>
      <c r="T48" s="3">
        <f t="shared" si="0"/>
        <v>79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35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35</v>
      </c>
      <c r="S49" s="5"/>
      <c r="T49" s="3">
        <f t="shared" si="0"/>
        <v>35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227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227</v>
      </c>
      <c r="S50" s="5"/>
      <c r="T50" s="3">
        <f t="shared" si="0"/>
        <v>227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108</v>
      </c>
      <c r="F51" s="5"/>
      <c r="G51" s="5"/>
      <c r="H51" s="5"/>
      <c r="I51" s="5"/>
      <c r="J51" s="5"/>
      <c r="K51" s="5"/>
      <c r="L51" s="5"/>
      <c r="M51" s="5"/>
      <c r="N51" s="5"/>
      <c r="O51" s="5">
        <v>108</v>
      </c>
      <c r="P51" s="5"/>
      <c r="Q51" s="5"/>
      <c r="R51" s="5"/>
      <c r="S51" s="5"/>
      <c r="T51" s="3">
        <f t="shared" si="0"/>
        <v>108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1037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242</v>
      </c>
      <c r="R55" s="5">
        <v>795</v>
      </c>
      <c r="S55" s="5"/>
      <c r="T55" s="3">
        <f t="shared" si="0"/>
        <v>1037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592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592</v>
      </c>
      <c r="S56" s="5"/>
      <c r="T56" s="3">
        <f t="shared" si="0"/>
        <v>592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430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130</v>
      </c>
      <c r="S57" s="5">
        <v>300</v>
      </c>
      <c r="T57" s="3">
        <f t="shared" si="0"/>
        <v>430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526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216</v>
      </c>
      <c r="S58" s="5">
        <v>310</v>
      </c>
      <c r="T58" s="3">
        <f t="shared" si="0"/>
        <v>526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113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3</v>
      </c>
      <c r="S59" s="5">
        <v>110</v>
      </c>
      <c r="T59" s="3">
        <f t="shared" si="0"/>
        <v>113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856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756</v>
      </c>
      <c r="S60" s="5">
        <v>100</v>
      </c>
      <c r="T60" s="3">
        <f t="shared" si="0"/>
        <v>856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300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300</v>
      </c>
      <c r="S61" s="5"/>
      <c r="T61" s="3">
        <f t="shared" si="0"/>
        <v>300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634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154</v>
      </c>
      <c r="Q62" s="5"/>
      <c r="R62" s="5">
        <v>480</v>
      </c>
      <c r="S62" s="5"/>
      <c r="T62" s="3">
        <f t="shared" si="0"/>
        <v>634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338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338</v>
      </c>
      <c r="S63" s="5"/>
      <c r="T63" s="3">
        <f t="shared" si="0"/>
        <v>338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91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91</v>
      </c>
      <c r="S66" s="5"/>
      <c r="T66" s="3">
        <f t="shared" si="0"/>
        <v>91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17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>
        <v>17</v>
      </c>
      <c r="R69" s="5"/>
      <c r="S69" s="5"/>
      <c r="T69" s="3">
        <f t="shared" ref="T69:T71" si="1">SUM(F69:S69)</f>
        <v>17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28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28</v>
      </c>
      <c r="S70" s="5"/>
      <c r="T70" s="3">
        <f t="shared" si="1"/>
        <v>28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9121</v>
      </c>
      <c r="F72" s="35">
        <f t="shared" ref="F72:T72" si="2">SUM(F4:F71)</f>
        <v>0</v>
      </c>
      <c r="G72" s="35">
        <f t="shared" si="2"/>
        <v>0</v>
      </c>
      <c r="H72" s="35">
        <f t="shared" si="2"/>
        <v>13</v>
      </c>
      <c r="I72" s="35">
        <f t="shared" si="2"/>
        <v>0</v>
      </c>
      <c r="J72" s="35">
        <f t="shared" si="2"/>
        <v>0</v>
      </c>
      <c r="K72" s="35">
        <f t="shared" si="2"/>
        <v>0</v>
      </c>
      <c r="L72" s="35">
        <f t="shared" si="2"/>
        <v>47</v>
      </c>
      <c r="M72" s="35">
        <f t="shared" si="2"/>
        <v>0</v>
      </c>
      <c r="N72" s="35">
        <f t="shared" si="2"/>
        <v>78</v>
      </c>
      <c r="O72" s="35">
        <f t="shared" si="2"/>
        <v>108</v>
      </c>
      <c r="P72" s="35">
        <f t="shared" si="2"/>
        <v>216</v>
      </c>
      <c r="Q72" s="35">
        <f t="shared" si="2"/>
        <v>772</v>
      </c>
      <c r="R72" s="35">
        <f t="shared" si="2"/>
        <v>6182</v>
      </c>
      <c r="S72" s="35">
        <f t="shared" si="2"/>
        <v>1705</v>
      </c>
      <c r="T72" s="35">
        <f t="shared" si="2"/>
        <v>9121</v>
      </c>
    </row>
    <row r="82" ht="14.4" customHeight="1" x14ac:dyDescent="0.25"/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.09765625" style="1" bestFit="1" customWidth="1"/>
    <col min="9" max="9" width="8" style="1" customWidth="1"/>
    <col min="10" max="10" width="8.3984375" style="1" bestFit="1" customWidth="1"/>
    <col min="11" max="11" width="7.3984375" style="1" customWidth="1"/>
    <col min="12" max="12" width="7.69921875" style="1" bestFit="1" customWidth="1"/>
    <col min="13" max="13" width="7.8984375" style="1" bestFit="1" customWidth="1"/>
    <col min="14" max="14" width="9.0976562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76" t="s">
        <v>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8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324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324</v>
      </c>
      <c r="S4" s="5"/>
      <c r="T4" s="3">
        <f>SUM(F4:S4)</f>
        <v>324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44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v>44</v>
      </c>
      <c r="T5" s="3">
        <f t="shared" ref="T5:T68" si="0">SUM(F5:S5)</f>
        <v>44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99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99</v>
      </c>
      <c r="S6" s="5"/>
      <c r="T6" s="3">
        <f t="shared" si="0"/>
        <v>99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198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43</v>
      </c>
      <c r="R7" s="5">
        <v>155</v>
      </c>
      <c r="S7" s="5"/>
      <c r="T7" s="3">
        <f t="shared" si="0"/>
        <v>198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33</v>
      </c>
      <c r="S8" s="5"/>
      <c r="T8" s="3">
        <f t="shared" si="0"/>
        <v>33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32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32</v>
      </c>
      <c r="S9" s="5"/>
      <c r="T9" s="3">
        <f t="shared" si="0"/>
        <v>32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</v>
      </c>
      <c r="S10" s="5"/>
      <c r="T10" s="3">
        <f t="shared" si="0"/>
        <v>2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3</v>
      </c>
      <c r="S11" s="5"/>
      <c r="T11" s="3">
        <f t="shared" si="0"/>
        <v>3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54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>
        <v>54</v>
      </c>
      <c r="R12" s="5"/>
      <c r="S12" s="5"/>
      <c r="T12" s="3">
        <f t="shared" si="0"/>
        <v>54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150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150</v>
      </c>
      <c r="S13" s="5"/>
      <c r="T13" s="3">
        <f t="shared" si="0"/>
        <v>150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71</v>
      </c>
      <c r="F15" s="5"/>
      <c r="G15" s="5"/>
      <c r="H15" s="5"/>
      <c r="I15" s="5"/>
      <c r="J15" s="5"/>
      <c r="K15" s="5"/>
      <c r="L15" s="5"/>
      <c r="M15" s="5"/>
      <c r="N15" s="5"/>
      <c r="O15" s="5">
        <v>31</v>
      </c>
      <c r="P15" s="5"/>
      <c r="Q15" s="5"/>
      <c r="R15" s="5">
        <v>40</v>
      </c>
      <c r="S15" s="5"/>
      <c r="T15" s="3">
        <f t="shared" si="0"/>
        <v>71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31</v>
      </c>
      <c r="F16" s="5"/>
      <c r="G16" s="5"/>
      <c r="H16" s="5"/>
      <c r="I16" s="5"/>
      <c r="J16" s="5"/>
      <c r="K16" s="5"/>
      <c r="L16" s="5">
        <v>21</v>
      </c>
      <c r="M16" s="5"/>
      <c r="N16" s="5"/>
      <c r="O16" s="5"/>
      <c r="P16" s="5"/>
      <c r="Q16" s="5"/>
      <c r="R16" s="5">
        <v>10</v>
      </c>
      <c r="S16" s="5"/>
      <c r="T16" s="3">
        <f t="shared" si="0"/>
        <v>31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10</v>
      </c>
      <c r="S17" s="5"/>
      <c r="T17" s="3">
        <f t="shared" si="0"/>
        <v>10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44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44</v>
      </c>
      <c r="S18" s="5"/>
      <c r="T18" s="3">
        <f t="shared" si="0"/>
        <v>44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21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21</v>
      </c>
      <c r="S20" s="5"/>
      <c r="T20" s="3">
        <f t="shared" si="0"/>
        <v>21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49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49</v>
      </c>
      <c r="S21" s="5"/>
      <c r="T21" s="3">
        <f t="shared" si="0"/>
        <v>49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11</v>
      </c>
      <c r="S23" s="5"/>
      <c r="T23" s="3">
        <f t="shared" si="0"/>
        <v>11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5</v>
      </c>
      <c r="S24" s="5"/>
      <c r="T24" s="3">
        <f t="shared" si="0"/>
        <v>5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4</v>
      </c>
      <c r="S25" s="5"/>
      <c r="T25" s="3">
        <f t="shared" si="0"/>
        <v>4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3">
        <f t="shared" si="0"/>
        <v>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102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102</v>
      </c>
      <c r="S29" s="5"/>
      <c r="T29" s="3">
        <f t="shared" si="0"/>
        <v>102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123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123</v>
      </c>
      <c r="S30" s="5"/>
      <c r="T30" s="3">
        <f t="shared" si="0"/>
        <v>123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34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34</v>
      </c>
      <c r="R31" s="5"/>
      <c r="S31" s="5"/>
      <c r="T31" s="3">
        <f t="shared" si="0"/>
        <v>34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67</v>
      </c>
      <c r="F33" s="5"/>
      <c r="G33" s="5"/>
      <c r="H33" s="5"/>
      <c r="I33" s="5"/>
      <c r="J33" s="5"/>
      <c r="K33" s="5"/>
      <c r="L33" s="5">
        <v>25</v>
      </c>
      <c r="M33" s="5"/>
      <c r="N33" s="5"/>
      <c r="O33" s="5"/>
      <c r="P33" s="5"/>
      <c r="Q33" s="5"/>
      <c r="R33" s="5">
        <v>42</v>
      </c>
      <c r="S33" s="5"/>
      <c r="T33" s="3">
        <f t="shared" si="0"/>
        <v>67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32</v>
      </c>
      <c r="S34" s="5"/>
      <c r="T34" s="3">
        <f t="shared" si="0"/>
        <v>32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v>17</v>
      </c>
      <c r="R35" s="5"/>
      <c r="S35" s="5"/>
      <c r="T35" s="3">
        <f t="shared" si="0"/>
        <v>17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498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43</v>
      </c>
      <c r="R36" s="5">
        <v>455</v>
      </c>
      <c r="S36" s="5"/>
      <c r="T36" s="3">
        <f t="shared" si="0"/>
        <v>498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184</v>
      </c>
      <c r="F38" s="5"/>
      <c r="G38" s="5"/>
      <c r="H38" s="5"/>
      <c r="I38" s="5"/>
      <c r="J38" s="5"/>
      <c r="K38" s="5"/>
      <c r="L38" s="5"/>
      <c r="M38" s="5">
        <v>9</v>
      </c>
      <c r="N38" s="5"/>
      <c r="O38" s="5"/>
      <c r="P38" s="5"/>
      <c r="Q38" s="5"/>
      <c r="R38" s="5">
        <v>175</v>
      </c>
      <c r="S38" s="5"/>
      <c r="T38" s="3">
        <f t="shared" si="0"/>
        <v>184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">
        <f t="shared" si="0"/>
        <v>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7</v>
      </c>
      <c r="S41" s="5"/>
      <c r="T41" s="3">
        <f t="shared" si="0"/>
        <v>7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13</v>
      </c>
      <c r="R42" s="5"/>
      <c r="S42" s="5"/>
      <c r="T42" s="3">
        <f t="shared" si="0"/>
        <v>13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47</v>
      </c>
      <c r="S43" s="5"/>
      <c r="T43" s="3">
        <f t="shared" si="0"/>
        <v>47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9</v>
      </c>
      <c r="R44" s="5"/>
      <c r="S44" s="5"/>
      <c r="T44" s="3">
        <f t="shared" si="0"/>
        <v>9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10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10</v>
      </c>
      <c r="R45" s="5"/>
      <c r="S45" s="5"/>
      <c r="T45" s="3">
        <f t="shared" si="0"/>
        <v>10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10</v>
      </c>
      <c r="S48" s="5"/>
      <c r="T48" s="3">
        <f t="shared" si="0"/>
        <v>10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22</v>
      </c>
      <c r="R49" s="5"/>
      <c r="S49" s="5"/>
      <c r="T49" s="3">
        <f t="shared" si="0"/>
        <v>22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62</v>
      </c>
      <c r="F50" s="5"/>
      <c r="G50" s="5"/>
      <c r="H50" s="5"/>
      <c r="I50" s="5"/>
      <c r="J50" s="5"/>
      <c r="K50" s="5"/>
      <c r="L50" s="5"/>
      <c r="M50" s="5"/>
      <c r="N50" s="5"/>
      <c r="O50" s="5">
        <v>37</v>
      </c>
      <c r="P50" s="5"/>
      <c r="Q50" s="5"/>
      <c r="R50" s="5">
        <v>25</v>
      </c>
      <c r="S50" s="5"/>
      <c r="T50" s="3">
        <f t="shared" si="0"/>
        <v>62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104</v>
      </c>
      <c r="F51" s="5"/>
      <c r="G51" s="5"/>
      <c r="H51" s="5"/>
      <c r="I51" s="5"/>
      <c r="J51" s="5"/>
      <c r="K51" s="5"/>
      <c r="L51" s="5"/>
      <c r="M51" s="5"/>
      <c r="N51" s="5"/>
      <c r="O51" s="5">
        <v>29</v>
      </c>
      <c r="P51" s="5"/>
      <c r="Q51" s="5"/>
      <c r="R51" s="5">
        <v>75</v>
      </c>
      <c r="S51" s="5"/>
      <c r="T51" s="3">
        <f t="shared" si="0"/>
        <v>104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1530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790</v>
      </c>
      <c r="R55" s="5">
        <v>740</v>
      </c>
      <c r="S55" s="5"/>
      <c r="T55" s="3">
        <f t="shared" si="0"/>
        <v>1530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909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49</v>
      </c>
      <c r="Q56" s="5">
        <v>225</v>
      </c>
      <c r="R56" s="5">
        <v>635</v>
      </c>
      <c r="S56" s="5"/>
      <c r="T56" s="3">
        <f t="shared" si="0"/>
        <v>909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64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64</v>
      </c>
      <c r="S57" s="5"/>
      <c r="T57" s="3">
        <f t="shared" si="0"/>
        <v>64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459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259</v>
      </c>
      <c r="S58" s="5">
        <v>200</v>
      </c>
      <c r="T58" s="3">
        <f t="shared" si="0"/>
        <v>459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78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v>78</v>
      </c>
      <c r="T59" s="3">
        <f t="shared" si="0"/>
        <v>78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5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5</v>
      </c>
      <c r="S60" s="5"/>
      <c r="T60" s="3">
        <f t="shared" si="0"/>
        <v>5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195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195</v>
      </c>
      <c r="S61" s="5"/>
      <c r="T61" s="3">
        <f t="shared" si="0"/>
        <v>195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351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41</v>
      </c>
      <c r="Q62" s="5"/>
      <c r="R62" s="5">
        <v>310</v>
      </c>
      <c r="S62" s="5"/>
      <c r="T62" s="3">
        <f t="shared" si="0"/>
        <v>351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104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>
        <v>104</v>
      </c>
      <c r="R63" s="5"/>
      <c r="S63" s="5"/>
      <c r="T63" s="3">
        <f t="shared" si="0"/>
        <v>104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964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964</v>
      </c>
      <c r="S66" s="5"/>
      <c r="T66" s="3">
        <f t="shared" si="0"/>
        <v>964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16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16</v>
      </c>
      <c r="S70" s="5"/>
      <c r="T70" s="3">
        <f t="shared" si="1"/>
        <v>16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353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353</v>
      </c>
      <c r="S71" s="5"/>
      <c r="T71" s="3">
        <f t="shared" si="1"/>
        <v>353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7554</v>
      </c>
      <c r="F72" s="35">
        <f t="shared" ref="F72:T72" si="2">SUM(F4:F71)</f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0</v>
      </c>
      <c r="K72" s="35">
        <f t="shared" si="2"/>
        <v>0</v>
      </c>
      <c r="L72" s="35">
        <f t="shared" si="2"/>
        <v>46</v>
      </c>
      <c r="M72" s="35">
        <f t="shared" si="2"/>
        <v>9</v>
      </c>
      <c r="N72" s="35">
        <f t="shared" si="2"/>
        <v>0</v>
      </c>
      <c r="O72" s="35">
        <f t="shared" si="2"/>
        <v>97</v>
      </c>
      <c r="P72" s="35">
        <f t="shared" si="2"/>
        <v>90</v>
      </c>
      <c r="Q72" s="35">
        <f t="shared" si="2"/>
        <v>1364</v>
      </c>
      <c r="R72" s="35">
        <f t="shared" si="2"/>
        <v>5626</v>
      </c>
      <c r="S72" s="35">
        <f t="shared" si="2"/>
        <v>322</v>
      </c>
      <c r="T72" s="35">
        <f t="shared" si="2"/>
        <v>7554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8" tint="-0.499984740745262"/>
  </sheetPr>
  <dimension ref="A1:T72"/>
  <sheetViews>
    <sheetView rightToLeft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8984375" style="1" customWidth="1"/>
    <col min="3" max="3" width="39.296875" style="1" customWidth="1"/>
    <col min="4" max="4" width="7" style="1" bestFit="1" customWidth="1"/>
    <col min="5" max="5" width="7.8984375" style="1" bestFit="1" customWidth="1"/>
    <col min="6" max="6" width="6.59765625" style="1" bestFit="1" customWidth="1"/>
    <col min="7" max="7" width="7" style="1" bestFit="1" customWidth="1"/>
    <col min="8" max="8" width="7.296875" style="1" bestFit="1" customWidth="1"/>
    <col min="9" max="9" width="6.8984375" style="1" bestFit="1" customWidth="1"/>
    <col min="10" max="10" width="7.59765625" style="1" bestFit="1" customWidth="1"/>
    <col min="11" max="11" width="6.69921875" style="1" bestFit="1" customWidth="1"/>
    <col min="12" max="12" width="6.8984375" style="1" bestFit="1" customWidth="1"/>
    <col min="13" max="13" width="7.09765625" style="1" bestFit="1" customWidth="1"/>
    <col min="14" max="14" width="7" style="1" bestFit="1" customWidth="1"/>
    <col min="15" max="15" width="6.69921875" style="1" bestFit="1" customWidth="1"/>
    <col min="16" max="16" width="7.296875" style="1" bestFit="1" customWidth="1"/>
    <col min="17" max="17" width="7" style="1" bestFit="1" customWidth="1"/>
    <col min="18" max="19" width="7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79" t="s">
        <v>46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1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14">
        <v>45292</v>
      </c>
      <c r="G3" s="14">
        <v>45323</v>
      </c>
      <c r="H3" s="14">
        <v>45352</v>
      </c>
      <c r="I3" s="14">
        <v>45383</v>
      </c>
      <c r="J3" s="14">
        <v>45413</v>
      </c>
      <c r="K3" s="14">
        <v>45444</v>
      </c>
      <c r="L3" s="14">
        <v>45474</v>
      </c>
      <c r="M3" s="14">
        <v>45505</v>
      </c>
      <c r="N3" s="14">
        <v>45536</v>
      </c>
      <c r="O3" s="14">
        <v>45566</v>
      </c>
      <c r="P3" s="14">
        <v>45597</v>
      </c>
      <c r="Q3" s="14">
        <v>45627</v>
      </c>
      <c r="R3" s="14">
        <v>45658</v>
      </c>
      <c r="S3" s="14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2</v>
      </c>
      <c r="R4" s="5"/>
      <c r="S4" s="5"/>
      <c r="T4" s="3">
        <f>SUM(F4:S4)</f>
        <v>2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89</v>
      </c>
      <c r="F5" s="5"/>
      <c r="G5" s="5"/>
      <c r="H5" s="5"/>
      <c r="I5" s="5"/>
      <c r="J5" s="5"/>
      <c r="K5" s="5"/>
      <c r="L5" s="5"/>
      <c r="M5" s="5"/>
      <c r="N5" s="5"/>
      <c r="O5" s="5"/>
      <c r="P5" s="5">
        <v>89</v>
      </c>
      <c r="Q5" s="5"/>
      <c r="R5" s="5"/>
      <c r="S5" s="5"/>
      <c r="T5" s="3">
        <f t="shared" ref="T5:T68" si="0">SUM(F5:S5)</f>
        <v>89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25</v>
      </c>
      <c r="S6" s="5"/>
      <c r="T6" s="3">
        <f t="shared" si="0"/>
        <v>25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25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25</v>
      </c>
      <c r="S7" s="5"/>
      <c r="T7" s="3">
        <f t="shared" si="0"/>
        <v>25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66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66</v>
      </c>
      <c r="S8" s="5"/>
      <c r="T8" s="3">
        <f t="shared" si="0"/>
        <v>66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3">
        <f t="shared" si="0"/>
        <v>0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20</v>
      </c>
      <c r="S10" s="5"/>
      <c r="T10" s="3">
        <f t="shared" si="0"/>
        <v>20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8</v>
      </c>
      <c r="S11" s="5"/>
      <c r="T11" s="3">
        <f t="shared" si="0"/>
        <v>8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18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18</v>
      </c>
      <c r="S12" s="5"/>
      <c r="T12" s="3">
        <f t="shared" si="0"/>
        <v>18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81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81</v>
      </c>
      <c r="S13" s="5"/>
      <c r="T13" s="3">
        <f t="shared" si="0"/>
        <v>81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54</v>
      </c>
      <c r="F15" s="5"/>
      <c r="G15" s="5"/>
      <c r="H15" s="5"/>
      <c r="I15" s="5"/>
      <c r="J15" s="5"/>
      <c r="K15" s="5"/>
      <c r="L15" s="5">
        <v>54</v>
      </c>
      <c r="M15" s="5"/>
      <c r="N15" s="5"/>
      <c r="O15" s="5"/>
      <c r="P15" s="5"/>
      <c r="Q15" s="5"/>
      <c r="R15" s="5"/>
      <c r="S15" s="5"/>
      <c r="T15" s="3">
        <f t="shared" si="0"/>
        <v>54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11</v>
      </c>
      <c r="F16" s="5"/>
      <c r="G16" s="5"/>
      <c r="H16" s="5"/>
      <c r="I16" s="5"/>
      <c r="J16" s="5"/>
      <c r="K16" s="5"/>
      <c r="L16" s="5">
        <v>11</v>
      </c>
      <c r="M16" s="5"/>
      <c r="N16" s="5"/>
      <c r="O16" s="5"/>
      <c r="P16" s="5"/>
      <c r="Q16" s="5"/>
      <c r="R16" s="5"/>
      <c r="S16" s="5"/>
      <c r="T16" s="3">
        <f t="shared" si="0"/>
        <v>11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20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20</v>
      </c>
      <c r="S17" s="5"/>
      <c r="T17" s="3">
        <f t="shared" si="0"/>
        <v>20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25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25</v>
      </c>
      <c r="S18" s="5"/>
      <c r="T18" s="3">
        <f t="shared" si="0"/>
        <v>25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31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31</v>
      </c>
      <c r="S21" s="5"/>
      <c r="T21" s="3">
        <f t="shared" si="0"/>
        <v>31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50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50</v>
      </c>
      <c r="S23" s="5"/>
      <c r="T23" s="3">
        <f t="shared" si="0"/>
        <v>50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50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50</v>
      </c>
      <c r="S24" s="5"/>
      <c r="T24" s="3">
        <f t="shared" si="0"/>
        <v>50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">
        <f t="shared" si="0"/>
        <v>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3">
        <f t="shared" si="0"/>
        <v>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209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209</v>
      </c>
      <c r="S29" s="5"/>
      <c r="T29" s="3">
        <f t="shared" si="0"/>
        <v>209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11</v>
      </c>
      <c r="S30" s="5"/>
      <c r="T30" s="3">
        <f t="shared" si="0"/>
        <v>11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24</v>
      </c>
      <c r="R31" s="5"/>
      <c r="S31" s="5"/>
      <c r="T31" s="3">
        <f t="shared" si="0"/>
        <v>24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124</v>
      </c>
      <c r="F33" s="5"/>
      <c r="G33" s="5"/>
      <c r="H33" s="5"/>
      <c r="I33" s="5"/>
      <c r="J33" s="5"/>
      <c r="K33" s="5"/>
      <c r="L33" s="5">
        <v>124</v>
      </c>
      <c r="M33" s="5"/>
      <c r="N33" s="5"/>
      <c r="O33" s="5"/>
      <c r="P33" s="5"/>
      <c r="Q33" s="5"/>
      <c r="R33" s="5"/>
      <c r="S33" s="5"/>
      <c r="T33" s="3">
        <f t="shared" si="0"/>
        <v>124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11</v>
      </c>
      <c r="S34" s="5"/>
      <c r="T34" s="3">
        <f t="shared" si="0"/>
        <v>11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50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50</v>
      </c>
      <c r="S35" s="5"/>
      <c r="T35" s="3">
        <f t="shared" si="0"/>
        <v>50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761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761</v>
      </c>
      <c r="R36" s="5"/>
      <c r="S36" s="5"/>
      <c r="T36" s="3">
        <f t="shared" si="0"/>
        <v>761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">
        <f t="shared" si="0"/>
        <v>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">
        <f t="shared" si="0"/>
        <v>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102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v>102</v>
      </c>
      <c r="Q43" s="5"/>
      <c r="R43" s="5"/>
      <c r="S43" s="5"/>
      <c r="T43" s="3">
        <f t="shared" si="0"/>
        <v>102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13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13</v>
      </c>
      <c r="R44" s="5"/>
      <c r="S44" s="5"/>
      <c r="T44" s="3">
        <f t="shared" si="0"/>
        <v>13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13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13</v>
      </c>
      <c r="R45" s="5"/>
      <c r="S45" s="5"/>
      <c r="T45" s="3">
        <f t="shared" si="0"/>
        <v>13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8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8</v>
      </c>
      <c r="R46" s="5"/>
      <c r="S46" s="5"/>
      <c r="T46" s="3">
        <f t="shared" si="0"/>
        <v>8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153</v>
      </c>
      <c r="S48" s="5"/>
      <c r="T48" s="3">
        <f t="shared" si="0"/>
        <v>153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20</v>
      </c>
      <c r="S49" s="5"/>
      <c r="T49" s="3">
        <f t="shared" si="0"/>
        <v>20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3">
        <f t="shared" si="0"/>
        <v>0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79</v>
      </c>
      <c r="F51" s="5"/>
      <c r="G51" s="5"/>
      <c r="H51" s="5"/>
      <c r="I51" s="5"/>
      <c r="J51" s="5"/>
      <c r="K51" s="5"/>
      <c r="L51" s="5"/>
      <c r="M51" s="5"/>
      <c r="N51" s="5"/>
      <c r="O51" s="5">
        <v>79</v>
      </c>
      <c r="P51" s="5"/>
      <c r="Q51" s="5"/>
      <c r="R51" s="5"/>
      <c r="S51" s="5"/>
      <c r="T51" s="3">
        <f t="shared" si="0"/>
        <v>79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484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484</v>
      </c>
      <c r="S55" s="5"/>
      <c r="T55" s="3">
        <f t="shared" si="0"/>
        <v>484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506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506</v>
      </c>
      <c r="S56" s="5"/>
      <c r="T56" s="3">
        <f t="shared" si="0"/>
        <v>506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166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166</v>
      </c>
      <c r="S57" s="5"/>
      <c r="T57" s="3">
        <f t="shared" si="0"/>
        <v>166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138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138</v>
      </c>
      <c r="S58" s="5"/>
      <c r="T58" s="3">
        <f t="shared" si="0"/>
        <v>138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150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150</v>
      </c>
      <c r="S59" s="5"/>
      <c r="T59" s="3">
        <f t="shared" si="0"/>
        <v>150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548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548</v>
      </c>
      <c r="S60" s="5"/>
      <c r="T60" s="3">
        <f t="shared" si="0"/>
        <v>548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78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78</v>
      </c>
      <c r="S61" s="5"/>
      <c r="T61" s="3">
        <f t="shared" si="0"/>
        <v>78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11</v>
      </c>
      <c r="F62" s="5"/>
      <c r="G62" s="5"/>
      <c r="H62" s="5"/>
      <c r="I62" s="5"/>
      <c r="J62" s="5"/>
      <c r="K62" s="5"/>
      <c r="L62" s="5"/>
      <c r="M62" s="5"/>
      <c r="N62" s="5"/>
      <c r="O62" s="5">
        <v>11</v>
      </c>
      <c r="P62" s="5"/>
      <c r="Q62" s="5"/>
      <c r="R62" s="5"/>
      <c r="S62" s="5"/>
      <c r="T62" s="3">
        <f t="shared" si="0"/>
        <v>11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4</v>
      </c>
      <c r="S66" s="5"/>
      <c r="T66" s="3">
        <f t="shared" si="0"/>
        <v>4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25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25</v>
      </c>
      <c r="S70" s="5"/>
      <c r="T70" s="3">
        <f t="shared" si="1"/>
        <v>25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4263</v>
      </c>
      <c r="F72" s="48">
        <f t="shared" ref="F72:T72" si="2">SUM(F4:F71)</f>
        <v>0</v>
      </c>
      <c r="G72" s="48">
        <f t="shared" si="2"/>
        <v>0</v>
      </c>
      <c r="H72" s="48">
        <f t="shared" si="2"/>
        <v>0</v>
      </c>
      <c r="I72" s="48">
        <f t="shared" si="2"/>
        <v>0</v>
      </c>
      <c r="J72" s="48">
        <f t="shared" si="2"/>
        <v>0</v>
      </c>
      <c r="K72" s="48">
        <f t="shared" si="2"/>
        <v>0</v>
      </c>
      <c r="L72" s="48">
        <f t="shared" si="2"/>
        <v>189</v>
      </c>
      <c r="M72" s="48">
        <f t="shared" si="2"/>
        <v>0</v>
      </c>
      <c r="N72" s="48">
        <f t="shared" si="2"/>
        <v>0</v>
      </c>
      <c r="O72" s="48">
        <f t="shared" si="2"/>
        <v>90</v>
      </c>
      <c r="P72" s="48">
        <f t="shared" si="2"/>
        <v>191</v>
      </c>
      <c r="Q72" s="48">
        <f t="shared" si="2"/>
        <v>821</v>
      </c>
      <c r="R72" s="48">
        <f t="shared" si="2"/>
        <v>2972</v>
      </c>
      <c r="S72" s="48">
        <f t="shared" si="2"/>
        <v>0</v>
      </c>
      <c r="T72" s="48">
        <f t="shared" si="2"/>
        <v>4263</v>
      </c>
    </row>
  </sheetData>
  <mergeCells count="9">
    <mergeCell ref="A72:D72"/>
    <mergeCell ref="A1:T1"/>
    <mergeCell ref="T2:T3"/>
    <mergeCell ref="E2:E3"/>
    <mergeCell ref="A2:A3"/>
    <mergeCell ref="B2:B3"/>
    <mergeCell ref="C2:C3"/>
    <mergeCell ref="D2:D3"/>
    <mergeCell ref="F2:S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8" tint="-0.499984740745262"/>
  </sheetPr>
  <dimension ref="A1:T72"/>
  <sheetViews>
    <sheetView rightToLeft="1" zoomScale="90" zoomScaleNormal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8984375" style="1" customWidth="1"/>
    <col min="3" max="3" width="39.296875" style="1" customWidth="1"/>
    <col min="4" max="5" width="7" style="1" bestFit="1" customWidth="1"/>
    <col min="6" max="6" width="7.09765625" style="1" bestFit="1" customWidth="1"/>
    <col min="7" max="7" width="7.7968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7.19921875" style="1" bestFit="1" customWidth="1"/>
    <col min="13" max="13" width="9.3984375" style="1" bestFit="1" customWidth="1"/>
    <col min="14" max="14" width="8.3984375" style="1" bestFit="1" customWidth="1"/>
    <col min="15" max="15" width="7.8984375" style="1" bestFit="1" customWidth="1"/>
    <col min="16" max="16" width="8.09765625" style="1" bestFit="1" customWidth="1"/>
    <col min="17" max="17" width="8.5" style="1" bestFit="1" customWidth="1"/>
    <col min="18" max="18" width="6.8984375" style="1" bestFit="1" customWidth="1"/>
    <col min="19" max="19" width="7.796875" style="1" bestFit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48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48</v>
      </c>
      <c r="S4" s="5"/>
      <c r="T4" s="3">
        <f>SUM(F4:S4)</f>
        <v>48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32</v>
      </c>
      <c r="F5" s="5"/>
      <c r="G5" s="5">
        <v>32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3">
        <f t="shared" ref="T5:T68" si="0">SUM(F5:S5)</f>
        <v>32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3">
        <f t="shared" si="0"/>
        <v>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33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33</v>
      </c>
      <c r="S7" s="5"/>
      <c r="T7" s="3">
        <f t="shared" si="0"/>
        <v>33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17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17</v>
      </c>
      <c r="R9" s="5"/>
      <c r="S9" s="5"/>
      <c r="T9" s="3">
        <f t="shared" si="0"/>
        <v>17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3">
        <f t="shared" si="0"/>
        <v>0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45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10</v>
      </c>
      <c r="R11" s="5">
        <v>35</v>
      </c>
      <c r="S11" s="5"/>
      <c r="T11" s="3">
        <f t="shared" si="0"/>
        <v>45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52</v>
      </c>
      <c r="F15" s="5"/>
      <c r="G15" s="5"/>
      <c r="H15" s="5"/>
      <c r="I15" s="5">
        <v>13</v>
      </c>
      <c r="J15" s="5"/>
      <c r="K15" s="5"/>
      <c r="L15" s="5">
        <v>29</v>
      </c>
      <c r="M15" s="5"/>
      <c r="N15" s="5"/>
      <c r="O15" s="5"/>
      <c r="P15" s="5"/>
      <c r="Q15" s="5"/>
      <c r="R15" s="5">
        <v>10</v>
      </c>
      <c r="S15" s="5"/>
      <c r="T15" s="3">
        <f t="shared" si="0"/>
        <v>52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56</v>
      </c>
      <c r="F16" s="5"/>
      <c r="G16" s="5"/>
      <c r="H16" s="5"/>
      <c r="I16" s="5"/>
      <c r="J16" s="5"/>
      <c r="K16" s="5"/>
      <c r="L16" s="5">
        <v>51</v>
      </c>
      <c r="M16" s="5"/>
      <c r="N16" s="5"/>
      <c r="O16" s="5"/>
      <c r="P16" s="5"/>
      <c r="Q16" s="5"/>
      <c r="R16" s="5">
        <v>5</v>
      </c>
      <c r="S16" s="5"/>
      <c r="T16" s="3">
        <f t="shared" si="0"/>
        <v>56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6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6</v>
      </c>
      <c r="S17" s="5"/>
      <c r="T17" s="3">
        <f t="shared" si="0"/>
        <v>6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11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11</v>
      </c>
      <c r="R21" s="5"/>
      <c r="S21" s="5"/>
      <c r="T21" s="3">
        <f t="shared" si="0"/>
        <v>11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3">
        <f t="shared" si="0"/>
        <v>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49</v>
      </c>
      <c r="F24" s="5"/>
      <c r="G24" s="5"/>
      <c r="H24" s="5"/>
      <c r="I24" s="5"/>
      <c r="J24" s="5"/>
      <c r="K24" s="5"/>
      <c r="L24" s="5">
        <v>12</v>
      </c>
      <c r="M24" s="5"/>
      <c r="N24" s="5"/>
      <c r="O24" s="5"/>
      <c r="P24" s="5"/>
      <c r="Q24" s="5">
        <v>37</v>
      </c>
      <c r="R24" s="5"/>
      <c r="S24" s="5"/>
      <c r="T24" s="3">
        <f t="shared" si="0"/>
        <v>49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14</v>
      </c>
      <c r="S25" s="5"/>
      <c r="T25" s="3">
        <f t="shared" si="0"/>
        <v>14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93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93</v>
      </c>
      <c r="S26" s="5"/>
      <c r="T26" s="3">
        <f t="shared" si="0"/>
        <v>93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29</v>
      </c>
      <c r="S29" s="5"/>
      <c r="T29" s="3">
        <f t="shared" si="0"/>
        <v>29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78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5</v>
      </c>
      <c r="R31" s="5">
        <v>73</v>
      </c>
      <c r="S31" s="5"/>
      <c r="T31" s="3">
        <f t="shared" si="0"/>
        <v>78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129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129</v>
      </c>
      <c r="S33" s="5"/>
      <c r="T33" s="3">
        <f t="shared" si="0"/>
        <v>129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6</v>
      </c>
      <c r="S34" s="5"/>
      <c r="T34" s="3">
        <f t="shared" si="0"/>
        <v>6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54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34</v>
      </c>
      <c r="Q35" s="5"/>
      <c r="R35" s="5">
        <v>20</v>
      </c>
      <c r="S35" s="5"/>
      <c r="T35" s="3">
        <f t="shared" si="0"/>
        <v>54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16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16</v>
      </c>
      <c r="S36" s="5"/>
      <c r="T36" s="3">
        <f t="shared" si="0"/>
        <v>16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137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137</v>
      </c>
      <c r="S38" s="5"/>
      <c r="T38" s="3">
        <f t="shared" si="0"/>
        <v>137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62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62</v>
      </c>
      <c r="S40" s="5"/>
      <c r="T40" s="3">
        <f t="shared" si="0"/>
        <v>62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200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200</v>
      </c>
      <c r="R42" s="5"/>
      <c r="S42" s="5"/>
      <c r="T42" s="3">
        <f t="shared" si="0"/>
        <v>200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39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v>39</v>
      </c>
      <c r="Q43" s="5"/>
      <c r="R43" s="5"/>
      <c r="S43" s="5"/>
      <c r="T43" s="3">
        <f t="shared" si="0"/>
        <v>39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55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55</v>
      </c>
      <c r="S44" s="5"/>
      <c r="T44" s="3">
        <f t="shared" si="0"/>
        <v>55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130</v>
      </c>
      <c r="F46" s="5"/>
      <c r="G46" s="5"/>
      <c r="H46" s="5"/>
      <c r="I46" s="5"/>
      <c r="J46" s="5"/>
      <c r="K46" s="5"/>
      <c r="L46" s="5"/>
      <c r="M46" s="5"/>
      <c r="N46" s="5"/>
      <c r="O46" s="5">
        <v>10</v>
      </c>
      <c r="P46" s="5"/>
      <c r="Q46" s="5">
        <v>120</v>
      </c>
      <c r="R46" s="5"/>
      <c r="S46" s="5"/>
      <c r="T46" s="3">
        <f t="shared" si="0"/>
        <v>130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82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82</v>
      </c>
      <c r="S48" s="5"/>
      <c r="T48" s="3">
        <f t="shared" si="0"/>
        <v>82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3">
        <f t="shared" si="0"/>
        <v>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40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40</v>
      </c>
      <c r="S50" s="5"/>
      <c r="T50" s="3">
        <f t="shared" si="0"/>
        <v>40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60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60</v>
      </c>
      <c r="S51" s="5"/>
      <c r="T51" s="3">
        <f t="shared" si="0"/>
        <v>60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883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97</v>
      </c>
      <c r="R55" s="5">
        <v>786</v>
      </c>
      <c r="S55" s="5"/>
      <c r="T55" s="3">
        <f t="shared" si="0"/>
        <v>883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312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312</v>
      </c>
      <c r="S56" s="5"/>
      <c r="T56" s="3">
        <f t="shared" si="0"/>
        <v>312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226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226</v>
      </c>
      <c r="S57" s="5"/>
      <c r="T57" s="3">
        <f t="shared" si="0"/>
        <v>226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46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46</v>
      </c>
      <c r="S58" s="5"/>
      <c r="T58" s="3">
        <f t="shared" si="0"/>
        <v>46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184</v>
      </c>
      <c r="F60" s="5"/>
      <c r="G60" s="5"/>
      <c r="H60" s="5"/>
      <c r="I60" s="5"/>
      <c r="J60" s="5"/>
      <c r="K60" s="5"/>
      <c r="L60" s="5"/>
      <c r="M60" s="5"/>
      <c r="N60" s="5"/>
      <c r="O60" s="5">
        <v>144</v>
      </c>
      <c r="P60" s="5"/>
      <c r="Q60" s="5"/>
      <c r="R60" s="5">
        <v>40</v>
      </c>
      <c r="S60" s="5"/>
      <c r="T60" s="3">
        <f t="shared" si="0"/>
        <v>184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3</v>
      </c>
      <c r="S61" s="5"/>
      <c r="T61" s="3">
        <f t="shared" si="0"/>
        <v>3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18</v>
      </c>
      <c r="S62" s="5"/>
      <c r="T62" s="3">
        <f t="shared" si="0"/>
        <v>18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70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>
        <v>70</v>
      </c>
      <c r="R65" s="5"/>
      <c r="S65" s="5"/>
      <c r="T65" s="3">
        <f t="shared" si="0"/>
        <v>70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74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74</v>
      </c>
      <c r="S71" s="5"/>
      <c r="T71" s="3">
        <f t="shared" si="1"/>
        <v>74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3389</v>
      </c>
      <c r="F72" s="47">
        <f t="shared" ref="F72:T72" si="2">SUM(F4:F71)</f>
        <v>0</v>
      </c>
      <c r="G72" s="47">
        <f t="shared" si="2"/>
        <v>32</v>
      </c>
      <c r="H72" s="47">
        <f t="shared" si="2"/>
        <v>0</v>
      </c>
      <c r="I72" s="47">
        <f t="shared" si="2"/>
        <v>13</v>
      </c>
      <c r="J72" s="47">
        <f t="shared" si="2"/>
        <v>0</v>
      </c>
      <c r="K72" s="47">
        <f t="shared" si="2"/>
        <v>0</v>
      </c>
      <c r="L72" s="47">
        <f t="shared" si="2"/>
        <v>92</v>
      </c>
      <c r="M72" s="47">
        <f t="shared" si="2"/>
        <v>0</v>
      </c>
      <c r="N72" s="47">
        <f t="shared" si="2"/>
        <v>0</v>
      </c>
      <c r="O72" s="47">
        <f t="shared" si="2"/>
        <v>154</v>
      </c>
      <c r="P72" s="47">
        <f t="shared" si="2"/>
        <v>73</v>
      </c>
      <c r="Q72" s="47">
        <f t="shared" si="2"/>
        <v>567</v>
      </c>
      <c r="R72" s="47">
        <f t="shared" si="2"/>
        <v>2458</v>
      </c>
      <c r="S72" s="47">
        <f t="shared" si="2"/>
        <v>0</v>
      </c>
      <c r="T72" s="47">
        <f t="shared" si="2"/>
        <v>3389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customWidth="1"/>
    <col min="2" max="2" width="18.8984375" style="1" customWidth="1"/>
    <col min="3" max="3" width="39.296875" style="1" customWidth="1"/>
    <col min="4" max="4" width="7" style="1" customWidth="1"/>
    <col min="5" max="5" width="7" style="1" bestFit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7.09765625" style="1" bestFit="1" customWidth="1"/>
    <col min="13" max="13" width="9.296875" style="1" bestFit="1" customWidth="1"/>
    <col min="14" max="14" width="8.19921875" style="1" bestFit="1" customWidth="1"/>
    <col min="15" max="15" width="7.69921875" style="1" bestFit="1" customWidth="1"/>
    <col min="16" max="16" width="8" style="1" customWidth="1"/>
    <col min="17" max="17" width="8.3984375" style="1" bestFit="1" customWidth="1"/>
    <col min="18" max="18" width="6.69921875" style="1" bestFit="1" customWidth="1"/>
    <col min="19" max="19" width="7.59765625" style="1" bestFit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196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36</v>
      </c>
      <c r="R4" s="5">
        <v>160</v>
      </c>
      <c r="S4" s="5"/>
      <c r="T4" s="3">
        <f>SUM(F4:S4)</f>
        <v>196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62</v>
      </c>
      <c r="F5" s="5"/>
      <c r="G5" s="5"/>
      <c r="H5" s="5"/>
      <c r="I5" s="5"/>
      <c r="J5" s="5"/>
      <c r="K5" s="5"/>
      <c r="L5" s="5"/>
      <c r="M5" s="5"/>
      <c r="N5" s="5"/>
      <c r="O5" s="5"/>
      <c r="P5" s="5">
        <v>12</v>
      </c>
      <c r="Q5" s="5"/>
      <c r="R5" s="5">
        <v>50</v>
      </c>
      <c r="S5" s="5"/>
      <c r="T5" s="3">
        <f t="shared" ref="T5:T68" si="0">SUM(F5:S5)</f>
        <v>62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5</v>
      </c>
      <c r="F6" s="5"/>
      <c r="G6" s="5"/>
      <c r="H6" s="5"/>
      <c r="I6" s="5"/>
      <c r="J6" s="5"/>
      <c r="K6" s="5"/>
      <c r="L6" s="5">
        <v>5</v>
      </c>
      <c r="M6" s="5"/>
      <c r="N6" s="5"/>
      <c r="O6" s="5"/>
      <c r="P6" s="5"/>
      <c r="Q6" s="5"/>
      <c r="R6" s="5"/>
      <c r="S6" s="5"/>
      <c r="T6" s="3">
        <f t="shared" si="0"/>
        <v>5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59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59</v>
      </c>
      <c r="S7" s="5"/>
      <c r="T7" s="3">
        <f t="shared" si="0"/>
        <v>59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34</v>
      </c>
      <c r="F8" s="5"/>
      <c r="G8" s="5"/>
      <c r="H8" s="5"/>
      <c r="I8" s="5"/>
      <c r="J8" s="5"/>
      <c r="K8" s="5"/>
      <c r="L8" s="5">
        <v>34</v>
      </c>
      <c r="M8" s="5"/>
      <c r="N8" s="5"/>
      <c r="O8" s="5"/>
      <c r="P8" s="5"/>
      <c r="Q8" s="5"/>
      <c r="R8" s="5"/>
      <c r="S8" s="5"/>
      <c r="T8" s="3">
        <f t="shared" si="0"/>
        <v>34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8</v>
      </c>
      <c r="S9" s="5"/>
      <c r="T9" s="3">
        <f t="shared" si="0"/>
        <v>8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5</v>
      </c>
      <c r="S10" s="5"/>
      <c r="T10" s="3">
        <f t="shared" si="0"/>
        <v>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3">
        <f t="shared" si="0"/>
        <v>0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20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>
        <v>20</v>
      </c>
      <c r="R12" s="5"/>
      <c r="S12" s="5"/>
      <c r="T12" s="3">
        <f t="shared" si="0"/>
        <v>20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82</v>
      </c>
      <c r="F15" s="5"/>
      <c r="G15" s="5"/>
      <c r="H15" s="5"/>
      <c r="I15" s="5"/>
      <c r="J15" s="5"/>
      <c r="K15" s="5"/>
      <c r="L15" s="5">
        <v>66</v>
      </c>
      <c r="M15" s="5"/>
      <c r="N15" s="5"/>
      <c r="O15" s="5"/>
      <c r="P15" s="5"/>
      <c r="Q15" s="5"/>
      <c r="R15" s="5">
        <v>16</v>
      </c>
      <c r="S15" s="5"/>
      <c r="T15" s="3">
        <f t="shared" si="0"/>
        <v>82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39</v>
      </c>
      <c r="F16" s="5"/>
      <c r="G16" s="5"/>
      <c r="H16" s="5"/>
      <c r="I16" s="5"/>
      <c r="J16" s="5"/>
      <c r="K16" s="5"/>
      <c r="L16" s="5">
        <v>34</v>
      </c>
      <c r="M16" s="5"/>
      <c r="N16" s="5"/>
      <c r="O16" s="5"/>
      <c r="P16" s="5"/>
      <c r="Q16" s="5"/>
      <c r="R16" s="5">
        <v>5</v>
      </c>
      <c r="S16" s="5"/>
      <c r="T16" s="3">
        <f t="shared" si="0"/>
        <v>39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5</v>
      </c>
      <c r="S17" s="5"/>
      <c r="T17" s="3">
        <f t="shared" si="0"/>
        <v>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39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39</v>
      </c>
      <c r="S20" s="5"/>
      <c r="T20" s="3">
        <f t="shared" si="0"/>
        <v>39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3">
        <f t="shared" si="0"/>
        <v>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3">
        <f t="shared" si="0"/>
        <v>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75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75</v>
      </c>
      <c r="S25" s="5"/>
      <c r="T25" s="3">
        <f t="shared" si="0"/>
        <v>75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47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47</v>
      </c>
      <c r="S26" s="5"/>
      <c r="T26" s="3">
        <f t="shared" si="0"/>
        <v>47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221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>
        <v>18</v>
      </c>
      <c r="R29" s="5">
        <v>93</v>
      </c>
      <c r="S29" s="5">
        <v>110</v>
      </c>
      <c r="T29" s="3">
        <f t="shared" si="0"/>
        <v>221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3">
        <f t="shared" si="0"/>
        <v>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3">
        <f t="shared" si="0"/>
        <v>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10</v>
      </c>
      <c r="S34" s="5"/>
      <c r="T34" s="3">
        <f t="shared" si="0"/>
        <v>10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51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51</v>
      </c>
      <c r="Q35" s="5"/>
      <c r="R35" s="5"/>
      <c r="S35" s="5"/>
      <c r="T35" s="3">
        <f t="shared" si="0"/>
        <v>51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463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155</v>
      </c>
      <c r="R36" s="5">
        <v>188</v>
      </c>
      <c r="S36" s="5">
        <v>120</v>
      </c>
      <c r="T36" s="3">
        <f t="shared" si="0"/>
        <v>463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">
        <f t="shared" si="0"/>
        <v>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">
        <f t="shared" si="0"/>
        <v>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13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13</v>
      </c>
      <c r="S41" s="5"/>
      <c r="T41" s="3">
        <f t="shared" si="0"/>
        <v>13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55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55</v>
      </c>
      <c r="R42" s="5"/>
      <c r="S42" s="5"/>
      <c r="T42" s="3">
        <f t="shared" si="0"/>
        <v>55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109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109</v>
      </c>
      <c r="S48" s="5"/>
      <c r="T48" s="3">
        <f t="shared" si="0"/>
        <v>109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55</v>
      </c>
      <c r="S49" s="5"/>
      <c r="T49" s="3">
        <f t="shared" si="0"/>
        <v>55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41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41</v>
      </c>
      <c r="S50" s="5"/>
      <c r="T50" s="3">
        <f t="shared" si="0"/>
        <v>41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41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41</v>
      </c>
      <c r="S51" s="5"/>
      <c r="T51" s="3">
        <f t="shared" si="0"/>
        <v>41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1021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1021</v>
      </c>
      <c r="S55" s="5"/>
      <c r="T55" s="3">
        <f t="shared" si="0"/>
        <v>1021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308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308</v>
      </c>
      <c r="S56" s="5"/>
      <c r="T56" s="3">
        <f t="shared" si="0"/>
        <v>308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80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v>80</v>
      </c>
      <c r="T57" s="3">
        <f t="shared" si="0"/>
        <v>80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83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v>83</v>
      </c>
      <c r="T58" s="3">
        <f t="shared" si="0"/>
        <v>83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3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3">
        <f t="shared" si="0"/>
        <v>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400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v>400</v>
      </c>
      <c r="T62" s="3">
        <f t="shared" si="0"/>
        <v>400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40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40</v>
      </c>
      <c r="S71" s="5"/>
      <c r="T71" s="3">
        <f t="shared" si="1"/>
        <v>40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3667</v>
      </c>
      <c r="F72" s="42">
        <f t="shared" ref="F72:T72" si="2">SUM(F4:F71)</f>
        <v>0</v>
      </c>
      <c r="G72" s="42">
        <f t="shared" si="2"/>
        <v>0</v>
      </c>
      <c r="H72" s="42">
        <f t="shared" si="2"/>
        <v>0</v>
      </c>
      <c r="I72" s="42">
        <f t="shared" si="2"/>
        <v>0</v>
      </c>
      <c r="J72" s="42">
        <f t="shared" si="2"/>
        <v>0</v>
      </c>
      <c r="K72" s="42">
        <f t="shared" si="2"/>
        <v>0</v>
      </c>
      <c r="L72" s="42">
        <f t="shared" si="2"/>
        <v>139</v>
      </c>
      <c r="M72" s="42">
        <f t="shared" si="2"/>
        <v>0</v>
      </c>
      <c r="N72" s="42">
        <f t="shared" si="2"/>
        <v>0</v>
      </c>
      <c r="O72" s="42">
        <f t="shared" si="2"/>
        <v>0</v>
      </c>
      <c r="P72" s="42">
        <f t="shared" si="2"/>
        <v>63</v>
      </c>
      <c r="Q72" s="42">
        <f t="shared" si="2"/>
        <v>284</v>
      </c>
      <c r="R72" s="42">
        <f t="shared" si="2"/>
        <v>2388</v>
      </c>
      <c r="S72" s="42">
        <f t="shared" si="2"/>
        <v>793</v>
      </c>
      <c r="T72" s="42">
        <f t="shared" si="2"/>
        <v>3667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8" tint="-0.499984740745262"/>
  </sheetPr>
  <dimension ref="A1:T75"/>
  <sheetViews>
    <sheetView rightToLeft="1" workbookViewId="0">
      <pane xSplit="5" ySplit="3" topLeftCell="N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28.5" customHeight="1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25</v>
      </c>
      <c r="R4" s="5"/>
      <c r="S4" s="5"/>
      <c r="T4" s="3">
        <f>SUM(F4:S4)</f>
        <v>25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52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17</v>
      </c>
      <c r="R5" s="5">
        <v>35</v>
      </c>
      <c r="S5" s="5"/>
      <c r="T5" s="3">
        <f t="shared" ref="T5:T67" si="0">SUM(F5:S5)</f>
        <v>52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50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50</v>
      </c>
      <c r="S6" s="5"/>
      <c r="T6" s="3">
        <f t="shared" si="0"/>
        <v>50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>
        <f t="shared" si="0"/>
        <v>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27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27</v>
      </c>
      <c r="R9" s="5"/>
      <c r="S9" s="5"/>
      <c r="T9" s="3">
        <f t="shared" si="0"/>
        <v>27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25</v>
      </c>
      <c r="S10" s="5"/>
      <c r="T10" s="3">
        <f t="shared" si="0"/>
        <v>25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30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30</v>
      </c>
      <c r="S11" s="5"/>
      <c r="T11" s="3">
        <f t="shared" si="0"/>
        <v>30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60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60</v>
      </c>
      <c r="S12" s="5"/>
      <c r="T12" s="3">
        <f t="shared" si="0"/>
        <v>60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57</v>
      </c>
      <c r="F13" s="5"/>
      <c r="G13" s="5"/>
      <c r="H13" s="5"/>
      <c r="I13" s="5">
        <v>57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57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36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36</v>
      </c>
      <c r="S15" s="5"/>
      <c r="T15" s="3">
        <f t="shared" si="0"/>
        <v>36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27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7</v>
      </c>
      <c r="R16" s="5">
        <v>20</v>
      </c>
      <c r="S16" s="5"/>
      <c r="T16" s="3">
        <f t="shared" si="0"/>
        <v>27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5</v>
      </c>
      <c r="S17" s="5"/>
      <c r="T17" s="3">
        <f t="shared" si="0"/>
        <v>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48</v>
      </c>
      <c r="F21" s="5"/>
      <c r="G21" s="5"/>
      <c r="H21" s="5"/>
      <c r="I21" s="5">
        <v>48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48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6</v>
      </c>
      <c r="F23" s="5"/>
      <c r="G23" s="5"/>
      <c r="H23" s="5"/>
      <c r="I23" s="5"/>
      <c r="J23" s="5"/>
      <c r="K23" s="5"/>
      <c r="L23" s="5"/>
      <c r="M23" s="5"/>
      <c r="N23" s="5"/>
      <c r="O23" s="5">
        <v>6</v>
      </c>
      <c r="P23" s="5"/>
      <c r="Q23" s="5"/>
      <c r="R23" s="5"/>
      <c r="S23" s="5"/>
      <c r="T23" s="3">
        <f t="shared" si="0"/>
        <v>6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40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>
        <v>40</v>
      </c>
      <c r="R24" s="5"/>
      <c r="S24" s="5"/>
      <c r="T24" s="3">
        <f t="shared" si="0"/>
        <v>40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6</v>
      </c>
      <c r="F25" s="5"/>
      <c r="G25" s="5"/>
      <c r="H25" s="5"/>
      <c r="I25" s="5">
        <v>6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3">
        <f t="shared" si="0"/>
        <v>6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100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100</v>
      </c>
      <c r="S26" s="5"/>
      <c r="T26" s="3">
        <f t="shared" si="0"/>
        <v>100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11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11</v>
      </c>
      <c r="Q27" s="5"/>
      <c r="R27" s="5"/>
      <c r="S27" s="5"/>
      <c r="T27" s="3">
        <f t="shared" si="0"/>
        <v>11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171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>
        <v>21</v>
      </c>
      <c r="R29" s="5">
        <v>150</v>
      </c>
      <c r="S29" s="5"/>
      <c r="T29" s="3">
        <f t="shared" si="0"/>
        <v>171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43</v>
      </c>
      <c r="F30" s="5"/>
      <c r="G30" s="5"/>
      <c r="H30" s="5"/>
      <c r="I30" s="5">
        <v>18</v>
      </c>
      <c r="J30" s="5"/>
      <c r="K30" s="5"/>
      <c r="L30" s="5"/>
      <c r="M30" s="5"/>
      <c r="N30" s="5"/>
      <c r="O30" s="5"/>
      <c r="P30" s="5"/>
      <c r="Q30" s="5"/>
      <c r="R30" s="5">
        <v>25</v>
      </c>
      <c r="S30" s="5"/>
      <c r="T30" s="3">
        <f t="shared" si="0"/>
        <v>43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25</v>
      </c>
      <c r="S31" s="5"/>
      <c r="T31" s="3">
        <f t="shared" si="0"/>
        <v>25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350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350</v>
      </c>
      <c r="S33" s="5"/>
      <c r="T33" s="3">
        <f t="shared" si="0"/>
        <v>350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16</v>
      </c>
      <c r="S34" s="5"/>
      <c r="T34" s="3">
        <f t="shared" si="0"/>
        <v>16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3">
        <f t="shared" si="0"/>
        <v>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170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170</v>
      </c>
      <c r="S36" s="5"/>
      <c r="T36" s="3">
        <f t="shared" si="0"/>
        <v>170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160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160</v>
      </c>
      <c r="S38" s="5"/>
      <c r="T38" s="3">
        <f t="shared" si="0"/>
        <v>160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180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180</v>
      </c>
      <c r="S40" s="5"/>
      <c r="T40" s="3">
        <f t="shared" si="0"/>
        <v>180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103</v>
      </c>
      <c r="F42" s="5"/>
      <c r="G42" s="5"/>
      <c r="H42" s="5"/>
      <c r="I42" s="5"/>
      <c r="J42" s="5"/>
      <c r="K42" s="5"/>
      <c r="L42" s="5"/>
      <c r="M42" s="5"/>
      <c r="N42" s="5"/>
      <c r="O42" s="5">
        <v>30</v>
      </c>
      <c r="P42" s="5"/>
      <c r="Q42" s="5">
        <f>27+46</f>
        <v>73</v>
      </c>
      <c r="R42" s="5"/>
      <c r="S42" s="5"/>
      <c r="T42" s="3">
        <f t="shared" si="0"/>
        <v>103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>
        <f t="shared" si="0"/>
        <v>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>
        <f t="shared" si="0"/>
        <v>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80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80</v>
      </c>
      <c r="S48" s="5"/>
      <c r="T48" s="3">
        <f t="shared" si="0"/>
        <v>80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22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22</v>
      </c>
      <c r="R49" s="5"/>
      <c r="S49" s="5"/>
      <c r="T49" s="3">
        <f t="shared" si="0"/>
        <v>22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29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29</v>
      </c>
      <c r="S50" s="5"/>
      <c r="T50" s="3">
        <f t="shared" si="0"/>
        <v>29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35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>
        <v>15</v>
      </c>
      <c r="R51" s="5">
        <v>20</v>
      </c>
      <c r="S51" s="5"/>
      <c r="T51" s="3">
        <f t="shared" si="0"/>
        <v>35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570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70</v>
      </c>
      <c r="R55" s="5">
        <v>500</v>
      </c>
      <c r="S55" s="5"/>
      <c r="T55" s="3">
        <f t="shared" si="0"/>
        <v>570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459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120</v>
      </c>
      <c r="Q56" s="5">
        <v>86</v>
      </c>
      <c r="R56" s="5">
        <f>160+70+23</f>
        <v>253</v>
      </c>
      <c r="S56" s="5"/>
      <c r="T56" s="3">
        <f t="shared" si="0"/>
        <v>459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250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250</v>
      </c>
      <c r="S57" s="5"/>
      <c r="T57" s="3">
        <f t="shared" si="0"/>
        <v>250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300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300</v>
      </c>
      <c r="S58" s="5"/>
      <c r="T58" s="3">
        <f t="shared" si="0"/>
        <v>300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132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>
        <v>2</v>
      </c>
      <c r="Q59" s="5"/>
      <c r="R59" s="5">
        <v>130</v>
      </c>
      <c r="S59" s="5"/>
      <c r="T59" s="3">
        <f t="shared" si="0"/>
        <v>132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139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>
        <v>19</v>
      </c>
      <c r="Q60" s="5"/>
      <c r="R60" s="5">
        <f>25+95</f>
        <v>120</v>
      </c>
      <c r="S60" s="5"/>
      <c r="T60" s="3">
        <f t="shared" si="0"/>
        <v>139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3">
        <f t="shared" si="0"/>
        <v>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250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>
        <v>50</v>
      </c>
      <c r="R62" s="5">
        <v>200</v>
      </c>
      <c r="S62" s="5"/>
      <c r="T62" s="3">
        <f t="shared" si="0"/>
        <v>250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3</v>
      </c>
      <c r="F64" s="5"/>
      <c r="G64" s="5"/>
      <c r="H64" s="5"/>
      <c r="I64" s="5"/>
      <c r="J64" s="5"/>
      <c r="K64" s="5"/>
      <c r="L64" s="5"/>
      <c r="M64" s="5"/>
      <c r="N64" s="5">
        <v>3</v>
      </c>
      <c r="O64" s="5"/>
      <c r="P64" s="5"/>
      <c r="Q64" s="5"/>
      <c r="R64" s="5"/>
      <c r="S64" s="5"/>
      <c r="T64" s="3">
        <f t="shared" si="0"/>
        <v>3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1</v>
      </c>
      <c r="F65" s="5"/>
      <c r="G65" s="5"/>
      <c r="H65" s="5"/>
      <c r="I65" s="5"/>
      <c r="J65" s="5"/>
      <c r="K65" s="5"/>
      <c r="L65" s="5"/>
      <c r="M65" s="5"/>
      <c r="N65" s="5">
        <v>1</v>
      </c>
      <c r="O65" s="5"/>
      <c r="P65" s="5"/>
      <c r="Q65" s="5"/>
      <c r="R65" s="5"/>
      <c r="S65" s="5"/>
      <c r="T65" s="3">
        <f t="shared" si="0"/>
        <v>1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ref="T68:T69" si="1">SUM(F68:S68)</f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si="1"/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40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40</v>
      </c>
      <c r="S70" s="5"/>
      <c r="T70" s="3">
        <f>SUM(F70:S70)</f>
        <v>40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60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60</v>
      </c>
      <c r="S71" s="5"/>
      <c r="T71" s="3">
        <f>SUM(F71:S71)</f>
        <v>60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SUM(E4:E70)</f>
        <v>4133</v>
      </c>
      <c r="F72" s="35">
        <f t="shared" ref="F72:T72" si="2">SUM(F4:F70)</f>
        <v>0</v>
      </c>
      <c r="G72" s="35">
        <f t="shared" si="2"/>
        <v>0</v>
      </c>
      <c r="H72" s="35">
        <f t="shared" si="2"/>
        <v>0</v>
      </c>
      <c r="I72" s="35">
        <f t="shared" si="2"/>
        <v>129</v>
      </c>
      <c r="J72" s="35">
        <f t="shared" si="2"/>
        <v>0</v>
      </c>
      <c r="K72" s="35">
        <f t="shared" si="2"/>
        <v>0</v>
      </c>
      <c r="L72" s="35">
        <f t="shared" si="2"/>
        <v>0</v>
      </c>
      <c r="M72" s="35">
        <f t="shared" si="2"/>
        <v>0</v>
      </c>
      <c r="N72" s="35">
        <f t="shared" si="2"/>
        <v>4</v>
      </c>
      <c r="O72" s="35">
        <f t="shared" si="2"/>
        <v>36</v>
      </c>
      <c r="P72" s="35">
        <f t="shared" si="2"/>
        <v>152</v>
      </c>
      <c r="Q72" s="35">
        <f t="shared" si="2"/>
        <v>453</v>
      </c>
      <c r="R72" s="35">
        <f t="shared" si="2"/>
        <v>3359</v>
      </c>
      <c r="S72" s="35">
        <f t="shared" si="2"/>
        <v>0</v>
      </c>
      <c r="T72" s="35">
        <f t="shared" si="2"/>
        <v>4133</v>
      </c>
    </row>
    <row r="73" spans="1:20" ht="15" x14ac:dyDescent="0.25"/>
    <row r="74" spans="1:20" ht="15" x14ac:dyDescent="0.25"/>
    <row r="75" spans="1:20" ht="15" x14ac:dyDescent="0.25"/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8984375" style="1" bestFit="1" customWidth="1"/>
    <col min="8" max="8" width="8" style="1" bestFit="1" customWidth="1"/>
    <col min="9" max="9" width="7.296875" style="1" bestFit="1" customWidth="1"/>
    <col min="10" max="10" width="8.296875" style="1" bestFit="1" customWidth="1"/>
    <col min="11" max="12" width="7.296875" style="1" bestFit="1" customWidth="1"/>
    <col min="13" max="13" width="9.59765625" style="1" bestFit="1" customWidth="1"/>
    <col min="14" max="14" width="8.3984375" style="1" bestFit="1" customWidth="1"/>
    <col min="15" max="15" width="8" style="1" customWidth="1"/>
    <col min="16" max="16" width="8.296875" style="1" bestFit="1" customWidth="1"/>
    <col min="17" max="17" width="8.59765625" style="1" bestFit="1" customWidth="1"/>
    <col min="18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8</v>
      </c>
      <c r="R4" s="5"/>
      <c r="S4" s="5"/>
      <c r="T4" s="3">
        <f>SUM(F4:S4)</f>
        <v>8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49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49</v>
      </c>
      <c r="R5" s="5"/>
      <c r="S5" s="5"/>
      <c r="T5" s="3">
        <f t="shared" ref="T5:T68" si="0">SUM(F5:S5)</f>
        <v>49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73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73</v>
      </c>
      <c r="S6" s="5"/>
      <c r="T6" s="3">
        <f t="shared" si="0"/>
        <v>73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111</v>
      </c>
      <c r="F7" s="5"/>
      <c r="G7" s="5"/>
      <c r="H7" s="5"/>
      <c r="I7" s="5"/>
      <c r="J7" s="5"/>
      <c r="K7" s="5"/>
      <c r="L7" s="5"/>
      <c r="M7" s="5"/>
      <c r="N7" s="5">
        <v>111</v>
      </c>
      <c r="O7" s="5"/>
      <c r="P7" s="5"/>
      <c r="Q7" s="5"/>
      <c r="R7" s="5"/>
      <c r="S7" s="5"/>
      <c r="T7" s="3">
        <f t="shared" si="0"/>
        <v>111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13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</v>
      </c>
      <c r="S8" s="5"/>
      <c r="T8" s="3">
        <f t="shared" si="0"/>
        <v>13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87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87</v>
      </c>
      <c r="R9" s="5"/>
      <c r="S9" s="5"/>
      <c r="T9" s="3">
        <f t="shared" si="0"/>
        <v>87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45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45</v>
      </c>
      <c r="S10" s="5"/>
      <c r="T10" s="3">
        <f t="shared" si="0"/>
        <v>45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239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89</v>
      </c>
      <c r="Q11" s="5">
        <v>150</v>
      </c>
      <c r="R11" s="5"/>
      <c r="S11" s="5"/>
      <c r="T11" s="3">
        <f t="shared" si="0"/>
        <v>239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42</v>
      </c>
      <c r="F15" s="5"/>
      <c r="G15" s="5"/>
      <c r="H15" s="5"/>
      <c r="I15" s="5">
        <v>42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3">
        <f t="shared" si="0"/>
        <v>42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293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293</v>
      </c>
      <c r="R16" s="5"/>
      <c r="S16" s="5"/>
      <c r="T16" s="3">
        <f t="shared" si="0"/>
        <v>293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57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57</v>
      </c>
      <c r="S17" s="5"/>
      <c r="T17" s="3">
        <f t="shared" si="0"/>
        <v>57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917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917</v>
      </c>
      <c r="R18" s="5"/>
      <c r="S18" s="5"/>
      <c r="T18" s="3">
        <f t="shared" si="0"/>
        <v>917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34</v>
      </c>
      <c r="F20" s="5"/>
      <c r="G20" s="5"/>
      <c r="H20" s="5"/>
      <c r="I20" s="5"/>
      <c r="J20" s="5"/>
      <c r="K20" s="5"/>
      <c r="L20" s="5"/>
      <c r="M20" s="5"/>
      <c r="N20" s="5"/>
      <c r="O20" s="5">
        <v>9</v>
      </c>
      <c r="P20" s="5"/>
      <c r="Q20" s="5"/>
      <c r="R20" s="5">
        <v>25</v>
      </c>
      <c r="S20" s="5"/>
      <c r="T20" s="3">
        <f t="shared" si="0"/>
        <v>34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3">
        <f t="shared" si="0"/>
        <v>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88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88</v>
      </c>
      <c r="S24" s="5"/>
      <c r="T24" s="3">
        <f t="shared" si="0"/>
        <v>88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19</v>
      </c>
      <c r="F25" s="5"/>
      <c r="G25" s="5"/>
      <c r="H25" s="5">
        <v>19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">
        <f t="shared" si="0"/>
        <v>19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24</v>
      </c>
      <c r="F26" s="5"/>
      <c r="G26" s="5"/>
      <c r="H26" s="5">
        <v>24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3">
        <f t="shared" si="0"/>
        <v>24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6.5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6.5</v>
      </c>
      <c r="S29" s="5"/>
      <c r="T29" s="3">
        <f t="shared" si="0"/>
        <v>6.5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161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161</v>
      </c>
      <c r="S30" s="5"/>
      <c r="T30" s="3">
        <f t="shared" si="0"/>
        <v>161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95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95</v>
      </c>
      <c r="R31" s="5"/>
      <c r="S31" s="5"/>
      <c r="T31" s="3">
        <f t="shared" si="0"/>
        <v>95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42</v>
      </c>
      <c r="F32" s="5"/>
      <c r="G32" s="5"/>
      <c r="H32" s="5"/>
      <c r="I32" s="5"/>
      <c r="J32" s="5"/>
      <c r="K32" s="5">
        <v>42</v>
      </c>
      <c r="L32" s="5"/>
      <c r="M32" s="5"/>
      <c r="N32" s="5"/>
      <c r="O32" s="5"/>
      <c r="P32" s="5"/>
      <c r="Q32" s="5"/>
      <c r="R32" s="5"/>
      <c r="S32" s="5"/>
      <c r="T32" s="3">
        <f t="shared" si="0"/>
        <v>42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1800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>
        <v>306</v>
      </c>
      <c r="R33" s="5">
        <v>1494</v>
      </c>
      <c r="S33" s="5"/>
      <c r="T33" s="3">
        <f t="shared" si="0"/>
        <v>1800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165</v>
      </c>
      <c r="F34" s="5"/>
      <c r="G34" s="5"/>
      <c r="H34" s="5">
        <v>80</v>
      </c>
      <c r="I34" s="5"/>
      <c r="J34" s="5"/>
      <c r="K34" s="5"/>
      <c r="L34" s="5"/>
      <c r="M34" s="5"/>
      <c r="N34" s="5"/>
      <c r="O34" s="5"/>
      <c r="P34" s="5"/>
      <c r="Q34" s="5"/>
      <c r="R34" s="5">
        <v>85</v>
      </c>
      <c r="S34" s="5"/>
      <c r="T34" s="3">
        <f t="shared" si="0"/>
        <v>165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28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28</v>
      </c>
      <c r="Q35" s="5"/>
      <c r="R35" s="5"/>
      <c r="S35" s="5"/>
      <c r="T35" s="3">
        <f t="shared" si="0"/>
        <v>28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458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458</v>
      </c>
      <c r="S36" s="5"/>
      <c r="T36" s="3">
        <f t="shared" si="0"/>
        <v>458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89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89</v>
      </c>
      <c r="S38" s="5"/>
      <c r="T38" s="3">
        <f t="shared" si="0"/>
        <v>89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156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156</v>
      </c>
      <c r="R40" s="5"/>
      <c r="S40" s="5"/>
      <c r="T40" s="3">
        <f t="shared" si="0"/>
        <v>156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68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68</v>
      </c>
      <c r="R42" s="5"/>
      <c r="S42" s="5"/>
      <c r="T42" s="3">
        <f t="shared" si="0"/>
        <v>68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>
        <f t="shared" si="0"/>
        <v>0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21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21</v>
      </c>
      <c r="R45" s="5"/>
      <c r="S45" s="5"/>
      <c r="T45" s="3">
        <f t="shared" si="0"/>
        <v>21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12</v>
      </c>
      <c r="R46" s="5"/>
      <c r="S46" s="5"/>
      <c r="T46" s="3">
        <f t="shared" si="0"/>
        <v>12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3">
        <f t="shared" si="0"/>
        <v>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139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139</v>
      </c>
      <c r="S50" s="5"/>
      <c r="T50" s="3">
        <f t="shared" si="0"/>
        <v>139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103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103</v>
      </c>
      <c r="S51" s="5"/>
      <c r="T51" s="3">
        <f t="shared" si="0"/>
        <v>103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711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711</v>
      </c>
      <c r="R55" s="5"/>
      <c r="S55" s="5"/>
      <c r="T55" s="3">
        <f t="shared" si="0"/>
        <v>711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454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94</v>
      </c>
      <c r="R56" s="5">
        <v>360</v>
      </c>
      <c r="S56" s="5"/>
      <c r="T56" s="3">
        <f t="shared" si="0"/>
        <v>454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492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492</v>
      </c>
      <c r="S57" s="5"/>
      <c r="T57" s="3">
        <f t="shared" si="0"/>
        <v>492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3">
        <f t="shared" si="0"/>
        <v>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198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198</v>
      </c>
      <c r="S60" s="5"/>
      <c r="T60" s="3">
        <f t="shared" si="0"/>
        <v>198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711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711</v>
      </c>
      <c r="S61" s="5"/>
      <c r="T61" s="3">
        <f t="shared" si="0"/>
        <v>711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593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593</v>
      </c>
      <c r="S62" s="5"/>
      <c r="T62" s="3">
        <f t="shared" si="0"/>
        <v>593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177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177</v>
      </c>
      <c r="S71" s="5"/>
      <c r="T71" s="3">
        <f t="shared" si="1"/>
        <v>177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8778.5</v>
      </c>
      <c r="F72" s="35">
        <f t="shared" ref="F72:T72" si="2">SUM(F4:F71)</f>
        <v>0</v>
      </c>
      <c r="G72" s="35">
        <f t="shared" si="2"/>
        <v>0</v>
      </c>
      <c r="H72" s="35">
        <f t="shared" si="2"/>
        <v>123</v>
      </c>
      <c r="I72" s="35">
        <f t="shared" si="2"/>
        <v>42</v>
      </c>
      <c r="J72" s="35">
        <f t="shared" si="2"/>
        <v>0</v>
      </c>
      <c r="K72" s="35">
        <f t="shared" si="2"/>
        <v>42</v>
      </c>
      <c r="L72" s="35">
        <f t="shared" si="2"/>
        <v>0</v>
      </c>
      <c r="M72" s="35">
        <f t="shared" si="2"/>
        <v>0</v>
      </c>
      <c r="N72" s="35">
        <f t="shared" si="2"/>
        <v>111</v>
      </c>
      <c r="O72" s="35">
        <f t="shared" si="2"/>
        <v>9</v>
      </c>
      <c r="P72" s="35">
        <f t="shared" si="2"/>
        <v>117</v>
      </c>
      <c r="Q72" s="35">
        <f t="shared" si="2"/>
        <v>2967</v>
      </c>
      <c r="R72" s="35">
        <f t="shared" si="2"/>
        <v>5367.5</v>
      </c>
      <c r="S72" s="35">
        <f t="shared" si="2"/>
        <v>0</v>
      </c>
      <c r="T72" s="35">
        <f t="shared" si="2"/>
        <v>8778.5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3" width="7.8984375" style="1" bestFit="1" customWidth="1"/>
    <col min="14" max="14" width="7.59765625" style="1" bestFit="1" customWidth="1"/>
    <col min="15" max="15" width="7.3984375" style="1" bestFit="1" customWidth="1"/>
    <col min="16" max="16" width="8" style="1" customWidth="1"/>
    <col min="17" max="17" width="7.59765625" style="1" bestFit="1" customWidth="1"/>
    <col min="18" max="19" width="7.5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160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160</v>
      </c>
      <c r="R4" s="5"/>
      <c r="S4" s="5"/>
      <c r="T4" s="3">
        <f>SUM(F4:S4)</f>
        <v>160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152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152</v>
      </c>
      <c r="R5" s="5"/>
      <c r="S5" s="5"/>
      <c r="T5" s="3">
        <f t="shared" ref="T5:T68" si="0">SUM(F5:S5)</f>
        <v>152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40</v>
      </c>
      <c r="F6" s="5"/>
      <c r="G6" s="5"/>
      <c r="H6" s="5">
        <v>15</v>
      </c>
      <c r="I6" s="5"/>
      <c r="J6" s="5"/>
      <c r="K6" s="5"/>
      <c r="L6" s="5"/>
      <c r="M6" s="5"/>
      <c r="N6" s="5"/>
      <c r="O6" s="5"/>
      <c r="P6" s="5"/>
      <c r="Q6" s="5"/>
      <c r="R6" s="5">
        <v>25</v>
      </c>
      <c r="S6" s="5"/>
      <c r="T6" s="3">
        <f t="shared" si="0"/>
        <v>40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43</v>
      </c>
      <c r="F7" s="5"/>
      <c r="G7" s="5"/>
      <c r="H7" s="5">
        <v>21</v>
      </c>
      <c r="I7" s="5"/>
      <c r="J7" s="5"/>
      <c r="K7" s="5"/>
      <c r="L7" s="5"/>
      <c r="M7" s="5"/>
      <c r="N7" s="5"/>
      <c r="O7" s="5"/>
      <c r="P7" s="5"/>
      <c r="Q7" s="5"/>
      <c r="R7" s="5">
        <v>22</v>
      </c>
      <c r="S7" s="5"/>
      <c r="T7" s="3">
        <f t="shared" si="0"/>
        <v>43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20</v>
      </c>
      <c r="S8" s="5"/>
      <c r="T8" s="3">
        <f t="shared" si="0"/>
        <v>20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55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55</v>
      </c>
      <c r="R9" s="5"/>
      <c r="S9" s="5"/>
      <c r="T9" s="3">
        <f t="shared" si="0"/>
        <v>55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25</v>
      </c>
      <c r="S10" s="5"/>
      <c r="T10" s="3">
        <f t="shared" si="0"/>
        <v>25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700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700</v>
      </c>
      <c r="R11" s="5"/>
      <c r="S11" s="5"/>
      <c r="T11" s="3">
        <f t="shared" si="0"/>
        <v>700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12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12</v>
      </c>
      <c r="S12" s="5"/>
      <c r="T12" s="3">
        <f t="shared" si="0"/>
        <v>12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14</v>
      </c>
      <c r="S13" s="5"/>
      <c r="T13" s="3">
        <f t="shared" si="0"/>
        <v>14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50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50</v>
      </c>
      <c r="S15" s="5"/>
      <c r="T15" s="3">
        <f t="shared" si="0"/>
        <v>50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78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78</v>
      </c>
      <c r="S16" s="5"/>
      <c r="T16" s="3">
        <f t="shared" si="0"/>
        <v>78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100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100</v>
      </c>
      <c r="S17" s="5"/>
      <c r="T17" s="3">
        <f t="shared" si="0"/>
        <v>100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94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94</v>
      </c>
      <c r="R18" s="5"/>
      <c r="S18" s="5"/>
      <c r="T18" s="3">
        <f t="shared" si="0"/>
        <v>94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205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205</v>
      </c>
      <c r="S20" s="5"/>
      <c r="T20" s="3">
        <f t="shared" si="0"/>
        <v>205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78</v>
      </c>
      <c r="F21" s="5"/>
      <c r="G21" s="5"/>
      <c r="H21" s="5"/>
      <c r="I21" s="5">
        <v>78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78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3">
        <f t="shared" si="0"/>
        <v>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>
        <v>14</v>
      </c>
      <c r="R24" s="5"/>
      <c r="S24" s="5"/>
      <c r="T24" s="3">
        <f t="shared" si="0"/>
        <v>14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75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75</v>
      </c>
      <c r="S25" s="5"/>
      <c r="T25" s="3">
        <f t="shared" si="0"/>
        <v>75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50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50</v>
      </c>
      <c r="S26" s="5"/>
      <c r="T26" s="3">
        <f t="shared" si="0"/>
        <v>50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401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401</v>
      </c>
      <c r="S29" s="5"/>
      <c r="T29" s="3">
        <f t="shared" si="0"/>
        <v>401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8</v>
      </c>
      <c r="S30" s="5"/>
      <c r="T30" s="3">
        <f t="shared" si="0"/>
        <v>8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54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54</v>
      </c>
      <c r="R31" s="5"/>
      <c r="S31" s="5"/>
      <c r="T31" s="3">
        <f t="shared" si="0"/>
        <v>54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2169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2169</v>
      </c>
      <c r="S33" s="5"/>
      <c r="T33" s="3">
        <f t="shared" si="0"/>
        <v>2169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9</v>
      </c>
      <c r="F34" s="5"/>
      <c r="G34" s="5"/>
      <c r="H34" s="5">
        <v>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9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120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120</v>
      </c>
      <c r="S35" s="5"/>
      <c r="T35" s="3">
        <f t="shared" si="0"/>
        <v>120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341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341</v>
      </c>
      <c r="S36" s="5"/>
      <c r="T36" s="3">
        <f t="shared" si="0"/>
        <v>341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258</v>
      </c>
      <c r="F38" s="5"/>
      <c r="G38" s="5"/>
      <c r="H38" s="5">
        <v>24</v>
      </c>
      <c r="I38" s="5"/>
      <c r="J38" s="5"/>
      <c r="K38" s="5"/>
      <c r="L38" s="5"/>
      <c r="M38" s="5"/>
      <c r="N38" s="5"/>
      <c r="O38" s="5"/>
      <c r="P38" s="5"/>
      <c r="Q38" s="5"/>
      <c r="R38" s="5">
        <v>234</v>
      </c>
      <c r="S38" s="5"/>
      <c r="T38" s="3">
        <f t="shared" si="0"/>
        <v>258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703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703</v>
      </c>
      <c r="S40" s="5"/>
      <c r="T40" s="3">
        <f t="shared" si="0"/>
        <v>703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125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125</v>
      </c>
      <c r="S41" s="5"/>
      <c r="T41" s="3">
        <f t="shared" si="0"/>
        <v>125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59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59</v>
      </c>
      <c r="R42" s="5"/>
      <c r="S42" s="5"/>
      <c r="T42" s="3">
        <f t="shared" si="0"/>
        <v>59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53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>
        <v>8</v>
      </c>
      <c r="Q43" s="5"/>
      <c r="R43" s="5">
        <v>45</v>
      </c>
      <c r="S43" s="5"/>
      <c r="T43" s="3">
        <f t="shared" si="0"/>
        <v>53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42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42</v>
      </c>
      <c r="R44" s="5"/>
      <c r="S44" s="5"/>
      <c r="T44" s="3">
        <f t="shared" si="0"/>
        <v>42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42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42</v>
      </c>
      <c r="R45" s="5"/>
      <c r="S45" s="5"/>
      <c r="T45" s="3">
        <f t="shared" si="0"/>
        <v>42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34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34</v>
      </c>
      <c r="R46" s="5"/>
      <c r="S46" s="5"/>
      <c r="T46" s="3">
        <f t="shared" si="0"/>
        <v>34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">
        <f t="shared" si="0"/>
        <v>0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51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51</v>
      </c>
      <c r="R49" s="5"/>
      <c r="S49" s="5"/>
      <c r="T49" s="3">
        <f t="shared" si="0"/>
        <v>51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211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211</v>
      </c>
      <c r="S50" s="5"/>
      <c r="T50" s="3">
        <f t="shared" si="0"/>
        <v>211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42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42</v>
      </c>
      <c r="S51" s="5"/>
      <c r="T51" s="3">
        <f t="shared" si="0"/>
        <v>42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754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754</v>
      </c>
      <c r="S55" s="5"/>
      <c r="T55" s="3">
        <f t="shared" si="0"/>
        <v>754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726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726</v>
      </c>
      <c r="S56" s="5"/>
      <c r="T56" s="3">
        <f t="shared" si="0"/>
        <v>726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246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246</v>
      </c>
      <c r="S57" s="5"/>
      <c r="T57" s="3">
        <f t="shared" si="0"/>
        <v>246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3">
        <f t="shared" si="0"/>
        <v>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434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434</v>
      </c>
      <c r="S59" s="5"/>
      <c r="T59" s="3">
        <f t="shared" si="0"/>
        <v>434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3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12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12</v>
      </c>
      <c r="S61" s="5"/>
      <c r="T61" s="3">
        <f t="shared" si="0"/>
        <v>12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302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302</v>
      </c>
      <c r="S62" s="5"/>
      <c r="T62" s="3">
        <f t="shared" si="0"/>
        <v>302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68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68</v>
      </c>
      <c r="S71" s="5"/>
      <c r="T71" s="3">
        <f t="shared" si="1"/>
        <v>68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9229</v>
      </c>
      <c r="F72" s="47">
        <f t="shared" ref="F72:T72" si="2">SUM(F4:F71)</f>
        <v>0</v>
      </c>
      <c r="G72" s="47">
        <f t="shared" si="2"/>
        <v>0</v>
      </c>
      <c r="H72" s="47">
        <f t="shared" si="2"/>
        <v>69</v>
      </c>
      <c r="I72" s="47">
        <f t="shared" si="2"/>
        <v>78</v>
      </c>
      <c r="J72" s="47">
        <f t="shared" si="2"/>
        <v>0</v>
      </c>
      <c r="K72" s="47">
        <f t="shared" si="2"/>
        <v>0</v>
      </c>
      <c r="L72" s="47">
        <f t="shared" si="2"/>
        <v>0</v>
      </c>
      <c r="M72" s="47">
        <f t="shared" si="2"/>
        <v>0</v>
      </c>
      <c r="N72" s="47">
        <f t="shared" si="2"/>
        <v>0</v>
      </c>
      <c r="O72" s="47">
        <f t="shared" si="2"/>
        <v>0</v>
      </c>
      <c r="P72" s="47">
        <f t="shared" si="2"/>
        <v>8</v>
      </c>
      <c r="Q72" s="47">
        <f t="shared" si="2"/>
        <v>1457</v>
      </c>
      <c r="R72" s="47">
        <f t="shared" si="2"/>
        <v>7617</v>
      </c>
      <c r="S72" s="47">
        <f t="shared" si="2"/>
        <v>0</v>
      </c>
      <c r="T72" s="47">
        <f t="shared" si="2"/>
        <v>9229</v>
      </c>
    </row>
  </sheetData>
  <mergeCells count="9">
    <mergeCell ref="A72:D72"/>
    <mergeCell ref="A1:T1"/>
    <mergeCell ref="A2:A3"/>
    <mergeCell ref="B2:B3"/>
    <mergeCell ref="C2:C3"/>
    <mergeCell ref="D2:D3"/>
    <mergeCell ref="E2:E3"/>
    <mergeCell ref="T2:T3"/>
    <mergeCell ref="F2:S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 tint="-0.499984740745262"/>
  </sheetPr>
  <dimension ref="A1:T72"/>
  <sheetViews>
    <sheetView rightToLeft="1" workbookViewId="0">
      <pane xSplit="5" ySplit="3" topLeftCell="F70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9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09765625" style="1" bestFit="1" customWidth="1"/>
    <col min="7" max="7" width="7.3984375" style="1" bestFit="1" customWidth="1"/>
    <col min="8" max="8" width="8" style="1" bestFit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3" width="7.8984375" style="1" bestFit="1" customWidth="1"/>
    <col min="14" max="14" width="7.59765625" style="1" bestFit="1" customWidth="1"/>
    <col min="15" max="15" width="7.3984375" style="1" bestFit="1" customWidth="1"/>
    <col min="16" max="16" width="8" style="1" customWidth="1"/>
    <col min="17" max="17" width="7.59765625" style="1" bestFit="1" customWidth="1"/>
    <col min="18" max="18" width="7.09765625" style="1" bestFit="1" customWidth="1"/>
    <col min="19" max="19" width="7.09765625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178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78</v>
      </c>
      <c r="R4" s="5">
        <v>100</v>
      </c>
      <c r="S4" s="5"/>
      <c r="T4" s="3">
        <f>SUM(F4:S4)</f>
        <v>178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55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55</v>
      </c>
      <c r="R5" s="5"/>
      <c r="S5" s="5"/>
      <c r="T5" s="3">
        <f t="shared" ref="T5:T68" si="0">SUM(F5:S5)</f>
        <v>55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8</v>
      </c>
      <c r="F6" s="5"/>
      <c r="G6" s="5"/>
      <c r="H6" s="5"/>
      <c r="I6" s="5">
        <v>8</v>
      </c>
      <c r="J6" s="5"/>
      <c r="K6" s="5"/>
      <c r="L6" s="5"/>
      <c r="M6" s="5"/>
      <c r="N6" s="5"/>
      <c r="O6" s="5"/>
      <c r="P6" s="5"/>
      <c r="Q6" s="5"/>
      <c r="R6" s="5"/>
      <c r="S6" s="5"/>
      <c r="T6" s="3">
        <f t="shared" si="0"/>
        <v>8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19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19</v>
      </c>
      <c r="R7" s="5"/>
      <c r="S7" s="5"/>
      <c r="T7" s="3">
        <f t="shared" si="0"/>
        <v>19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20</v>
      </c>
      <c r="S8" s="5"/>
      <c r="T8" s="3">
        <f t="shared" si="0"/>
        <v>20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3">
        <f t="shared" si="0"/>
        <v>0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8</v>
      </c>
      <c r="S10" s="5"/>
      <c r="T10" s="3">
        <f t="shared" si="0"/>
        <v>8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72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72</v>
      </c>
      <c r="S11" s="5"/>
      <c r="T11" s="3">
        <f t="shared" si="0"/>
        <v>72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62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62</v>
      </c>
      <c r="S12" s="5"/>
      <c r="T12" s="3">
        <f t="shared" si="0"/>
        <v>62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</v>
      </c>
      <c r="S13" s="5"/>
      <c r="T13" s="3">
        <f t="shared" si="0"/>
        <v>1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36</v>
      </c>
      <c r="F15" s="5"/>
      <c r="G15" s="5"/>
      <c r="H15" s="5"/>
      <c r="I15" s="5"/>
      <c r="J15" s="5"/>
      <c r="K15" s="5"/>
      <c r="L15" s="5">
        <v>11</v>
      </c>
      <c r="M15" s="5"/>
      <c r="N15" s="5"/>
      <c r="O15" s="5"/>
      <c r="P15" s="5"/>
      <c r="Q15" s="5"/>
      <c r="R15" s="5">
        <v>25</v>
      </c>
      <c r="S15" s="5"/>
      <c r="T15" s="3">
        <f t="shared" si="0"/>
        <v>36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3">
        <f t="shared" si="0"/>
        <v>0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29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29</v>
      </c>
      <c r="S17" s="5"/>
      <c r="T17" s="3">
        <f t="shared" si="0"/>
        <v>29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14</v>
      </c>
      <c r="S23" s="5"/>
      <c r="T23" s="3">
        <f t="shared" si="0"/>
        <v>14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28</v>
      </c>
      <c r="F24" s="5"/>
      <c r="G24" s="5"/>
      <c r="H24" s="5"/>
      <c r="I24" s="5"/>
      <c r="J24" s="5"/>
      <c r="K24" s="5"/>
      <c r="L24" s="5">
        <v>28</v>
      </c>
      <c r="M24" s="5"/>
      <c r="N24" s="5"/>
      <c r="O24" s="5"/>
      <c r="P24" s="5"/>
      <c r="Q24" s="5"/>
      <c r="R24" s="5"/>
      <c r="S24" s="5"/>
      <c r="T24" s="3">
        <f t="shared" si="0"/>
        <v>28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25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25</v>
      </c>
      <c r="S25" s="5"/>
      <c r="T25" s="3">
        <f t="shared" si="0"/>
        <v>25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25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25</v>
      </c>
      <c r="S26" s="5"/>
      <c r="T26" s="3">
        <f t="shared" si="0"/>
        <v>25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38</v>
      </c>
      <c r="F27" s="5"/>
      <c r="G27" s="5"/>
      <c r="H27" s="5"/>
      <c r="I27" s="5"/>
      <c r="J27" s="5"/>
      <c r="K27" s="5"/>
      <c r="L27" s="5"/>
      <c r="M27" s="5"/>
      <c r="N27" s="5">
        <v>38</v>
      </c>
      <c r="O27" s="5"/>
      <c r="P27" s="5"/>
      <c r="Q27" s="5"/>
      <c r="R27" s="5"/>
      <c r="S27" s="5"/>
      <c r="T27" s="3">
        <f t="shared" si="0"/>
        <v>38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141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v>141</v>
      </c>
      <c r="T29" s="3">
        <f t="shared" si="0"/>
        <v>141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49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49</v>
      </c>
      <c r="R31" s="5"/>
      <c r="S31" s="5"/>
      <c r="T31" s="3">
        <f t="shared" si="0"/>
        <v>49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113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113</v>
      </c>
      <c r="S33" s="5"/>
      <c r="T33" s="3">
        <f t="shared" si="0"/>
        <v>113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21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21</v>
      </c>
      <c r="S35" s="5"/>
      <c r="T35" s="3">
        <f t="shared" si="0"/>
        <v>21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468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174</v>
      </c>
      <c r="R36" s="5">
        <v>100</v>
      </c>
      <c r="S36" s="5">
        <v>194</v>
      </c>
      <c r="T36" s="3">
        <f t="shared" si="0"/>
        <v>468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22</v>
      </c>
      <c r="S38" s="5"/>
      <c r="T38" s="3">
        <f t="shared" si="0"/>
        <v>22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65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>
        <v>2</v>
      </c>
      <c r="Q40" s="5"/>
      <c r="R40" s="5"/>
      <c r="S40" s="5">
        <v>63</v>
      </c>
      <c r="T40" s="3">
        <f t="shared" si="0"/>
        <v>65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43</v>
      </c>
      <c r="S41" s="5"/>
      <c r="T41" s="3">
        <f t="shared" si="0"/>
        <v>43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13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13</v>
      </c>
      <c r="R44" s="5"/>
      <c r="S44" s="5"/>
      <c r="T44" s="3">
        <f t="shared" si="0"/>
        <v>13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22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22</v>
      </c>
      <c r="R45" s="5"/>
      <c r="S45" s="5"/>
      <c r="T45" s="3">
        <f t="shared" si="0"/>
        <v>22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12</v>
      </c>
      <c r="R46" s="5"/>
      <c r="S46" s="5"/>
      <c r="T46" s="3">
        <f t="shared" si="0"/>
        <v>12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23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23</v>
      </c>
      <c r="S48" s="5"/>
      <c r="T48" s="3">
        <f t="shared" si="0"/>
        <v>23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19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19</v>
      </c>
      <c r="S49" s="5"/>
      <c r="T49" s="3">
        <f t="shared" si="0"/>
        <v>19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87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87</v>
      </c>
      <c r="S50" s="5"/>
      <c r="T50" s="3">
        <f t="shared" si="0"/>
        <v>87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80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80</v>
      </c>
      <c r="S51" s="5"/>
      <c r="T51" s="3">
        <f t="shared" si="0"/>
        <v>80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776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v>776</v>
      </c>
      <c r="T55" s="3">
        <f t="shared" si="0"/>
        <v>776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413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v>413</v>
      </c>
      <c r="T56" s="3">
        <f t="shared" si="0"/>
        <v>413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558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262</v>
      </c>
      <c r="S57" s="5">
        <v>296</v>
      </c>
      <c r="T57" s="3">
        <f t="shared" si="0"/>
        <v>558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3">
        <f t="shared" si="0"/>
        <v>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3">
        <f t="shared" si="0"/>
        <v>0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3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15</v>
      </c>
      <c r="S61" s="5"/>
      <c r="T61" s="3">
        <f t="shared" si="0"/>
        <v>15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1234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734</v>
      </c>
      <c r="S62" s="5">
        <v>500</v>
      </c>
      <c r="T62" s="3">
        <f t="shared" si="0"/>
        <v>1234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54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54</v>
      </c>
      <c r="S71" s="5"/>
      <c r="T71" s="3">
        <f t="shared" si="1"/>
        <v>54</v>
      </c>
    </row>
    <row r="72" spans="1:20" ht="33" customHeight="1" thickBot="1" x14ac:dyDescent="0.3">
      <c r="A72" s="60" t="s">
        <v>16</v>
      </c>
      <c r="B72" s="61"/>
      <c r="C72" s="61"/>
      <c r="D72" s="62"/>
      <c r="E72" s="34">
        <f>SUM(E4:E71)</f>
        <v>4846</v>
      </c>
      <c r="F72" s="47">
        <f t="shared" ref="F72:T72" si="2">SUM(F4:F71)</f>
        <v>0</v>
      </c>
      <c r="G72" s="47">
        <f t="shared" si="2"/>
        <v>0</v>
      </c>
      <c r="H72" s="47">
        <f t="shared" si="2"/>
        <v>0</v>
      </c>
      <c r="I72" s="47">
        <f t="shared" si="2"/>
        <v>8</v>
      </c>
      <c r="J72" s="47">
        <f t="shared" si="2"/>
        <v>0</v>
      </c>
      <c r="K72" s="47">
        <f t="shared" si="2"/>
        <v>0</v>
      </c>
      <c r="L72" s="47">
        <f t="shared" si="2"/>
        <v>39</v>
      </c>
      <c r="M72" s="47">
        <f t="shared" si="2"/>
        <v>0</v>
      </c>
      <c r="N72" s="47">
        <f t="shared" si="2"/>
        <v>38</v>
      </c>
      <c r="O72" s="47">
        <f t="shared" si="2"/>
        <v>0</v>
      </c>
      <c r="P72" s="47">
        <f t="shared" si="2"/>
        <v>2</v>
      </c>
      <c r="Q72" s="47">
        <f t="shared" si="2"/>
        <v>422</v>
      </c>
      <c r="R72" s="47">
        <f t="shared" si="2"/>
        <v>1954</v>
      </c>
      <c r="S72" s="47">
        <f t="shared" si="2"/>
        <v>2383</v>
      </c>
      <c r="T72" s="47">
        <f t="shared" si="2"/>
        <v>4846</v>
      </c>
    </row>
  </sheetData>
  <mergeCells count="9">
    <mergeCell ref="A72:D72"/>
    <mergeCell ref="A1:T1"/>
    <mergeCell ref="T2:T3"/>
    <mergeCell ref="E2:E3"/>
    <mergeCell ref="A2:A3"/>
    <mergeCell ref="B2:B3"/>
    <mergeCell ref="C2:C3"/>
    <mergeCell ref="D2:D3"/>
    <mergeCell ref="F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-0.499984740745262"/>
  </sheetPr>
  <dimension ref="A1:T72"/>
  <sheetViews>
    <sheetView rightToLeft="1" workbookViewId="0">
      <pane xSplit="5" ySplit="3" topLeftCell="I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8.296875" style="1" bestFit="1" customWidth="1"/>
    <col min="8" max="8" width="8.3984375" style="1" bestFit="1" customWidth="1"/>
    <col min="9" max="9" width="8" style="1" customWidth="1"/>
    <col min="10" max="10" width="8.296875" style="1" bestFit="1" customWidth="1"/>
    <col min="11" max="12" width="8" style="1" bestFit="1" customWidth="1"/>
    <col min="13" max="13" width="10.8984375" style="1" bestFit="1" customWidth="1"/>
    <col min="14" max="14" width="9.59765625" style="1" bestFit="1" customWidth="1"/>
    <col min="15" max="15" width="8.8984375" style="1" bestFit="1" customWidth="1"/>
    <col min="16" max="16" width="9" style="1" bestFit="1" customWidth="1"/>
    <col min="17" max="17" width="9.69921875" style="1" bestFit="1" customWidth="1"/>
    <col min="18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212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212</v>
      </c>
      <c r="S4" s="5"/>
      <c r="T4" s="3">
        <f>SUM(F4:S4)</f>
        <v>212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141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41</v>
      </c>
      <c r="S5" s="5">
        <v>100</v>
      </c>
      <c r="T5" s="3">
        <f t="shared" ref="T5:T68" si="0">SUM(F5:S5)</f>
        <v>141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122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122</v>
      </c>
      <c r="S6" s="5"/>
      <c r="T6" s="3">
        <f t="shared" si="0"/>
        <v>122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>
        <f t="shared" si="0"/>
        <v>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36</v>
      </c>
      <c r="F8" s="5"/>
      <c r="G8" s="5"/>
      <c r="H8" s="5"/>
      <c r="I8" s="5"/>
      <c r="J8" s="5"/>
      <c r="K8" s="5"/>
      <c r="L8" s="5">
        <v>5</v>
      </c>
      <c r="M8" s="5"/>
      <c r="N8" s="5"/>
      <c r="O8" s="5"/>
      <c r="P8" s="5"/>
      <c r="Q8" s="5"/>
      <c r="R8" s="5">
        <v>31</v>
      </c>
      <c r="S8" s="5"/>
      <c r="T8" s="3">
        <f t="shared" si="0"/>
        <v>36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275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275</v>
      </c>
      <c r="S9" s="5"/>
      <c r="T9" s="3">
        <f t="shared" si="0"/>
        <v>275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85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85</v>
      </c>
      <c r="S10" s="5"/>
      <c r="T10" s="3">
        <f t="shared" si="0"/>
        <v>85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86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86</v>
      </c>
      <c r="T11" s="3">
        <f t="shared" si="0"/>
        <v>86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103</v>
      </c>
      <c r="F15" s="5"/>
      <c r="G15" s="5"/>
      <c r="H15" s="5"/>
      <c r="I15" s="5"/>
      <c r="J15" s="5"/>
      <c r="K15" s="5">
        <v>53</v>
      </c>
      <c r="L15" s="5"/>
      <c r="M15" s="5"/>
      <c r="N15" s="5"/>
      <c r="O15" s="5"/>
      <c r="P15" s="5"/>
      <c r="Q15" s="5"/>
      <c r="R15" s="5">
        <v>50</v>
      </c>
      <c r="S15" s="5"/>
      <c r="T15" s="3">
        <f t="shared" si="0"/>
        <v>103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1041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1041</v>
      </c>
      <c r="S16" s="5"/>
      <c r="T16" s="3">
        <f t="shared" si="0"/>
        <v>1041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195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195</v>
      </c>
      <c r="S17" s="5"/>
      <c r="T17" s="3">
        <f t="shared" si="0"/>
        <v>195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24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24</v>
      </c>
      <c r="T23" s="3">
        <f t="shared" si="0"/>
        <v>24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36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36</v>
      </c>
      <c r="T24" s="3">
        <f t="shared" si="0"/>
        <v>36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15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15</v>
      </c>
      <c r="S25" s="5"/>
      <c r="T25" s="3">
        <f t="shared" si="0"/>
        <v>15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65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65</v>
      </c>
      <c r="S26" s="5"/>
      <c r="T26" s="3">
        <f t="shared" si="0"/>
        <v>65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40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40</v>
      </c>
      <c r="S28" s="5"/>
      <c r="T28" s="3">
        <f t="shared" si="0"/>
        <v>40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485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485</v>
      </c>
      <c r="S29" s="5"/>
      <c r="T29" s="3">
        <f t="shared" si="0"/>
        <v>485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20</v>
      </c>
      <c r="S31" s="5"/>
      <c r="T31" s="3">
        <f t="shared" si="0"/>
        <v>20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146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146</v>
      </c>
      <c r="S33" s="5"/>
      <c r="T33" s="3">
        <f t="shared" si="0"/>
        <v>146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30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30</v>
      </c>
      <c r="S34" s="5"/>
      <c r="T34" s="3">
        <f t="shared" si="0"/>
        <v>30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68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v>68</v>
      </c>
      <c r="T35" s="3">
        <f t="shared" si="0"/>
        <v>68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231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111</v>
      </c>
      <c r="S36" s="5">
        <v>120</v>
      </c>
      <c r="T36" s="3">
        <f t="shared" si="0"/>
        <v>231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101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101</v>
      </c>
      <c r="S38" s="5"/>
      <c r="T38" s="3">
        <f t="shared" si="0"/>
        <v>101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64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64</v>
      </c>
      <c r="S40" s="5"/>
      <c r="T40" s="3">
        <f t="shared" si="0"/>
        <v>64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42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>
        <v>42</v>
      </c>
      <c r="R41" s="5"/>
      <c r="S41" s="5"/>
      <c r="T41" s="3">
        <f t="shared" si="0"/>
        <v>42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25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25</v>
      </c>
      <c r="S43" s="5"/>
      <c r="T43" s="3">
        <f t="shared" si="0"/>
        <v>25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44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44</v>
      </c>
      <c r="S44" s="5"/>
      <c r="T44" s="3">
        <f t="shared" si="0"/>
        <v>44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31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31</v>
      </c>
      <c r="S45" s="5"/>
      <c r="T45" s="3">
        <f t="shared" si="0"/>
        <v>31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44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44</v>
      </c>
      <c r="S46" s="5"/>
      <c r="T46" s="3">
        <f t="shared" si="0"/>
        <v>44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234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234</v>
      </c>
      <c r="S47" s="5"/>
      <c r="T47" s="3">
        <f t="shared" si="0"/>
        <v>234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79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79</v>
      </c>
      <c r="S48" s="5"/>
      <c r="T48" s="3">
        <f t="shared" si="0"/>
        <v>79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79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>
        <v>79</v>
      </c>
      <c r="R49" s="5"/>
      <c r="S49" s="5"/>
      <c r="T49" s="3">
        <f t="shared" si="0"/>
        <v>79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113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113</v>
      </c>
      <c r="S50" s="5"/>
      <c r="T50" s="3">
        <f t="shared" si="0"/>
        <v>113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58</v>
      </c>
      <c r="F51" s="5"/>
      <c r="G51" s="5"/>
      <c r="H51" s="5"/>
      <c r="I51" s="5"/>
      <c r="J51" s="5"/>
      <c r="K51" s="5"/>
      <c r="L51" s="5"/>
      <c r="M51" s="5"/>
      <c r="N51" s="5"/>
      <c r="O51" s="5">
        <v>8</v>
      </c>
      <c r="P51" s="5"/>
      <c r="Q51" s="5"/>
      <c r="R51" s="5">
        <v>50</v>
      </c>
      <c r="S51" s="5"/>
      <c r="T51" s="3">
        <f t="shared" si="0"/>
        <v>58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1436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586</v>
      </c>
      <c r="R55" s="5">
        <v>850</v>
      </c>
      <c r="S55" s="5"/>
      <c r="T55" s="3">
        <f t="shared" si="0"/>
        <v>1436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645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645</v>
      </c>
      <c r="R56" s="5"/>
      <c r="S56" s="5"/>
      <c r="T56" s="3">
        <f t="shared" si="0"/>
        <v>645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2133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1333</v>
      </c>
      <c r="S57" s="5">
        <v>800</v>
      </c>
      <c r="T57" s="3">
        <f t="shared" si="0"/>
        <v>2133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561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561</v>
      </c>
      <c r="S58" s="5"/>
      <c r="T58" s="3">
        <f t="shared" si="0"/>
        <v>561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273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73</v>
      </c>
      <c r="S59" s="5">
        <v>200</v>
      </c>
      <c r="T59" s="3">
        <f t="shared" si="0"/>
        <v>273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421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421</v>
      </c>
      <c r="T60" s="3">
        <f t="shared" si="0"/>
        <v>421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730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730</v>
      </c>
      <c r="S61" s="5"/>
      <c r="T61" s="3">
        <f t="shared" si="0"/>
        <v>730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227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>
        <v>227</v>
      </c>
      <c r="Q62" s="5"/>
      <c r="R62" s="5"/>
      <c r="S62" s="5"/>
      <c r="T62" s="3">
        <f t="shared" si="0"/>
        <v>227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>
        <v>1</v>
      </c>
      <c r="R64" s="5"/>
      <c r="S64" s="5"/>
      <c r="T64" s="3">
        <f t="shared" si="0"/>
        <v>1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89</v>
      </c>
      <c r="F67" s="5"/>
      <c r="G67" s="5"/>
      <c r="H67" s="5"/>
      <c r="I67" s="5"/>
      <c r="J67" s="5"/>
      <c r="K67" s="5"/>
      <c r="L67" s="5"/>
      <c r="M67" s="5">
        <v>89</v>
      </c>
      <c r="N67" s="5"/>
      <c r="O67" s="5"/>
      <c r="P67" s="5"/>
      <c r="Q67" s="5"/>
      <c r="R67" s="5"/>
      <c r="S67" s="5"/>
      <c r="T67" s="3">
        <f t="shared" si="0"/>
        <v>89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55</v>
      </c>
      <c r="F68" s="5"/>
      <c r="G68" s="5"/>
      <c r="H68" s="5"/>
      <c r="I68" s="5"/>
      <c r="J68" s="5"/>
      <c r="K68" s="5"/>
      <c r="L68" s="5"/>
      <c r="M68" s="5">
        <v>55</v>
      </c>
      <c r="N68" s="5"/>
      <c r="O68" s="5"/>
      <c r="P68" s="5"/>
      <c r="Q68" s="5"/>
      <c r="R68" s="5"/>
      <c r="S68" s="5"/>
      <c r="T68" s="3">
        <f t="shared" si="0"/>
        <v>55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 t="shared" ref="E72:T72" si="2">SUM(E4:E71)</f>
        <v>10941</v>
      </c>
      <c r="F72" s="35">
        <f t="shared" si="2"/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0</v>
      </c>
      <c r="K72" s="35">
        <f t="shared" si="2"/>
        <v>53</v>
      </c>
      <c r="L72" s="35">
        <f t="shared" si="2"/>
        <v>5</v>
      </c>
      <c r="M72" s="35">
        <f t="shared" si="2"/>
        <v>144</v>
      </c>
      <c r="N72" s="35">
        <f t="shared" si="2"/>
        <v>0</v>
      </c>
      <c r="O72" s="35">
        <f t="shared" si="2"/>
        <v>8</v>
      </c>
      <c r="P72" s="35">
        <f t="shared" si="2"/>
        <v>227</v>
      </c>
      <c r="Q72" s="35">
        <f t="shared" si="2"/>
        <v>1353</v>
      </c>
      <c r="R72" s="35">
        <f t="shared" si="2"/>
        <v>7296</v>
      </c>
      <c r="S72" s="35">
        <f t="shared" si="2"/>
        <v>1855</v>
      </c>
      <c r="T72" s="35">
        <f t="shared" si="2"/>
        <v>10941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09765625" style="1" customWidth="1"/>
    <col min="8" max="9" width="8" style="1" customWidth="1"/>
    <col min="10" max="10" width="8.296875" style="1" customWidth="1"/>
    <col min="11" max="11" width="7.3984375" style="1" customWidth="1"/>
    <col min="12" max="12" width="7.296875" style="1" customWidth="1"/>
    <col min="13" max="14" width="7.8984375" style="1" customWidth="1"/>
    <col min="15" max="19" width="8" style="1" customWidth="1"/>
    <col min="20" max="20" width="7.8984375" style="1" customWidth="1"/>
    <col min="21" max="21" width="30.3984375" style="1" bestFit="1" customWidth="1"/>
    <col min="22" max="16384" width="9" style="1"/>
  </cols>
  <sheetData>
    <row r="1" spans="1:20" ht="51.75" customHeight="1" thickBot="1" x14ac:dyDescent="0.3">
      <c r="A1" s="63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128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128</v>
      </c>
      <c r="S4" s="5"/>
      <c r="T4" s="3">
        <f>SUM(F4:S4)</f>
        <v>128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163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53</v>
      </c>
      <c r="S5" s="5">
        <v>110</v>
      </c>
      <c r="T5" s="3">
        <f t="shared" ref="T5:T68" si="0">SUM(F5:S5)</f>
        <v>163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3">
        <f t="shared" si="0"/>
        <v>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>
        <f t="shared" si="0"/>
        <v>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346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346</v>
      </c>
      <c r="S9" s="5"/>
      <c r="T9" s="3">
        <f t="shared" si="0"/>
        <v>346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64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64</v>
      </c>
      <c r="S10" s="5"/>
      <c r="T10" s="3">
        <f t="shared" si="0"/>
        <v>64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301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301</v>
      </c>
      <c r="S11" s="5"/>
      <c r="T11" s="3">
        <f t="shared" si="0"/>
        <v>301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36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36</v>
      </c>
      <c r="S12" s="5"/>
      <c r="T12" s="3">
        <f t="shared" si="0"/>
        <v>36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128</v>
      </c>
      <c r="F15" s="5"/>
      <c r="G15" s="5"/>
      <c r="H15" s="5"/>
      <c r="I15" s="5"/>
      <c r="J15" s="5"/>
      <c r="K15" s="5"/>
      <c r="L15" s="5">
        <v>20</v>
      </c>
      <c r="M15" s="5"/>
      <c r="N15" s="5"/>
      <c r="O15" s="5"/>
      <c r="P15" s="5"/>
      <c r="Q15" s="5"/>
      <c r="R15" s="5">
        <v>108</v>
      </c>
      <c r="S15" s="5"/>
      <c r="T15" s="3">
        <f t="shared" si="0"/>
        <v>128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167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67</v>
      </c>
      <c r="R16" s="5">
        <v>100</v>
      </c>
      <c r="S16" s="5"/>
      <c r="T16" s="3">
        <f t="shared" si="0"/>
        <v>167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161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161</v>
      </c>
      <c r="S17" s="5"/>
      <c r="T17" s="3">
        <f t="shared" si="0"/>
        <v>161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65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65</v>
      </c>
      <c r="S18" s="5"/>
      <c r="T18" s="3">
        <f t="shared" si="0"/>
        <v>65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176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176</v>
      </c>
      <c r="T23" s="3">
        <f t="shared" si="0"/>
        <v>176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344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344</v>
      </c>
      <c r="T24" s="3">
        <f t="shared" si="0"/>
        <v>344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">
        <f t="shared" si="0"/>
        <v>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82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82</v>
      </c>
      <c r="S26" s="5"/>
      <c r="T26" s="3">
        <f t="shared" si="0"/>
        <v>82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18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18</v>
      </c>
      <c r="S28" s="5"/>
      <c r="T28" s="3">
        <f t="shared" si="0"/>
        <v>18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380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230</v>
      </c>
      <c r="S29" s="5">
        <v>150</v>
      </c>
      <c r="T29" s="3">
        <f t="shared" si="0"/>
        <v>380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2</v>
      </c>
      <c r="R31" s="5"/>
      <c r="S31" s="5"/>
      <c r="T31" s="3">
        <f t="shared" si="0"/>
        <v>2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341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341</v>
      </c>
      <c r="S33" s="5"/>
      <c r="T33" s="3">
        <f t="shared" si="0"/>
        <v>341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116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16</v>
      </c>
      <c r="S35" s="5">
        <v>100</v>
      </c>
      <c r="T35" s="3">
        <f t="shared" si="0"/>
        <v>116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87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87</v>
      </c>
      <c r="S36" s="5"/>
      <c r="T36" s="3">
        <f t="shared" si="0"/>
        <v>87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208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208</v>
      </c>
      <c r="S38" s="5"/>
      <c r="T38" s="3">
        <f t="shared" si="0"/>
        <v>208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182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69</v>
      </c>
      <c r="R40" s="5">
        <v>113</v>
      </c>
      <c r="S40" s="5"/>
      <c r="T40" s="3">
        <f>SUM(F40:S40)</f>
        <v>182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25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25</v>
      </c>
      <c r="S41" s="5"/>
      <c r="T41" s="3">
        <f t="shared" si="0"/>
        <v>25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448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448</v>
      </c>
      <c r="S44" s="5"/>
      <c r="T44" s="3">
        <f t="shared" si="0"/>
        <v>448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318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193</v>
      </c>
      <c r="S45" s="5">
        <v>125</v>
      </c>
      <c r="T45" s="3">
        <f t="shared" si="0"/>
        <v>318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462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247</v>
      </c>
      <c r="S46" s="5">
        <v>215</v>
      </c>
      <c r="T46" s="3">
        <f t="shared" si="0"/>
        <v>462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18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18</v>
      </c>
      <c r="S47" s="5"/>
      <c r="T47" s="3">
        <f t="shared" si="0"/>
        <v>18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1</v>
      </c>
      <c r="T48" s="3">
        <f t="shared" si="0"/>
        <v>1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11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11</v>
      </c>
      <c r="S49" s="5"/>
      <c r="T49" s="3">
        <f t="shared" si="0"/>
        <v>11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203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203</v>
      </c>
      <c r="S50" s="5"/>
      <c r="T50" s="3">
        <f t="shared" si="0"/>
        <v>203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80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80</v>
      </c>
      <c r="S51" s="5"/>
      <c r="T51" s="3">
        <f t="shared" si="0"/>
        <v>80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972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140</v>
      </c>
      <c r="R55" s="5">
        <v>832</v>
      </c>
      <c r="S55" s="5"/>
      <c r="T55" s="3">
        <f t="shared" si="0"/>
        <v>972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890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890</v>
      </c>
      <c r="S56" s="5"/>
      <c r="T56" s="3">
        <f t="shared" si="0"/>
        <v>890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766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766</v>
      </c>
      <c r="S57" s="5"/>
      <c r="T57" s="3">
        <f t="shared" si="0"/>
        <v>766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550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v>550</v>
      </c>
      <c r="T58" s="3">
        <f t="shared" si="0"/>
        <v>550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366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v>366</v>
      </c>
      <c r="T59" s="3">
        <f t="shared" si="0"/>
        <v>366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417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417</v>
      </c>
      <c r="S60" s="5"/>
      <c r="T60" s="3">
        <f t="shared" si="0"/>
        <v>417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2679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2679</v>
      </c>
      <c r="S61" s="5"/>
      <c r="T61" s="3">
        <f t="shared" si="0"/>
        <v>2679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850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850</v>
      </c>
      <c r="S62" s="5"/>
      <c r="T62" s="3">
        <f t="shared" si="0"/>
        <v>850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4" t="s">
        <v>15</v>
      </c>
      <c r="C69" s="3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3">
        <f t="shared" si="1"/>
        <v>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12551</v>
      </c>
      <c r="F72" s="35">
        <f t="shared" ref="F72:T72" si="2">SUM(F4:F71)</f>
        <v>0</v>
      </c>
      <c r="G72" s="35">
        <f t="shared" si="2"/>
        <v>0</v>
      </c>
      <c r="H72" s="35">
        <f t="shared" si="2"/>
        <v>0</v>
      </c>
      <c r="I72" s="35">
        <f t="shared" si="2"/>
        <v>0</v>
      </c>
      <c r="J72" s="35">
        <f t="shared" si="2"/>
        <v>0</v>
      </c>
      <c r="K72" s="35">
        <f t="shared" si="2"/>
        <v>0</v>
      </c>
      <c r="L72" s="35">
        <f t="shared" si="2"/>
        <v>20</v>
      </c>
      <c r="M72" s="35">
        <f t="shared" si="2"/>
        <v>0</v>
      </c>
      <c r="N72" s="35">
        <f t="shared" si="2"/>
        <v>0</v>
      </c>
      <c r="O72" s="35">
        <f t="shared" si="2"/>
        <v>0</v>
      </c>
      <c r="P72" s="35">
        <f t="shared" si="2"/>
        <v>0</v>
      </c>
      <c r="Q72" s="35">
        <f t="shared" si="2"/>
        <v>278</v>
      </c>
      <c r="R72" s="35">
        <f t="shared" si="2"/>
        <v>10116</v>
      </c>
      <c r="S72" s="35">
        <f t="shared" si="2"/>
        <v>2137</v>
      </c>
      <c r="T72" s="35">
        <f t="shared" si="2"/>
        <v>12551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20.09765625" style="1" bestFit="1" customWidth="1"/>
    <col min="3" max="3" width="40.09765625" style="1" bestFit="1" customWidth="1"/>
    <col min="4" max="4" width="7" style="1" bestFit="1" customWidth="1"/>
    <col min="5" max="5" width="7.3984375" style="1" customWidth="1"/>
    <col min="6" max="6" width="7.09765625" style="1" bestFit="1" customWidth="1"/>
    <col min="7" max="7" width="7.3984375" style="1" bestFit="1" customWidth="1"/>
    <col min="8" max="8" width="8" style="1" customWidth="1"/>
    <col min="9" max="9" width="7.59765625" style="1" bestFit="1" customWidth="1"/>
    <col min="10" max="10" width="8.296875" style="1" bestFit="1" customWidth="1"/>
    <col min="11" max="11" width="7.296875" style="1" bestFit="1" customWidth="1"/>
    <col min="12" max="12" width="6.59765625" style="1" bestFit="1" customWidth="1"/>
    <col min="13" max="14" width="7.8984375" style="1" bestFit="1" customWidth="1"/>
    <col min="15" max="15" width="7.09765625" style="1" customWidth="1"/>
    <col min="16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72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72</v>
      </c>
      <c r="S4" s="5"/>
      <c r="T4" s="3">
        <f>SUM(F4:S4)</f>
        <v>72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282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282</v>
      </c>
      <c r="S5" s="5"/>
      <c r="T5" s="3">
        <f t="shared" ref="T5:T68" si="0">SUM(F5:S5)</f>
        <v>282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189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7">
        <v>189</v>
      </c>
      <c r="S6" s="5"/>
      <c r="T6" s="3">
        <f t="shared" si="0"/>
        <v>189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55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55</v>
      </c>
      <c r="S7" s="5"/>
      <c r="T7" s="3">
        <f t="shared" si="0"/>
        <v>55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25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25</v>
      </c>
      <c r="S8" s="5"/>
      <c r="T8" s="3">
        <f t="shared" si="0"/>
        <v>25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482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482</v>
      </c>
      <c r="S9" s="5"/>
      <c r="T9" s="3">
        <f t="shared" si="0"/>
        <v>482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98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98</v>
      </c>
      <c r="S10" s="5"/>
      <c r="T10" s="3">
        <f t="shared" si="0"/>
        <v>98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87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87</v>
      </c>
      <c r="S11" s="5"/>
      <c r="T11" s="3">
        <f t="shared" si="0"/>
        <v>87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85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85</v>
      </c>
      <c r="S12" s="5"/>
      <c r="T12" s="3">
        <f t="shared" si="0"/>
        <v>85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</v>
      </c>
      <c r="S13" s="5"/>
      <c r="T13" s="3">
        <f t="shared" si="0"/>
        <v>1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48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48</v>
      </c>
      <c r="S15" s="5"/>
      <c r="T15" s="3">
        <f t="shared" si="0"/>
        <v>48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1490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40</v>
      </c>
      <c r="R16" s="5">
        <v>1450</v>
      </c>
      <c r="S16" s="5"/>
      <c r="T16" s="3">
        <f t="shared" si="0"/>
        <v>1490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97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97</v>
      </c>
      <c r="S17" s="5"/>
      <c r="T17" s="3">
        <f t="shared" si="0"/>
        <v>97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45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45</v>
      </c>
      <c r="S21" s="5"/>
      <c r="T21" s="3">
        <f t="shared" si="0"/>
        <v>45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63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63</v>
      </c>
      <c r="S23" s="5"/>
      <c r="T23" s="3">
        <f t="shared" si="0"/>
        <v>63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3">
        <f t="shared" si="0"/>
        <v>0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67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67</v>
      </c>
      <c r="S25" s="5"/>
      <c r="T25" s="3">
        <f t="shared" si="0"/>
        <v>67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48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48</v>
      </c>
      <c r="S26" s="5"/>
      <c r="T26" s="3">
        <f t="shared" si="0"/>
        <v>48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11</v>
      </c>
      <c r="F27" s="5"/>
      <c r="G27" s="5"/>
      <c r="H27" s="5"/>
      <c r="I27" s="5">
        <v>11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11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50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50</v>
      </c>
      <c r="S28" s="5"/>
      <c r="T28" s="3">
        <f t="shared" si="0"/>
        <v>50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932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>
        <v>32</v>
      </c>
      <c r="R29" s="5">
        <v>900</v>
      </c>
      <c r="S29" s="5"/>
      <c r="T29" s="3">
        <f t="shared" si="0"/>
        <v>932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11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11</v>
      </c>
      <c r="S30" s="5"/>
      <c r="T30" s="3">
        <f t="shared" si="0"/>
        <v>11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5</v>
      </c>
      <c r="S31" s="5"/>
      <c r="T31" s="3">
        <f t="shared" si="0"/>
        <v>5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83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83</v>
      </c>
      <c r="S33" s="5"/>
      <c r="T33" s="3">
        <f t="shared" si="0"/>
        <v>83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23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23</v>
      </c>
      <c r="S35" s="5"/>
      <c r="T35" s="3">
        <f t="shared" si="0"/>
        <v>23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101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101</v>
      </c>
      <c r="S36" s="5"/>
      <c r="T36" s="3">
        <f t="shared" si="0"/>
        <v>101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58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58</v>
      </c>
      <c r="S38" s="5"/>
      <c r="T38" s="3">
        <f t="shared" si="0"/>
        <v>58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10</v>
      </c>
      <c r="S40" s="5"/>
      <c r="T40" s="3">
        <f t="shared" si="0"/>
        <v>10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12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12</v>
      </c>
      <c r="R42" s="5"/>
      <c r="S42" s="5"/>
      <c r="T42" s="3">
        <f t="shared" si="0"/>
        <v>12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35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>
        <v>35</v>
      </c>
      <c r="R43" s="5"/>
      <c r="S43" s="5"/>
      <c r="T43" s="3">
        <f t="shared" si="0"/>
        <v>35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163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v>163</v>
      </c>
      <c r="T44" s="3">
        <f t="shared" si="0"/>
        <v>163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148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v>148</v>
      </c>
      <c r="T45" s="3">
        <f t="shared" si="0"/>
        <v>148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122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v>122</v>
      </c>
      <c r="T46" s="3">
        <f t="shared" si="0"/>
        <v>122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53</v>
      </c>
      <c r="T48" s="3">
        <f t="shared" si="0"/>
        <v>53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142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142</v>
      </c>
      <c r="S49" s="5"/>
      <c r="T49" s="3">
        <f t="shared" si="0"/>
        <v>142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197</v>
      </c>
      <c r="F50" s="5"/>
      <c r="G50" s="5"/>
      <c r="H50" s="5"/>
      <c r="I50" s="5"/>
      <c r="J50" s="5"/>
      <c r="K50" s="5"/>
      <c r="L50" s="5"/>
      <c r="M50" s="5"/>
      <c r="N50" s="5"/>
      <c r="O50" s="5">
        <v>97</v>
      </c>
      <c r="P50" s="5"/>
      <c r="Q50" s="5"/>
      <c r="R50" s="5">
        <v>100</v>
      </c>
      <c r="S50" s="5"/>
      <c r="T50" s="3">
        <f t="shared" si="0"/>
        <v>197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214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214</v>
      </c>
      <c r="S51" s="5"/>
      <c r="T51" s="3">
        <f t="shared" si="0"/>
        <v>214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665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154</v>
      </c>
      <c r="R55" s="5">
        <v>511</v>
      </c>
      <c r="S55" s="5"/>
      <c r="T55" s="3">
        <f t="shared" si="0"/>
        <v>665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162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162</v>
      </c>
      <c r="S56" s="5"/>
      <c r="T56" s="3">
        <f t="shared" si="0"/>
        <v>162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2469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2469</v>
      </c>
      <c r="S57" s="5"/>
      <c r="T57" s="3">
        <f t="shared" si="0"/>
        <v>2469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1442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287</v>
      </c>
      <c r="S58" s="5">
        <v>1155</v>
      </c>
      <c r="T58" s="3">
        <f t="shared" si="0"/>
        <v>1442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449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v>449</v>
      </c>
      <c r="T59" s="3">
        <f t="shared" si="0"/>
        <v>449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1057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1057</v>
      </c>
      <c r="T60" s="3">
        <f t="shared" si="0"/>
        <v>1057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88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88</v>
      </c>
      <c r="S61" s="5"/>
      <c r="T61" s="3">
        <f t="shared" si="0"/>
        <v>88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317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v>317</v>
      </c>
      <c r="T62" s="3">
        <f t="shared" si="0"/>
        <v>317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69</v>
      </c>
      <c r="F67" s="5"/>
      <c r="G67" s="5"/>
      <c r="H67" s="5"/>
      <c r="I67" s="5"/>
      <c r="J67" s="5"/>
      <c r="K67" s="5"/>
      <c r="L67" s="5"/>
      <c r="M67" s="5"/>
      <c r="N67" s="5">
        <v>69</v>
      </c>
      <c r="O67" s="5"/>
      <c r="P67" s="5"/>
      <c r="Q67" s="5"/>
      <c r="R67" s="5"/>
      <c r="S67" s="5"/>
      <c r="T67" s="3">
        <f t="shared" si="0"/>
        <v>69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57</v>
      </c>
      <c r="F68" s="5"/>
      <c r="G68" s="5"/>
      <c r="H68" s="5"/>
      <c r="I68" s="5"/>
      <c r="J68" s="5"/>
      <c r="K68" s="5"/>
      <c r="L68" s="5"/>
      <c r="M68" s="5"/>
      <c r="N68" s="5">
        <v>57</v>
      </c>
      <c r="O68" s="5"/>
      <c r="P68" s="5"/>
      <c r="Q68" s="5"/>
      <c r="R68" s="5"/>
      <c r="S68" s="5"/>
      <c r="T68" s="3">
        <f t="shared" si="0"/>
        <v>57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94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v>94</v>
      </c>
      <c r="T70" s="3">
        <f t="shared" si="1"/>
        <v>94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3">
        <f t="shared" si="1"/>
        <v>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12473</v>
      </c>
      <c r="F72" s="35">
        <f t="shared" ref="F72:T72" si="2">SUM(F4:F71)</f>
        <v>0</v>
      </c>
      <c r="G72" s="35">
        <f t="shared" si="2"/>
        <v>0</v>
      </c>
      <c r="H72" s="35">
        <f t="shared" si="2"/>
        <v>0</v>
      </c>
      <c r="I72" s="35">
        <f t="shared" si="2"/>
        <v>11</v>
      </c>
      <c r="J72" s="35">
        <f t="shared" si="2"/>
        <v>0</v>
      </c>
      <c r="K72" s="35">
        <f t="shared" si="2"/>
        <v>0</v>
      </c>
      <c r="L72" s="35">
        <f t="shared" si="2"/>
        <v>0</v>
      </c>
      <c r="M72" s="35">
        <f t="shared" si="2"/>
        <v>0</v>
      </c>
      <c r="N72" s="35">
        <f t="shared" si="2"/>
        <v>126</v>
      </c>
      <c r="O72" s="35">
        <f t="shared" si="2"/>
        <v>97</v>
      </c>
      <c r="P72" s="35">
        <f t="shared" si="2"/>
        <v>0</v>
      </c>
      <c r="Q72" s="35">
        <f t="shared" si="2"/>
        <v>273</v>
      </c>
      <c r="R72" s="35">
        <f t="shared" si="2"/>
        <v>8408</v>
      </c>
      <c r="S72" s="35">
        <f t="shared" si="2"/>
        <v>3558</v>
      </c>
      <c r="T72" s="35">
        <f t="shared" si="2"/>
        <v>12473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6.09765625" style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8984375" style="1" bestFit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35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>
        <v>35</v>
      </c>
      <c r="R4" s="5"/>
      <c r="S4" s="5"/>
      <c r="T4" s="3">
        <f>SUM(F4:S4)</f>
        <v>35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105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105</v>
      </c>
      <c r="R5" s="5"/>
      <c r="S5" s="5"/>
      <c r="T5" s="3">
        <f t="shared" ref="T5:T68" si="0">SUM(F5:S5)</f>
        <v>105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3">
        <f t="shared" si="0"/>
        <v>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>
        <f t="shared" si="0"/>
        <v>0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3">
        <f t="shared" si="0"/>
        <v>0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758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758</v>
      </c>
      <c r="R9" s="5"/>
      <c r="S9" s="5"/>
      <c r="T9" s="3">
        <f t="shared" si="0"/>
        <v>758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67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>
        <v>17</v>
      </c>
      <c r="R10" s="5">
        <v>50</v>
      </c>
      <c r="S10" s="5"/>
      <c r="T10" s="3">
        <f t="shared" si="0"/>
        <v>67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3">
        <f t="shared" si="0"/>
        <v>0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66</v>
      </c>
      <c r="F15" s="5"/>
      <c r="G15" s="5"/>
      <c r="H15" s="5">
        <v>30</v>
      </c>
      <c r="I15" s="5"/>
      <c r="J15" s="5"/>
      <c r="K15" s="5"/>
      <c r="L15" s="5"/>
      <c r="M15" s="5"/>
      <c r="N15" s="5"/>
      <c r="O15" s="5"/>
      <c r="P15" s="5"/>
      <c r="Q15" s="5">
        <v>36</v>
      </c>
      <c r="R15" s="5"/>
      <c r="S15" s="5"/>
      <c r="T15" s="3">
        <f t="shared" si="0"/>
        <v>66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631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631</v>
      </c>
      <c r="R16" s="5"/>
      <c r="S16" s="5"/>
      <c r="T16" s="3">
        <f t="shared" si="0"/>
        <v>631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89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>
        <v>54</v>
      </c>
      <c r="R17" s="5">
        <v>35</v>
      </c>
      <c r="S17" s="5"/>
      <c r="T17" s="3">
        <f t="shared" si="0"/>
        <v>89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3">
        <f t="shared" si="0"/>
        <v>0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15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>
        <v>15</v>
      </c>
      <c r="Q23" s="5"/>
      <c r="R23" s="5"/>
      <c r="S23" s="5"/>
      <c r="T23" s="3">
        <f t="shared" si="0"/>
        <v>15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15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>
        <v>15</v>
      </c>
      <c r="Q24" s="5"/>
      <c r="R24" s="5"/>
      <c r="S24" s="5"/>
      <c r="T24" s="3">
        <f t="shared" si="0"/>
        <v>15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">
        <f t="shared" si="0"/>
        <v>0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247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>
        <v>247</v>
      </c>
      <c r="R26" s="5"/>
      <c r="S26" s="5"/>
      <c r="T26" s="3">
        <f t="shared" si="0"/>
        <v>247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30</v>
      </c>
      <c r="F27" s="5"/>
      <c r="G27" s="5"/>
      <c r="H27" s="5">
        <v>30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30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33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>
        <v>33</v>
      </c>
      <c r="R28" s="5"/>
      <c r="S28" s="5"/>
      <c r="T28" s="3">
        <f t="shared" si="0"/>
        <v>33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1250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>
        <v>750</v>
      </c>
      <c r="R29" s="5">
        <v>500</v>
      </c>
      <c r="S29" s="5"/>
      <c r="T29" s="3">
        <f t="shared" si="0"/>
        <v>1250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">
        <f t="shared" si="0"/>
        <v>0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50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>
        <v>50</v>
      </c>
      <c r="R31" s="5"/>
      <c r="S31" s="5"/>
      <c r="T31" s="3">
        <f t="shared" si="0"/>
        <v>50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55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>
        <v>55</v>
      </c>
      <c r="R33" s="5"/>
      <c r="S33" s="5"/>
      <c r="T33" s="3">
        <f t="shared" si="0"/>
        <v>55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45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v>45</v>
      </c>
      <c r="R35" s="5"/>
      <c r="S35" s="5"/>
      <c r="T35" s="3">
        <f t="shared" si="0"/>
        <v>45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195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>
        <v>195</v>
      </c>
      <c r="R36" s="5"/>
      <c r="S36" s="5"/>
      <c r="T36" s="3">
        <f t="shared" si="0"/>
        <v>195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3">
        <f t="shared" si="0"/>
        <v>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29</v>
      </c>
      <c r="F40" s="5"/>
      <c r="G40" s="5"/>
      <c r="H40" s="5"/>
      <c r="I40" s="5"/>
      <c r="J40" s="5"/>
      <c r="K40" s="5">
        <v>4</v>
      </c>
      <c r="L40" s="5"/>
      <c r="M40" s="5"/>
      <c r="N40" s="5"/>
      <c r="O40" s="5"/>
      <c r="P40" s="5"/>
      <c r="Q40" s="5">
        <v>25</v>
      </c>
      <c r="R40" s="5"/>
      <c r="S40" s="5"/>
      <c r="T40" s="3">
        <f t="shared" si="0"/>
        <v>29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40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>
        <v>40</v>
      </c>
      <c r="R41" s="5"/>
      <c r="S41" s="5"/>
      <c r="T41" s="3">
        <f t="shared" si="0"/>
        <v>40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10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10</v>
      </c>
      <c r="R42" s="5"/>
      <c r="S42" s="5"/>
      <c r="T42" s="3">
        <f t="shared" si="0"/>
        <v>10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305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305</v>
      </c>
      <c r="R44" s="5"/>
      <c r="S44" s="5"/>
      <c r="T44" s="3">
        <f t="shared" si="0"/>
        <v>305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200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>
        <v>200</v>
      </c>
      <c r="R45" s="5"/>
      <c r="S45" s="5"/>
      <c r="T45" s="3">
        <f t="shared" si="0"/>
        <v>200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100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>
        <v>100</v>
      </c>
      <c r="R46" s="5"/>
      <c r="S46" s="5"/>
      <c r="T46" s="3">
        <f t="shared" si="0"/>
        <v>100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107</v>
      </c>
      <c r="F48" s="5"/>
      <c r="G48" s="5"/>
      <c r="H48" s="5">
        <v>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100</v>
      </c>
      <c r="T48" s="3">
        <f t="shared" si="0"/>
        <v>107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3">
        <f t="shared" si="0"/>
        <v>0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60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>
        <v>60</v>
      </c>
      <c r="Q50" s="5"/>
      <c r="R50" s="5"/>
      <c r="S50" s="5"/>
      <c r="T50" s="3">
        <f t="shared" si="0"/>
        <v>60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110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110</v>
      </c>
      <c r="Q51" s="5"/>
      <c r="R51" s="5"/>
      <c r="S51" s="5"/>
      <c r="T51" s="3">
        <f t="shared" si="0"/>
        <v>110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399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399</v>
      </c>
      <c r="R55" s="5"/>
      <c r="S55" s="5"/>
      <c r="T55" s="3">
        <f t="shared" si="0"/>
        <v>399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750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750</v>
      </c>
      <c r="R56" s="5"/>
      <c r="S56" s="5"/>
      <c r="T56" s="3">
        <f t="shared" si="0"/>
        <v>750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1965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>
        <v>850</v>
      </c>
      <c r="R57" s="5"/>
      <c r="S57" s="5">
        <v>1115</v>
      </c>
      <c r="T57" s="3">
        <f t="shared" si="0"/>
        <v>1965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3">
        <f t="shared" si="0"/>
        <v>0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1539</v>
      </c>
      <c r="F59" s="5"/>
      <c r="G59" s="5"/>
      <c r="H59" s="5"/>
      <c r="I59" s="5"/>
      <c r="J59" s="5"/>
      <c r="K59" s="5"/>
      <c r="L59" s="5"/>
      <c r="M59" s="5">
        <v>120</v>
      </c>
      <c r="N59" s="5">
        <v>120</v>
      </c>
      <c r="O59" s="5"/>
      <c r="P59" s="5"/>
      <c r="Q59" s="5">
        <v>99</v>
      </c>
      <c r="R59" s="5"/>
      <c r="S59" s="5">
        <v>1200</v>
      </c>
      <c r="T59" s="3">
        <f t="shared" si="0"/>
        <v>1539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3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900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900</v>
      </c>
      <c r="S61" s="5"/>
      <c r="T61" s="3">
        <f t="shared" si="0"/>
        <v>900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270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>
        <v>70</v>
      </c>
      <c r="R62" s="5">
        <v>200</v>
      </c>
      <c r="S62" s="5"/>
      <c r="T62" s="3">
        <f t="shared" si="0"/>
        <v>270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50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v>50</v>
      </c>
      <c r="T70" s="3">
        <f t="shared" si="1"/>
        <v>50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590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590</v>
      </c>
      <c r="S71" s="5"/>
      <c r="T71" s="3">
        <f t="shared" si="1"/>
        <v>590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11110</v>
      </c>
      <c r="F72" s="35">
        <f t="shared" ref="F72:T72" si="2">SUM(F4:F71)</f>
        <v>0</v>
      </c>
      <c r="G72" s="35">
        <f t="shared" si="2"/>
        <v>0</v>
      </c>
      <c r="H72" s="35">
        <f t="shared" si="2"/>
        <v>67</v>
      </c>
      <c r="I72" s="35">
        <f t="shared" si="2"/>
        <v>0</v>
      </c>
      <c r="J72" s="35">
        <f t="shared" si="2"/>
        <v>0</v>
      </c>
      <c r="K72" s="35">
        <f t="shared" si="2"/>
        <v>4</v>
      </c>
      <c r="L72" s="35">
        <f t="shared" si="2"/>
        <v>0</v>
      </c>
      <c r="M72" s="35">
        <f t="shared" si="2"/>
        <v>120</v>
      </c>
      <c r="N72" s="35">
        <f t="shared" si="2"/>
        <v>120</v>
      </c>
      <c r="O72" s="35">
        <f t="shared" si="2"/>
        <v>0</v>
      </c>
      <c r="P72" s="35">
        <f t="shared" si="2"/>
        <v>200</v>
      </c>
      <c r="Q72" s="35">
        <f t="shared" si="2"/>
        <v>5859</v>
      </c>
      <c r="R72" s="35">
        <f t="shared" si="2"/>
        <v>2275</v>
      </c>
      <c r="S72" s="35">
        <f t="shared" si="2"/>
        <v>2465</v>
      </c>
      <c r="T72" s="35">
        <f t="shared" si="2"/>
        <v>11110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8984375" style="1" customWidth="1"/>
    <col min="3" max="3" width="39.296875" style="1" customWidth="1"/>
    <col min="4" max="4" width="7" style="1" bestFit="1" customWidth="1"/>
    <col min="5" max="5" width="7.8984375" style="1" bestFit="1" customWidth="1"/>
    <col min="6" max="6" width="7.59765625" style="1" bestFit="1" customWidth="1"/>
    <col min="7" max="7" width="7.09765625" style="1" bestFit="1" customWidth="1"/>
    <col min="8" max="8" width="8" style="1" bestFit="1" customWidth="1"/>
    <col min="9" max="9" width="8" style="1" customWidth="1"/>
    <col min="10" max="11" width="8.296875" style="1" bestFit="1" customWidth="1"/>
    <col min="12" max="12" width="7.296875" style="1" bestFit="1" customWidth="1"/>
    <col min="13" max="14" width="7.8984375" style="1" bestFit="1" customWidth="1"/>
    <col min="15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45682</v>
      </c>
      <c r="S3" s="2">
        <v>45713</v>
      </c>
      <c r="T3" s="56"/>
    </row>
    <row r="4" spans="1:20" ht="30" customHeight="1" thickBot="1" x14ac:dyDescent="0.3">
      <c r="A4" s="11">
        <v>1</v>
      </c>
      <c r="B4" s="15">
        <v>6222000901529</v>
      </c>
      <c r="C4" s="11" t="s">
        <v>48</v>
      </c>
      <c r="D4" s="6" t="s">
        <v>7</v>
      </c>
      <c r="E4" s="11">
        <v>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1">
        <f>SUM(F4:S4)</f>
        <v>0</v>
      </c>
    </row>
    <row r="5" spans="1:20" ht="30" customHeight="1" thickBot="1" x14ac:dyDescent="0.3">
      <c r="A5" s="11">
        <v>2</v>
      </c>
      <c r="B5" s="15">
        <v>6222000901536</v>
      </c>
      <c r="C5" s="11" t="s">
        <v>49</v>
      </c>
      <c r="D5" s="6" t="s">
        <v>7</v>
      </c>
      <c r="E5" s="11">
        <v>22.5</v>
      </c>
      <c r="F5" s="19"/>
      <c r="G5" s="19"/>
      <c r="H5" s="19"/>
      <c r="I5" s="19"/>
      <c r="J5" s="19"/>
      <c r="K5" s="19"/>
      <c r="L5" s="19"/>
      <c r="M5" s="19"/>
      <c r="N5" s="19"/>
      <c r="O5" s="6"/>
      <c r="P5" s="6"/>
      <c r="Q5" s="6"/>
      <c r="R5" s="6">
        <v>22.5</v>
      </c>
      <c r="S5" s="6"/>
      <c r="T5" s="11">
        <f t="shared" ref="T5:T68" si="0">SUM(F5:S5)</f>
        <v>22.5</v>
      </c>
    </row>
    <row r="6" spans="1:20" ht="30" customHeight="1" thickBot="1" x14ac:dyDescent="0.3">
      <c r="A6" s="11">
        <v>3</v>
      </c>
      <c r="B6" s="15">
        <v>6222000911733</v>
      </c>
      <c r="C6" s="11" t="s">
        <v>50</v>
      </c>
      <c r="D6" s="6" t="s">
        <v>7</v>
      </c>
      <c r="E6" s="11">
        <v>121</v>
      </c>
      <c r="F6" s="19"/>
      <c r="G6" s="19"/>
      <c r="H6" s="19"/>
      <c r="I6" s="19">
        <v>20</v>
      </c>
      <c r="J6" s="19"/>
      <c r="K6" s="19"/>
      <c r="L6" s="19"/>
      <c r="M6" s="19"/>
      <c r="N6" s="19"/>
      <c r="O6" s="6"/>
      <c r="P6" s="6"/>
      <c r="Q6" s="6"/>
      <c r="R6" s="6">
        <v>101</v>
      </c>
      <c r="S6" s="6"/>
      <c r="T6" s="11">
        <f t="shared" si="0"/>
        <v>121</v>
      </c>
    </row>
    <row r="7" spans="1:20" ht="30" customHeight="1" thickBot="1" x14ac:dyDescent="0.3">
      <c r="A7" s="11">
        <v>4</v>
      </c>
      <c r="B7" s="15">
        <v>6222000911764</v>
      </c>
      <c r="C7" s="11" t="s">
        <v>51</v>
      </c>
      <c r="D7" s="6" t="s">
        <v>7</v>
      </c>
      <c r="E7" s="11">
        <v>30</v>
      </c>
      <c r="F7" s="19"/>
      <c r="G7" s="19"/>
      <c r="H7" s="19"/>
      <c r="I7" s="19"/>
      <c r="J7" s="19"/>
      <c r="K7" s="19"/>
      <c r="L7" s="19"/>
      <c r="M7" s="19"/>
      <c r="N7" s="19"/>
      <c r="O7" s="6"/>
      <c r="P7" s="6"/>
      <c r="Q7" s="6"/>
      <c r="R7" s="6">
        <v>30</v>
      </c>
      <c r="S7" s="6"/>
      <c r="T7" s="11">
        <f t="shared" si="0"/>
        <v>30</v>
      </c>
    </row>
    <row r="8" spans="1:20" ht="30" customHeight="1" thickBot="1" x14ac:dyDescent="0.3">
      <c r="A8" s="11">
        <v>5</v>
      </c>
      <c r="B8" s="16" t="s">
        <v>8</v>
      </c>
      <c r="C8" s="11" t="s">
        <v>52</v>
      </c>
      <c r="D8" s="6" t="s">
        <v>7</v>
      </c>
      <c r="E8" s="11">
        <v>0</v>
      </c>
      <c r="F8" s="19"/>
      <c r="G8" s="19"/>
      <c r="H8" s="19"/>
      <c r="I8" s="19"/>
      <c r="J8" s="19"/>
      <c r="K8" s="19"/>
      <c r="L8" s="19"/>
      <c r="M8" s="19"/>
      <c r="N8" s="19"/>
      <c r="O8" s="6"/>
      <c r="P8" s="6"/>
      <c r="Q8" s="6"/>
      <c r="R8" s="6"/>
      <c r="S8" s="6"/>
      <c r="T8" s="11">
        <f t="shared" si="0"/>
        <v>0</v>
      </c>
    </row>
    <row r="9" spans="1:20" ht="30" customHeight="1" thickBot="1" x14ac:dyDescent="0.3">
      <c r="A9" s="11">
        <v>6</v>
      </c>
      <c r="B9" s="15">
        <v>6222000901758</v>
      </c>
      <c r="C9" s="11" t="s">
        <v>53</v>
      </c>
      <c r="D9" s="6" t="s">
        <v>7</v>
      </c>
      <c r="E9" s="11">
        <v>613</v>
      </c>
      <c r="F9" s="19"/>
      <c r="G9" s="19"/>
      <c r="H9" s="19"/>
      <c r="I9" s="19"/>
      <c r="J9" s="19"/>
      <c r="K9" s="19"/>
      <c r="L9" s="19"/>
      <c r="M9" s="19"/>
      <c r="N9" s="19"/>
      <c r="O9" s="6"/>
      <c r="P9" s="6"/>
      <c r="Q9" s="6"/>
      <c r="R9" s="6">
        <v>613</v>
      </c>
      <c r="S9" s="6"/>
      <c r="T9" s="11">
        <f t="shared" si="0"/>
        <v>613</v>
      </c>
    </row>
    <row r="10" spans="1:20" ht="30" customHeight="1" thickBot="1" x14ac:dyDescent="0.3">
      <c r="A10" s="11">
        <v>7</v>
      </c>
      <c r="B10" s="15">
        <v>6222000912020</v>
      </c>
      <c r="C10" s="11" t="s">
        <v>54</v>
      </c>
      <c r="D10" s="6" t="s">
        <v>7</v>
      </c>
      <c r="E10" s="11">
        <v>64</v>
      </c>
      <c r="F10" s="19"/>
      <c r="G10" s="19"/>
      <c r="H10" s="19"/>
      <c r="I10" s="19"/>
      <c r="J10" s="19"/>
      <c r="K10" s="19"/>
      <c r="L10" s="19"/>
      <c r="M10" s="19"/>
      <c r="N10" s="19"/>
      <c r="O10" s="6"/>
      <c r="P10" s="6"/>
      <c r="Q10" s="6"/>
      <c r="R10" s="6">
        <v>64</v>
      </c>
      <c r="S10" s="6"/>
      <c r="T10" s="11">
        <f t="shared" si="0"/>
        <v>64</v>
      </c>
    </row>
    <row r="11" spans="1:20" ht="30" customHeight="1" thickBot="1" x14ac:dyDescent="0.3">
      <c r="A11" s="11">
        <v>8</v>
      </c>
      <c r="B11" s="15">
        <v>6222000909815</v>
      </c>
      <c r="C11" s="11" t="s">
        <v>55</v>
      </c>
      <c r="D11" s="6" t="s">
        <v>7</v>
      </c>
      <c r="E11" s="11">
        <v>8</v>
      </c>
      <c r="F11" s="19"/>
      <c r="G11" s="19"/>
      <c r="H11" s="19"/>
      <c r="I11" s="19"/>
      <c r="J11" s="19"/>
      <c r="K11" s="19"/>
      <c r="L11" s="19"/>
      <c r="M11" s="19"/>
      <c r="N11" s="19"/>
      <c r="O11" s="6"/>
      <c r="P11" s="6"/>
      <c r="Q11" s="6">
        <v>8</v>
      </c>
      <c r="R11" s="6"/>
      <c r="S11" s="6"/>
      <c r="T11" s="11">
        <f t="shared" si="0"/>
        <v>8</v>
      </c>
    </row>
    <row r="12" spans="1:20" ht="30" customHeight="1" thickBot="1" x14ac:dyDescent="0.3">
      <c r="A12" s="11">
        <v>9</v>
      </c>
      <c r="B12" s="15">
        <v>6222000908610</v>
      </c>
      <c r="C12" s="11" t="s">
        <v>56</v>
      </c>
      <c r="D12" s="6" t="s">
        <v>7</v>
      </c>
      <c r="E12" s="11">
        <v>129</v>
      </c>
      <c r="F12" s="19"/>
      <c r="G12" s="19"/>
      <c r="H12" s="19"/>
      <c r="I12" s="19"/>
      <c r="J12" s="19"/>
      <c r="K12" s="19"/>
      <c r="L12" s="19"/>
      <c r="M12" s="19"/>
      <c r="N12" s="19"/>
      <c r="O12" s="6"/>
      <c r="P12" s="6"/>
      <c r="Q12" s="6">
        <v>29</v>
      </c>
      <c r="R12" s="6">
        <v>100</v>
      </c>
      <c r="S12" s="6"/>
      <c r="T12" s="11">
        <f t="shared" si="0"/>
        <v>129</v>
      </c>
    </row>
    <row r="13" spans="1:20" ht="30" customHeight="1" thickBot="1" x14ac:dyDescent="0.3">
      <c r="A13" s="11">
        <v>10</v>
      </c>
      <c r="B13" s="15">
        <v>6222000909891</v>
      </c>
      <c r="C13" s="11" t="s">
        <v>57</v>
      </c>
      <c r="D13" s="6" t="s">
        <v>7</v>
      </c>
      <c r="E13" s="11">
        <v>0</v>
      </c>
      <c r="F13" s="19"/>
      <c r="G13" s="19"/>
      <c r="H13" s="19"/>
      <c r="I13" s="19"/>
      <c r="J13" s="19"/>
      <c r="K13" s="19"/>
      <c r="L13" s="19"/>
      <c r="M13" s="19"/>
      <c r="N13" s="19"/>
      <c r="O13" s="6"/>
      <c r="P13" s="6"/>
      <c r="Q13" s="6"/>
      <c r="R13" s="6"/>
      <c r="S13" s="6"/>
      <c r="T13" s="11">
        <f t="shared" si="0"/>
        <v>0</v>
      </c>
    </row>
    <row r="14" spans="1:20" ht="30" customHeight="1" thickBot="1" x14ac:dyDescent="0.3">
      <c r="A14" s="11">
        <v>11</v>
      </c>
      <c r="B14" s="15">
        <v>6222000911757</v>
      </c>
      <c r="C14" s="11" t="s">
        <v>58</v>
      </c>
      <c r="D14" s="6" t="s">
        <v>7</v>
      </c>
      <c r="E14" s="11">
        <v>0</v>
      </c>
      <c r="F14" s="19"/>
      <c r="G14" s="19"/>
      <c r="H14" s="19"/>
      <c r="I14" s="19"/>
      <c r="J14" s="19"/>
      <c r="K14" s="19"/>
      <c r="L14" s="19"/>
      <c r="M14" s="19"/>
      <c r="N14" s="19"/>
      <c r="O14" s="6"/>
      <c r="P14" s="6"/>
      <c r="Q14" s="6"/>
      <c r="R14" s="6"/>
      <c r="S14" s="6"/>
      <c r="T14" s="11">
        <f t="shared" si="0"/>
        <v>0</v>
      </c>
    </row>
    <row r="15" spans="1:20" ht="30" customHeight="1" thickBot="1" x14ac:dyDescent="0.3">
      <c r="A15" s="11">
        <v>12</v>
      </c>
      <c r="B15" s="16" t="s">
        <v>9</v>
      </c>
      <c r="C15" s="11" t="s">
        <v>59</v>
      </c>
      <c r="D15" s="6" t="s">
        <v>7</v>
      </c>
      <c r="E15" s="11">
        <v>9</v>
      </c>
      <c r="F15" s="19"/>
      <c r="G15" s="19"/>
      <c r="H15" s="19"/>
      <c r="I15" s="19"/>
      <c r="J15" s="19"/>
      <c r="K15" s="19"/>
      <c r="L15" s="19">
        <v>9</v>
      </c>
      <c r="M15" s="19"/>
      <c r="N15" s="19"/>
      <c r="O15" s="6"/>
      <c r="P15" s="6"/>
      <c r="Q15" s="6"/>
      <c r="R15" s="6"/>
      <c r="S15" s="6"/>
      <c r="T15" s="11">
        <f t="shared" si="0"/>
        <v>9</v>
      </c>
    </row>
    <row r="16" spans="1:20" ht="30" customHeight="1" thickBot="1" x14ac:dyDescent="0.3">
      <c r="A16" s="11">
        <v>13</v>
      </c>
      <c r="B16" s="15">
        <v>6222000901642</v>
      </c>
      <c r="C16" s="11" t="s">
        <v>60</v>
      </c>
      <c r="D16" s="6" t="s">
        <v>7</v>
      </c>
      <c r="E16" s="11">
        <v>506</v>
      </c>
      <c r="F16" s="19"/>
      <c r="G16" s="19"/>
      <c r="H16" s="19"/>
      <c r="I16" s="19"/>
      <c r="J16" s="19"/>
      <c r="K16" s="19"/>
      <c r="L16" s="19"/>
      <c r="M16" s="19"/>
      <c r="N16" s="19"/>
      <c r="O16" s="6"/>
      <c r="P16" s="6"/>
      <c r="Q16" s="6"/>
      <c r="R16" s="6">
        <v>506</v>
      </c>
      <c r="S16" s="6"/>
      <c r="T16" s="11">
        <f t="shared" si="0"/>
        <v>506</v>
      </c>
    </row>
    <row r="17" spans="1:20" ht="30" customHeight="1" thickBot="1" x14ac:dyDescent="0.3">
      <c r="A17" s="11">
        <v>14</v>
      </c>
      <c r="B17" s="15">
        <v>6222000912037</v>
      </c>
      <c r="C17" s="11" t="s">
        <v>61</v>
      </c>
      <c r="D17" s="6" t="s">
        <v>7</v>
      </c>
      <c r="E17" s="11">
        <v>85</v>
      </c>
      <c r="F17" s="19"/>
      <c r="G17" s="19"/>
      <c r="H17" s="19"/>
      <c r="I17" s="19"/>
      <c r="J17" s="19"/>
      <c r="K17" s="19"/>
      <c r="L17" s="19"/>
      <c r="M17" s="19"/>
      <c r="N17" s="19"/>
      <c r="O17" s="6"/>
      <c r="P17" s="6"/>
      <c r="Q17" s="6"/>
      <c r="R17" s="6">
        <v>85</v>
      </c>
      <c r="S17" s="6"/>
      <c r="T17" s="11">
        <f t="shared" si="0"/>
        <v>85</v>
      </c>
    </row>
    <row r="18" spans="1:20" ht="30" customHeight="1" thickBot="1" x14ac:dyDescent="0.3">
      <c r="A18" s="11">
        <v>15</v>
      </c>
      <c r="B18" s="15">
        <v>6222000909808</v>
      </c>
      <c r="C18" s="11" t="s">
        <v>62</v>
      </c>
      <c r="D18" s="6" t="s">
        <v>7</v>
      </c>
      <c r="E18" s="11">
        <v>0</v>
      </c>
      <c r="F18" s="19"/>
      <c r="G18" s="19"/>
      <c r="H18" s="19"/>
      <c r="I18" s="19"/>
      <c r="J18" s="19"/>
      <c r="K18" s="19"/>
      <c r="L18" s="19"/>
      <c r="M18" s="19"/>
      <c r="N18" s="19"/>
      <c r="O18" s="6"/>
      <c r="P18" s="6"/>
      <c r="Q18" s="6"/>
      <c r="R18" s="6"/>
      <c r="S18" s="6"/>
      <c r="T18" s="11">
        <f t="shared" si="0"/>
        <v>0</v>
      </c>
    </row>
    <row r="19" spans="1:20" ht="30" customHeight="1" thickBot="1" x14ac:dyDescent="0.3">
      <c r="A19" s="11">
        <v>16</v>
      </c>
      <c r="B19" s="15">
        <v>6222000905268</v>
      </c>
      <c r="C19" s="11" t="s">
        <v>63</v>
      </c>
      <c r="D19" s="6" t="s">
        <v>7</v>
      </c>
      <c r="E19" s="11">
        <v>0</v>
      </c>
      <c r="F19" s="19"/>
      <c r="G19" s="19"/>
      <c r="H19" s="19"/>
      <c r="I19" s="19"/>
      <c r="J19" s="19"/>
      <c r="K19" s="19"/>
      <c r="L19" s="19"/>
      <c r="M19" s="19"/>
      <c r="N19" s="19"/>
      <c r="O19" s="6"/>
      <c r="P19" s="6"/>
      <c r="Q19" s="6"/>
      <c r="R19" s="6"/>
      <c r="S19" s="6"/>
      <c r="T19" s="11">
        <f t="shared" si="0"/>
        <v>0</v>
      </c>
    </row>
    <row r="20" spans="1:20" ht="30" customHeight="1" thickBot="1" x14ac:dyDescent="0.3">
      <c r="A20" s="11">
        <v>17</v>
      </c>
      <c r="B20" s="15">
        <v>6222000907583</v>
      </c>
      <c r="C20" s="11" t="s">
        <v>64</v>
      </c>
      <c r="D20" s="6" t="s">
        <v>7</v>
      </c>
      <c r="E20" s="11">
        <v>15</v>
      </c>
      <c r="F20" s="19"/>
      <c r="G20" s="19"/>
      <c r="H20" s="19"/>
      <c r="I20" s="19"/>
      <c r="J20" s="19"/>
      <c r="K20" s="19"/>
      <c r="L20" s="19"/>
      <c r="M20" s="19"/>
      <c r="N20" s="19"/>
      <c r="O20" s="6"/>
      <c r="P20" s="6"/>
      <c r="Q20" s="6"/>
      <c r="R20" s="6">
        <v>15</v>
      </c>
      <c r="S20" s="6"/>
      <c r="T20" s="11">
        <f t="shared" si="0"/>
        <v>15</v>
      </c>
    </row>
    <row r="21" spans="1:20" ht="30" customHeight="1" thickBot="1" x14ac:dyDescent="0.3">
      <c r="A21" s="11">
        <v>18</v>
      </c>
      <c r="B21" s="15">
        <v>6222000909884</v>
      </c>
      <c r="C21" s="11" t="s">
        <v>65</v>
      </c>
      <c r="D21" s="6" t="s">
        <v>7</v>
      </c>
      <c r="E21" s="11">
        <v>0</v>
      </c>
      <c r="F21" s="19"/>
      <c r="G21" s="19"/>
      <c r="H21" s="19"/>
      <c r="I21" s="19"/>
      <c r="J21" s="19"/>
      <c r="K21" s="19"/>
      <c r="L21" s="19"/>
      <c r="M21" s="19"/>
      <c r="N21" s="19"/>
      <c r="O21" s="6"/>
      <c r="P21" s="6"/>
      <c r="Q21" s="6"/>
      <c r="R21" s="6"/>
      <c r="S21" s="6"/>
      <c r="T21" s="11">
        <f t="shared" si="0"/>
        <v>0</v>
      </c>
    </row>
    <row r="22" spans="1:20" ht="30" customHeight="1" thickBot="1" x14ac:dyDescent="0.3">
      <c r="A22" s="11">
        <v>19</v>
      </c>
      <c r="B22" s="17" t="s">
        <v>10</v>
      </c>
      <c r="C22" s="11" t="s">
        <v>66</v>
      </c>
      <c r="D22" s="6" t="s">
        <v>7</v>
      </c>
      <c r="E22" s="11"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6"/>
      <c r="P22" s="6"/>
      <c r="Q22" s="6"/>
      <c r="R22" s="6"/>
      <c r="S22" s="6"/>
      <c r="T22" s="11">
        <f t="shared" si="0"/>
        <v>0</v>
      </c>
    </row>
    <row r="23" spans="1:20" ht="30" customHeight="1" thickBot="1" x14ac:dyDescent="0.3">
      <c r="A23" s="20">
        <v>20</v>
      </c>
      <c r="B23" s="21">
        <v>6222000912525</v>
      </c>
      <c r="C23" s="20" t="s">
        <v>67</v>
      </c>
      <c r="D23" s="19" t="s">
        <v>7</v>
      </c>
      <c r="E23" s="11">
        <v>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1">
        <f t="shared" si="0"/>
        <v>0</v>
      </c>
    </row>
    <row r="24" spans="1:20" ht="30" customHeight="1" thickBot="1" x14ac:dyDescent="0.3">
      <c r="A24" s="11">
        <v>21</v>
      </c>
      <c r="B24" s="15" t="s">
        <v>11</v>
      </c>
      <c r="C24" s="11" t="s">
        <v>68</v>
      </c>
      <c r="D24" s="6" t="s">
        <v>7</v>
      </c>
      <c r="E24" s="11">
        <v>51</v>
      </c>
      <c r="F24" s="19"/>
      <c r="G24" s="19"/>
      <c r="H24" s="19">
        <v>18</v>
      </c>
      <c r="I24" s="19"/>
      <c r="J24" s="19"/>
      <c r="K24" s="19">
        <v>33</v>
      </c>
      <c r="L24" s="19"/>
      <c r="M24" s="19"/>
      <c r="N24" s="19"/>
      <c r="O24" s="6"/>
      <c r="P24" s="6"/>
      <c r="Q24" s="6"/>
      <c r="R24" s="6"/>
      <c r="S24" s="6"/>
      <c r="T24" s="11">
        <f t="shared" si="0"/>
        <v>51</v>
      </c>
    </row>
    <row r="25" spans="1:20" ht="30" customHeight="1" thickBot="1" x14ac:dyDescent="0.3">
      <c r="A25" s="11">
        <v>22</v>
      </c>
      <c r="B25" s="15" t="s">
        <v>12</v>
      </c>
      <c r="C25" s="11" t="s">
        <v>69</v>
      </c>
      <c r="D25" s="6" t="s">
        <v>7</v>
      </c>
      <c r="E25" s="11">
        <v>0</v>
      </c>
      <c r="F25" s="19"/>
      <c r="G25" s="19"/>
      <c r="H25" s="19"/>
      <c r="I25" s="19"/>
      <c r="J25" s="19"/>
      <c r="K25" s="19"/>
      <c r="L25" s="19"/>
      <c r="M25" s="19"/>
      <c r="N25" s="19"/>
      <c r="O25" s="6"/>
      <c r="P25" s="6"/>
      <c r="Q25" s="6"/>
      <c r="R25" s="6"/>
      <c r="S25" s="6"/>
      <c r="T25" s="11">
        <f t="shared" si="0"/>
        <v>0</v>
      </c>
    </row>
    <row r="26" spans="1:20" ht="30" customHeight="1" thickBot="1" x14ac:dyDescent="0.3">
      <c r="A26" s="11">
        <v>23</v>
      </c>
      <c r="B26" s="15" t="s">
        <v>13</v>
      </c>
      <c r="C26" s="11" t="s">
        <v>70</v>
      </c>
      <c r="D26" s="6" t="s">
        <v>7</v>
      </c>
      <c r="E26" s="11">
        <v>16</v>
      </c>
      <c r="F26" s="19"/>
      <c r="G26" s="19"/>
      <c r="H26" s="19"/>
      <c r="I26" s="19"/>
      <c r="J26" s="19"/>
      <c r="K26" s="19"/>
      <c r="L26" s="19"/>
      <c r="M26" s="19"/>
      <c r="N26" s="19"/>
      <c r="O26" s="6"/>
      <c r="P26" s="6"/>
      <c r="Q26" s="6"/>
      <c r="R26" s="6">
        <v>16</v>
      </c>
      <c r="S26" s="6"/>
      <c r="T26" s="11">
        <f t="shared" si="0"/>
        <v>16</v>
      </c>
    </row>
    <row r="27" spans="1:20" ht="30" customHeight="1" thickBot="1" x14ac:dyDescent="0.3">
      <c r="A27" s="11">
        <v>24</v>
      </c>
      <c r="B27" s="15">
        <v>6222000912501</v>
      </c>
      <c r="C27" s="11" t="s">
        <v>71</v>
      </c>
      <c r="D27" s="6" t="s">
        <v>7</v>
      </c>
      <c r="E27" s="11">
        <v>3</v>
      </c>
      <c r="F27" s="19"/>
      <c r="G27" s="19"/>
      <c r="H27" s="19"/>
      <c r="I27" s="19"/>
      <c r="J27" s="19"/>
      <c r="K27" s="19">
        <v>3</v>
      </c>
      <c r="L27" s="19"/>
      <c r="M27" s="19"/>
      <c r="N27" s="19"/>
      <c r="O27" s="6"/>
      <c r="P27" s="6"/>
      <c r="Q27" s="6"/>
      <c r="R27" s="6"/>
      <c r="S27" s="6"/>
      <c r="T27" s="11">
        <f t="shared" si="0"/>
        <v>3</v>
      </c>
    </row>
    <row r="28" spans="1:20" ht="30" customHeight="1" thickBot="1" x14ac:dyDescent="0.3">
      <c r="A28" s="11">
        <v>25</v>
      </c>
      <c r="B28" s="15">
        <v>6222000912457</v>
      </c>
      <c r="C28" s="11" t="s">
        <v>72</v>
      </c>
      <c r="D28" s="6" t="s">
        <v>7</v>
      </c>
      <c r="E28" s="11">
        <v>34</v>
      </c>
      <c r="F28" s="19"/>
      <c r="G28" s="19"/>
      <c r="H28" s="19"/>
      <c r="I28" s="19"/>
      <c r="J28" s="19"/>
      <c r="K28" s="19"/>
      <c r="L28" s="19"/>
      <c r="M28" s="19"/>
      <c r="N28" s="19"/>
      <c r="O28" s="6"/>
      <c r="P28" s="6"/>
      <c r="Q28" s="6"/>
      <c r="R28" s="6">
        <v>34</v>
      </c>
      <c r="S28" s="6"/>
      <c r="T28" s="11">
        <f t="shared" si="0"/>
        <v>34</v>
      </c>
    </row>
    <row r="29" spans="1:20" ht="30" customHeight="1" thickBot="1" x14ac:dyDescent="0.3">
      <c r="A29" s="11">
        <v>26</v>
      </c>
      <c r="B29" s="15">
        <v>6222000901611</v>
      </c>
      <c r="C29" s="11" t="s">
        <v>73</v>
      </c>
      <c r="D29" s="6" t="s">
        <v>7</v>
      </c>
      <c r="E29" s="11">
        <v>518</v>
      </c>
      <c r="F29" s="19"/>
      <c r="G29" s="19"/>
      <c r="H29" s="19"/>
      <c r="I29" s="19"/>
      <c r="J29" s="19"/>
      <c r="K29" s="19"/>
      <c r="L29" s="19"/>
      <c r="M29" s="19"/>
      <c r="N29" s="19"/>
      <c r="O29" s="6"/>
      <c r="P29" s="6"/>
      <c r="Q29" s="6"/>
      <c r="R29" s="6">
        <v>43</v>
      </c>
      <c r="S29" s="6">
        <v>475</v>
      </c>
      <c r="T29" s="11">
        <f t="shared" si="0"/>
        <v>518</v>
      </c>
    </row>
    <row r="30" spans="1:20" ht="30" customHeight="1" thickBot="1" x14ac:dyDescent="0.3">
      <c r="A30" s="11">
        <v>27</v>
      </c>
      <c r="B30" s="15">
        <v>6222000909907</v>
      </c>
      <c r="C30" s="11" t="s">
        <v>74</v>
      </c>
      <c r="D30" s="6" t="s">
        <v>7</v>
      </c>
      <c r="E30" s="11">
        <v>0</v>
      </c>
      <c r="F30" s="19"/>
      <c r="G30" s="19"/>
      <c r="H30" s="19"/>
      <c r="I30" s="19"/>
      <c r="J30" s="19"/>
      <c r="K30" s="19"/>
      <c r="L30" s="19"/>
      <c r="M30" s="19"/>
      <c r="N30" s="19"/>
      <c r="O30" s="6"/>
      <c r="P30" s="6"/>
      <c r="Q30" s="6"/>
      <c r="R30" s="6"/>
      <c r="S30" s="6"/>
      <c r="T30" s="11">
        <f t="shared" si="0"/>
        <v>0</v>
      </c>
    </row>
    <row r="31" spans="1:20" ht="30" customHeight="1" thickBot="1" x14ac:dyDescent="0.3">
      <c r="A31" s="11">
        <v>28</v>
      </c>
      <c r="B31" s="15">
        <v>6222000911498</v>
      </c>
      <c r="C31" s="11" t="s">
        <v>75</v>
      </c>
      <c r="D31" s="6" t="s">
        <v>7</v>
      </c>
      <c r="E31" s="11">
        <v>63</v>
      </c>
      <c r="F31" s="19"/>
      <c r="G31" s="19"/>
      <c r="H31" s="19"/>
      <c r="I31" s="19"/>
      <c r="J31" s="19"/>
      <c r="K31" s="19"/>
      <c r="L31" s="19"/>
      <c r="M31" s="19"/>
      <c r="N31" s="19"/>
      <c r="O31" s="6"/>
      <c r="P31" s="6"/>
      <c r="Q31" s="6">
        <v>63</v>
      </c>
      <c r="R31" s="6"/>
      <c r="S31" s="6"/>
      <c r="T31" s="11">
        <f t="shared" si="0"/>
        <v>63</v>
      </c>
    </row>
    <row r="32" spans="1:20" ht="30" customHeight="1" thickBot="1" x14ac:dyDescent="0.3">
      <c r="A32" s="11">
        <v>29</v>
      </c>
      <c r="B32" s="15" t="s">
        <v>14</v>
      </c>
      <c r="C32" s="11" t="s">
        <v>76</v>
      </c>
      <c r="D32" s="6" t="s">
        <v>7</v>
      </c>
      <c r="E32" s="11">
        <v>0</v>
      </c>
      <c r="F32" s="19"/>
      <c r="G32" s="19"/>
      <c r="H32" s="19"/>
      <c r="I32" s="19"/>
      <c r="J32" s="19"/>
      <c r="K32" s="19"/>
      <c r="L32" s="19"/>
      <c r="M32" s="19"/>
      <c r="N32" s="19"/>
      <c r="O32" s="6"/>
      <c r="P32" s="6"/>
      <c r="Q32" s="6"/>
      <c r="R32" s="6"/>
      <c r="S32" s="6"/>
      <c r="T32" s="11">
        <f t="shared" si="0"/>
        <v>0</v>
      </c>
    </row>
    <row r="33" spans="1:20" ht="30" customHeight="1" thickBot="1" x14ac:dyDescent="0.3">
      <c r="A33" s="11">
        <v>30</v>
      </c>
      <c r="B33" s="15">
        <v>6222000912778</v>
      </c>
      <c r="C33" s="11" t="s">
        <v>77</v>
      </c>
      <c r="D33" s="6" t="s">
        <v>7</v>
      </c>
      <c r="E33" s="11">
        <v>93</v>
      </c>
      <c r="F33" s="19"/>
      <c r="G33" s="19"/>
      <c r="H33" s="19"/>
      <c r="I33" s="19"/>
      <c r="J33" s="19"/>
      <c r="K33" s="19"/>
      <c r="L33" s="19"/>
      <c r="M33" s="19"/>
      <c r="N33" s="19"/>
      <c r="O33" s="6"/>
      <c r="P33" s="6"/>
      <c r="Q33" s="6"/>
      <c r="R33" s="6">
        <v>93</v>
      </c>
      <c r="S33" s="6"/>
      <c r="T33" s="11">
        <f t="shared" si="0"/>
        <v>93</v>
      </c>
    </row>
    <row r="34" spans="1:20" ht="30" customHeight="1" thickBot="1" x14ac:dyDescent="0.3">
      <c r="A34" s="11">
        <v>31</v>
      </c>
      <c r="B34" s="15">
        <v>6222000912822</v>
      </c>
      <c r="C34" s="11" t="s">
        <v>78</v>
      </c>
      <c r="D34" s="6" t="s">
        <v>7</v>
      </c>
      <c r="E34" s="11">
        <v>10</v>
      </c>
      <c r="F34" s="19"/>
      <c r="G34" s="19"/>
      <c r="H34" s="19"/>
      <c r="I34" s="19"/>
      <c r="J34" s="19"/>
      <c r="K34" s="19"/>
      <c r="L34" s="19"/>
      <c r="M34" s="19"/>
      <c r="N34" s="19"/>
      <c r="O34" s="6"/>
      <c r="P34" s="6"/>
      <c r="Q34" s="6"/>
      <c r="R34" s="6">
        <v>10</v>
      </c>
      <c r="S34" s="6"/>
      <c r="T34" s="11">
        <f t="shared" si="0"/>
        <v>10</v>
      </c>
    </row>
    <row r="35" spans="1:20" ht="30" customHeight="1" thickBot="1" x14ac:dyDescent="0.3">
      <c r="A35" s="11">
        <v>32</v>
      </c>
      <c r="B35" s="15">
        <v>6222000912532</v>
      </c>
      <c r="C35" s="11" t="s">
        <v>79</v>
      </c>
      <c r="D35" s="6" t="s">
        <v>7</v>
      </c>
      <c r="E35" s="11">
        <v>4</v>
      </c>
      <c r="F35" s="19"/>
      <c r="G35" s="19"/>
      <c r="H35" s="19"/>
      <c r="I35" s="19"/>
      <c r="J35" s="19"/>
      <c r="K35" s="19"/>
      <c r="L35" s="19"/>
      <c r="M35" s="19"/>
      <c r="N35" s="19"/>
      <c r="O35" s="6"/>
      <c r="P35" s="6"/>
      <c r="Q35" s="6"/>
      <c r="R35" s="6">
        <v>4</v>
      </c>
      <c r="S35" s="6"/>
      <c r="T35" s="11">
        <f t="shared" si="0"/>
        <v>4</v>
      </c>
    </row>
    <row r="36" spans="1:20" ht="30" customHeight="1" thickBot="1" x14ac:dyDescent="0.3">
      <c r="A36" s="11">
        <v>33</v>
      </c>
      <c r="B36" s="15">
        <v>6222000901697</v>
      </c>
      <c r="C36" s="11" t="s">
        <v>80</v>
      </c>
      <c r="D36" s="6" t="s">
        <v>7</v>
      </c>
      <c r="E36" s="11">
        <v>24</v>
      </c>
      <c r="F36" s="19"/>
      <c r="G36" s="19"/>
      <c r="H36" s="19"/>
      <c r="I36" s="19"/>
      <c r="J36" s="19"/>
      <c r="K36" s="19"/>
      <c r="L36" s="19"/>
      <c r="M36" s="19"/>
      <c r="N36" s="19"/>
      <c r="O36" s="6"/>
      <c r="P36" s="6"/>
      <c r="Q36" s="6"/>
      <c r="R36" s="6">
        <v>24</v>
      </c>
      <c r="S36" s="6"/>
      <c r="T36" s="11">
        <f t="shared" si="0"/>
        <v>24</v>
      </c>
    </row>
    <row r="37" spans="1:20" ht="30" customHeight="1" thickBot="1" x14ac:dyDescent="0.3">
      <c r="A37" s="11">
        <v>34</v>
      </c>
      <c r="B37" s="15">
        <v>6222000911481</v>
      </c>
      <c r="C37" s="11" t="s">
        <v>81</v>
      </c>
      <c r="D37" s="6" t="s">
        <v>7</v>
      </c>
      <c r="E37" s="11">
        <v>0</v>
      </c>
      <c r="F37" s="19"/>
      <c r="G37" s="19"/>
      <c r="H37" s="19"/>
      <c r="I37" s="19"/>
      <c r="J37" s="19"/>
      <c r="K37" s="19"/>
      <c r="L37" s="19"/>
      <c r="M37" s="19"/>
      <c r="N37" s="19"/>
      <c r="O37" s="6"/>
      <c r="P37" s="6"/>
      <c r="Q37" s="6"/>
      <c r="R37" s="6"/>
      <c r="S37" s="6"/>
      <c r="T37" s="11">
        <f t="shared" si="0"/>
        <v>0</v>
      </c>
    </row>
    <row r="38" spans="1:20" ht="30" customHeight="1" thickBot="1" x14ac:dyDescent="0.3">
      <c r="A38" s="11">
        <v>35</v>
      </c>
      <c r="B38" s="15">
        <v>6222000908276</v>
      </c>
      <c r="C38" s="11" t="s">
        <v>82</v>
      </c>
      <c r="D38" s="6" t="s">
        <v>7</v>
      </c>
      <c r="E38" s="11">
        <v>108</v>
      </c>
      <c r="F38" s="19"/>
      <c r="G38" s="19"/>
      <c r="H38" s="19"/>
      <c r="I38" s="19"/>
      <c r="J38" s="19"/>
      <c r="K38" s="19">
        <v>108</v>
      </c>
      <c r="L38" s="19"/>
      <c r="M38" s="19"/>
      <c r="N38" s="19"/>
      <c r="O38" s="6"/>
      <c r="P38" s="6"/>
      <c r="Q38" s="6"/>
      <c r="R38" s="6"/>
      <c r="S38" s="6"/>
      <c r="T38" s="11">
        <f t="shared" si="0"/>
        <v>108</v>
      </c>
    </row>
    <row r="39" spans="1:20" ht="30" customHeight="1" thickBot="1" x14ac:dyDescent="0.3">
      <c r="A39" s="11">
        <v>36</v>
      </c>
      <c r="B39" s="15">
        <v>6222000909921</v>
      </c>
      <c r="C39" s="11" t="s">
        <v>83</v>
      </c>
      <c r="D39" s="6" t="s">
        <v>7</v>
      </c>
      <c r="E39" s="11">
        <v>19</v>
      </c>
      <c r="F39" s="19"/>
      <c r="G39" s="19"/>
      <c r="H39" s="19"/>
      <c r="I39" s="19"/>
      <c r="J39" s="19"/>
      <c r="K39" s="19"/>
      <c r="L39" s="19">
        <v>19</v>
      </c>
      <c r="M39" s="19"/>
      <c r="N39" s="19"/>
      <c r="O39" s="6"/>
      <c r="P39" s="6"/>
      <c r="Q39" s="6"/>
      <c r="R39" s="6"/>
      <c r="S39" s="6"/>
      <c r="T39" s="11">
        <f t="shared" si="0"/>
        <v>19</v>
      </c>
    </row>
    <row r="40" spans="1:20" ht="30" customHeight="1" thickBot="1" x14ac:dyDescent="0.3">
      <c r="A40" s="11">
        <v>37</v>
      </c>
      <c r="B40" s="15">
        <v>6222000909839</v>
      </c>
      <c r="C40" s="11" t="s">
        <v>84</v>
      </c>
      <c r="D40" s="6" t="s">
        <v>7</v>
      </c>
      <c r="E40" s="11">
        <v>76</v>
      </c>
      <c r="F40" s="19"/>
      <c r="G40" s="19"/>
      <c r="H40" s="19"/>
      <c r="I40" s="19"/>
      <c r="J40" s="19"/>
      <c r="K40" s="19"/>
      <c r="L40" s="19"/>
      <c r="M40" s="19"/>
      <c r="N40" s="19"/>
      <c r="O40" s="6"/>
      <c r="P40" s="6"/>
      <c r="Q40" s="6">
        <v>51</v>
      </c>
      <c r="R40" s="6">
        <v>25</v>
      </c>
      <c r="S40" s="6"/>
      <c r="T40" s="11">
        <f t="shared" si="0"/>
        <v>76</v>
      </c>
    </row>
    <row r="41" spans="1:20" ht="30" customHeight="1" thickBot="1" x14ac:dyDescent="0.3">
      <c r="A41" s="11">
        <v>38</v>
      </c>
      <c r="B41" s="15">
        <v>6222000908825</v>
      </c>
      <c r="C41" s="11" t="s">
        <v>85</v>
      </c>
      <c r="D41" s="6" t="s">
        <v>7</v>
      </c>
      <c r="E41" s="11">
        <v>0</v>
      </c>
      <c r="F41" s="19"/>
      <c r="G41" s="19"/>
      <c r="H41" s="19"/>
      <c r="I41" s="19"/>
      <c r="J41" s="19"/>
      <c r="K41" s="19"/>
      <c r="L41" s="19"/>
      <c r="M41" s="19"/>
      <c r="N41" s="19"/>
      <c r="O41" s="6"/>
      <c r="P41" s="6"/>
      <c r="Q41" s="6"/>
      <c r="R41" s="6"/>
      <c r="S41" s="6"/>
      <c r="T41" s="11">
        <f t="shared" si="0"/>
        <v>0</v>
      </c>
    </row>
    <row r="42" spans="1:20" ht="30" customHeight="1" thickBot="1" x14ac:dyDescent="0.3">
      <c r="A42" s="11">
        <v>39</v>
      </c>
      <c r="B42" s="15">
        <v>6222000907637</v>
      </c>
      <c r="C42" s="11" t="s">
        <v>86</v>
      </c>
      <c r="D42" s="6" t="s">
        <v>7</v>
      </c>
      <c r="E42" s="11">
        <v>16</v>
      </c>
      <c r="F42" s="19"/>
      <c r="G42" s="19"/>
      <c r="H42" s="19"/>
      <c r="I42" s="19"/>
      <c r="J42" s="19"/>
      <c r="K42" s="19"/>
      <c r="L42" s="19"/>
      <c r="M42" s="19"/>
      <c r="N42" s="19"/>
      <c r="O42" s="6"/>
      <c r="P42" s="6"/>
      <c r="Q42" s="6">
        <v>16</v>
      </c>
      <c r="R42" s="6"/>
      <c r="S42" s="6"/>
      <c r="T42" s="11">
        <f t="shared" si="0"/>
        <v>16</v>
      </c>
    </row>
    <row r="43" spans="1:20" ht="30" customHeight="1" thickBot="1" x14ac:dyDescent="0.3">
      <c r="A43" s="11">
        <v>40</v>
      </c>
      <c r="B43" s="15">
        <v>6222000903295</v>
      </c>
      <c r="C43" s="11" t="s">
        <v>87</v>
      </c>
      <c r="D43" s="6" t="s">
        <v>7</v>
      </c>
      <c r="E43" s="11">
        <v>12</v>
      </c>
      <c r="F43" s="19"/>
      <c r="G43" s="19"/>
      <c r="H43" s="19"/>
      <c r="I43" s="19"/>
      <c r="J43" s="19"/>
      <c r="K43" s="19"/>
      <c r="L43" s="19"/>
      <c r="M43" s="19"/>
      <c r="N43" s="19"/>
      <c r="O43" s="6"/>
      <c r="P43" s="6"/>
      <c r="Q43" s="6">
        <v>12</v>
      </c>
      <c r="R43" s="6"/>
      <c r="S43" s="6"/>
      <c r="T43" s="11">
        <f t="shared" si="0"/>
        <v>12</v>
      </c>
    </row>
    <row r="44" spans="1:20" ht="30" customHeight="1" thickBot="1" x14ac:dyDescent="0.3">
      <c r="A44" s="11">
        <v>41</v>
      </c>
      <c r="B44" s="15">
        <v>6222000912006</v>
      </c>
      <c r="C44" s="11" t="s">
        <v>88</v>
      </c>
      <c r="D44" s="6" t="s">
        <v>7</v>
      </c>
      <c r="E44" s="11">
        <v>66</v>
      </c>
      <c r="F44" s="19"/>
      <c r="G44" s="19"/>
      <c r="H44" s="19"/>
      <c r="I44" s="19"/>
      <c r="J44" s="19"/>
      <c r="K44" s="19"/>
      <c r="L44" s="19"/>
      <c r="M44" s="19"/>
      <c r="N44" s="19"/>
      <c r="O44" s="6"/>
      <c r="P44" s="6"/>
      <c r="Q44" s="6"/>
      <c r="R44" s="6">
        <v>11</v>
      </c>
      <c r="S44" s="6">
        <v>55</v>
      </c>
      <c r="T44" s="11">
        <f t="shared" si="0"/>
        <v>66</v>
      </c>
    </row>
    <row r="45" spans="1:20" ht="30" customHeight="1" thickBot="1" x14ac:dyDescent="0.3">
      <c r="A45" s="11">
        <v>42</v>
      </c>
      <c r="B45" s="15">
        <v>6222000911993</v>
      </c>
      <c r="C45" s="11" t="s">
        <v>89</v>
      </c>
      <c r="D45" s="6" t="s">
        <v>7</v>
      </c>
      <c r="E45" s="11">
        <v>104</v>
      </c>
      <c r="F45" s="19"/>
      <c r="G45" s="19"/>
      <c r="H45" s="19"/>
      <c r="I45" s="19"/>
      <c r="J45" s="19"/>
      <c r="K45" s="19"/>
      <c r="L45" s="19"/>
      <c r="M45" s="19"/>
      <c r="N45" s="19"/>
      <c r="O45" s="6"/>
      <c r="P45" s="6"/>
      <c r="Q45" s="6"/>
      <c r="R45" s="6">
        <v>24</v>
      </c>
      <c r="S45" s="6">
        <v>80</v>
      </c>
      <c r="T45" s="11">
        <f t="shared" si="0"/>
        <v>104</v>
      </c>
    </row>
    <row r="46" spans="1:20" ht="30" customHeight="1" thickBot="1" x14ac:dyDescent="0.3">
      <c r="A46" s="11">
        <v>43</v>
      </c>
      <c r="B46" s="15">
        <v>6222000912013</v>
      </c>
      <c r="C46" s="11" t="s">
        <v>90</v>
      </c>
      <c r="D46" s="6" t="s">
        <v>7</v>
      </c>
      <c r="E46" s="11">
        <v>171</v>
      </c>
      <c r="F46" s="19"/>
      <c r="G46" s="19"/>
      <c r="H46" s="19"/>
      <c r="I46" s="19"/>
      <c r="J46" s="19"/>
      <c r="K46" s="19"/>
      <c r="L46" s="19"/>
      <c r="M46" s="19"/>
      <c r="N46" s="19"/>
      <c r="O46" s="6"/>
      <c r="P46" s="6"/>
      <c r="Q46" s="6"/>
      <c r="R46" s="6">
        <v>30</v>
      </c>
      <c r="S46" s="6">
        <v>141</v>
      </c>
      <c r="T46" s="11">
        <f t="shared" si="0"/>
        <v>171</v>
      </c>
    </row>
    <row r="47" spans="1:20" ht="30" customHeight="1" thickBot="1" x14ac:dyDescent="0.3">
      <c r="A47" s="11">
        <v>44</v>
      </c>
      <c r="B47" s="15">
        <v>6222000964197</v>
      </c>
      <c r="C47" s="11" t="s">
        <v>91</v>
      </c>
      <c r="D47" s="6" t="s">
        <v>7</v>
      </c>
      <c r="E47" s="11">
        <v>0</v>
      </c>
      <c r="F47" s="19"/>
      <c r="G47" s="19"/>
      <c r="H47" s="19"/>
      <c r="I47" s="19"/>
      <c r="J47" s="19"/>
      <c r="K47" s="19"/>
      <c r="L47" s="19"/>
      <c r="M47" s="19"/>
      <c r="N47" s="19"/>
      <c r="O47" s="6"/>
      <c r="P47" s="6"/>
      <c r="Q47" s="6"/>
      <c r="R47" s="6"/>
      <c r="S47" s="6"/>
      <c r="T47" s="11">
        <f t="shared" si="0"/>
        <v>0</v>
      </c>
    </row>
    <row r="48" spans="1:20" ht="30" customHeight="1" thickBot="1" x14ac:dyDescent="0.3">
      <c r="A48" s="11">
        <v>45</v>
      </c>
      <c r="B48" s="15">
        <v>6222000906630</v>
      </c>
      <c r="C48" s="11" t="s">
        <v>92</v>
      </c>
      <c r="D48" s="6" t="s">
        <v>7</v>
      </c>
      <c r="E48" s="11">
        <v>0</v>
      </c>
      <c r="F48" s="19"/>
      <c r="G48" s="19"/>
      <c r="H48" s="19"/>
      <c r="I48" s="19"/>
      <c r="J48" s="19"/>
      <c r="K48" s="19"/>
      <c r="L48" s="19"/>
      <c r="M48" s="19"/>
      <c r="N48" s="19"/>
      <c r="O48" s="6"/>
      <c r="P48" s="6"/>
      <c r="Q48" s="6"/>
      <c r="R48" s="6"/>
      <c r="S48" s="6"/>
      <c r="T48" s="11">
        <f t="shared" si="0"/>
        <v>0</v>
      </c>
    </row>
    <row r="49" spans="1:20" ht="30" customHeight="1" thickBot="1" x14ac:dyDescent="0.3">
      <c r="A49" s="11">
        <v>46</v>
      </c>
      <c r="B49" s="15">
        <v>6222000902519</v>
      </c>
      <c r="C49" s="11" t="s">
        <v>93</v>
      </c>
      <c r="D49" s="6" t="s">
        <v>7</v>
      </c>
      <c r="E49" s="11">
        <v>60</v>
      </c>
      <c r="F49" s="19"/>
      <c r="G49" s="19"/>
      <c r="H49" s="19"/>
      <c r="I49" s="19"/>
      <c r="J49" s="19"/>
      <c r="K49" s="19"/>
      <c r="L49" s="19"/>
      <c r="M49" s="19"/>
      <c r="N49" s="19"/>
      <c r="O49" s="6"/>
      <c r="P49" s="6"/>
      <c r="Q49" s="6"/>
      <c r="R49" s="6">
        <v>60</v>
      </c>
      <c r="S49" s="6"/>
      <c r="T49" s="11">
        <f t="shared" si="0"/>
        <v>60</v>
      </c>
    </row>
    <row r="50" spans="1:20" ht="30" customHeight="1" thickBot="1" x14ac:dyDescent="0.3">
      <c r="A50" s="11">
        <v>47</v>
      </c>
      <c r="B50" s="15">
        <v>6222000902557</v>
      </c>
      <c r="C50" s="11" t="s">
        <v>94</v>
      </c>
      <c r="D50" s="6" t="s">
        <v>7</v>
      </c>
      <c r="E50" s="11">
        <v>44</v>
      </c>
      <c r="F50" s="19"/>
      <c r="G50" s="19"/>
      <c r="H50" s="19"/>
      <c r="I50" s="19"/>
      <c r="J50" s="19"/>
      <c r="K50" s="19"/>
      <c r="L50" s="19"/>
      <c r="M50" s="19"/>
      <c r="N50" s="19"/>
      <c r="O50" s="6">
        <v>10</v>
      </c>
      <c r="P50" s="6"/>
      <c r="Q50" s="6"/>
      <c r="R50" s="6">
        <v>34</v>
      </c>
      <c r="S50" s="6"/>
      <c r="T50" s="11">
        <f t="shared" si="0"/>
        <v>44</v>
      </c>
    </row>
    <row r="51" spans="1:20" ht="30" customHeight="1" thickBot="1" x14ac:dyDescent="0.3">
      <c r="A51" s="11">
        <v>48</v>
      </c>
      <c r="B51" s="15">
        <v>6222000902564</v>
      </c>
      <c r="C51" s="11" t="s">
        <v>95</v>
      </c>
      <c r="D51" s="6" t="s">
        <v>7</v>
      </c>
      <c r="E51" s="11">
        <v>105</v>
      </c>
      <c r="F51" s="19"/>
      <c r="G51" s="19"/>
      <c r="H51" s="19"/>
      <c r="I51" s="19"/>
      <c r="J51" s="19"/>
      <c r="K51" s="19"/>
      <c r="L51" s="19"/>
      <c r="M51" s="19"/>
      <c r="N51" s="19"/>
      <c r="O51" s="6">
        <v>55</v>
      </c>
      <c r="P51" s="6"/>
      <c r="Q51" s="6"/>
      <c r="R51" s="6">
        <v>50</v>
      </c>
      <c r="S51" s="6"/>
      <c r="T51" s="11">
        <f t="shared" si="0"/>
        <v>105</v>
      </c>
    </row>
    <row r="52" spans="1:20" ht="30" customHeight="1" thickBot="1" x14ac:dyDescent="0.3">
      <c r="A52" s="11">
        <v>49</v>
      </c>
      <c r="B52" s="15">
        <v>6222000910033</v>
      </c>
      <c r="C52" s="11" t="s">
        <v>96</v>
      </c>
      <c r="D52" s="6" t="s">
        <v>7</v>
      </c>
      <c r="E52" s="11">
        <v>0</v>
      </c>
      <c r="F52" s="19"/>
      <c r="G52" s="19"/>
      <c r="H52" s="19"/>
      <c r="I52" s="19"/>
      <c r="J52" s="19"/>
      <c r="K52" s="19"/>
      <c r="L52" s="19"/>
      <c r="M52" s="19"/>
      <c r="N52" s="19"/>
      <c r="O52" s="6"/>
      <c r="P52" s="6"/>
      <c r="Q52" s="6"/>
      <c r="R52" s="6"/>
      <c r="S52" s="6"/>
      <c r="T52" s="11">
        <f t="shared" si="0"/>
        <v>0</v>
      </c>
    </row>
    <row r="53" spans="1:20" ht="30" customHeight="1" thickBot="1" x14ac:dyDescent="0.3">
      <c r="A53" s="11">
        <v>50</v>
      </c>
      <c r="B53" s="15">
        <v>6222000910026</v>
      </c>
      <c r="C53" s="11" t="s">
        <v>97</v>
      </c>
      <c r="D53" s="6" t="s">
        <v>7</v>
      </c>
      <c r="E53" s="11">
        <v>0</v>
      </c>
      <c r="F53" s="19"/>
      <c r="G53" s="19"/>
      <c r="H53" s="19"/>
      <c r="I53" s="19"/>
      <c r="J53" s="19"/>
      <c r="K53" s="19"/>
      <c r="L53" s="19"/>
      <c r="M53" s="19"/>
      <c r="N53" s="19"/>
      <c r="O53" s="6"/>
      <c r="P53" s="6"/>
      <c r="Q53" s="6"/>
      <c r="R53" s="6"/>
      <c r="S53" s="6"/>
      <c r="T53" s="11">
        <f t="shared" si="0"/>
        <v>0</v>
      </c>
    </row>
    <row r="54" spans="1:20" ht="30" customHeight="1" thickBot="1" x14ac:dyDescent="0.3">
      <c r="A54" s="11">
        <v>51</v>
      </c>
      <c r="B54" s="15">
        <v>6222000909945</v>
      </c>
      <c r="C54" s="11" t="s">
        <v>98</v>
      </c>
      <c r="D54" s="6" t="s">
        <v>7</v>
      </c>
      <c r="E54" s="11">
        <v>0</v>
      </c>
      <c r="F54" s="19"/>
      <c r="G54" s="19"/>
      <c r="H54" s="19"/>
      <c r="I54" s="19"/>
      <c r="J54" s="19"/>
      <c r="K54" s="19"/>
      <c r="L54" s="19"/>
      <c r="M54" s="19"/>
      <c r="N54" s="19"/>
      <c r="O54" s="6"/>
      <c r="P54" s="6"/>
      <c r="Q54" s="6"/>
      <c r="R54" s="6"/>
      <c r="S54" s="6"/>
      <c r="T54" s="11">
        <f t="shared" si="0"/>
        <v>0</v>
      </c>
    </row>
    <row r="55" spans="1:20" ht="30" customHeight="1" thickBot="1" x14ac:dyDescent="0.3">
      <c r="A55" s="11">
        <v>52</v>
      </c>
      <c r="B55" s="15">
        <v>6222000910200</v>
      </c>
      <c r="C55" s="11" t="s">
        <v>99</v>
      </c>
      <c r="D55" s="6" t="s">
        <v>7</v>
      </c>
      <c r="E55" s="11">
        <v>312</v>
      </c>
      <c r="F55" s="19"/>
      <c r="G55" s="19"/>
      <c r="H55" s="19"/>
      <c r="I55" s="19"/>
      <c r="J55" s="19"/>
      <c r="K55" s="19"/>
      <c r="L55" s="19"/>
      <c r="M55" s="19"/>
      <c r="N55" s="19"/>
      <c r="O55" s="6"/>
      <c r="P55" s="6"/>
      <c r="Q55" s="6"/>
      <c r="R55" s="6">
        <v>312</v>
      </c>
      <c r="S55" s="6"/>
      <c r="T55" s="11">
        <f t="shared" si="0"/>
        <v>312</v>
      </c>
    </row>
    <row r="56" spans="1:20" ht="30" customHeight="1" thickBot="1" x14ac:dyDescent="0.3">
      <c r="A56" s="11">
        <v>53</v>
      </c>
      <c r="B56" s="15">
        <v>6222000910514</v>
      </c>
      <c r="C56" s="11" t="s">
        <v>100</v>
      </c>
      <c r="D56" s="6" t="s">
        <v>7</v>
      </c>
      <c r="E56" s="11">
        <v>604</v>
      </c>
      <c r="F56" s="19"/>
      <c r="G56" s="19"/>
      <c r="H56" s="19"/>
      <c r="I56" s="19"/>
      <c r="J56" s="19"/>
      <c r="K56" s="19"/>
      <c r="L56" s="19"/>
      <c r="M56" s="19"/>
      <c r="N56" s="19"/>
      <c r="O56" s="6"/>
      <c r="P56" s="6"/>
      <c r="Q56" s="6"/>
      <c r="R56" s="6">
        <v>604</v>
      </c>
      <c r="S56" s="6"/>
      <c r="T56" s="11">
        <f t="shared" si="0"/>
        <v>604</v>
      </c>
    </row>
    <row r="57" spans="1:20" ht="30" customHeight="1" thickBot="1" x14ac:dyDescent="0.3">
      <c r="A57" s="11">
        <v>54</v>
      </c>
      <c r="B57" s="15">
        <v>6222000909976</v>
      </c>
      <c r="C57" s="11" t="s">
        <v>101</v>
      </c>
      <c r="D57" s="6" t="s">
        <v>7</v>
      </c>
      <c r="E57" s="11">
        <v>453</v>
      </c>
      <c r="F57" s="19"/>
      <c r="G57" s="19"/>
      <c r="H57" s="19"/>
      <c r="I57" s="19"/>
      <c r="J57" s="19"/>
      <c r="K57" s="19"/>
      <c r="L57" s="19"/>
      <c r="M57" s="19"/>
      <c r="N57" s="19"/>
      <c r="O57" s="6"/>
      <c r="P57" s="6"/>
      <c r="Q57" s="6"/>
      <c r="R57" s="6"/>
      <c r="S57" s="6">
        <v>453</v>
      </c>
      <c r="T57" s="11">
        <f t="shared" si="0"/>
        <v>453</v>
      </c>
    </row>
    <row r="58" spans="1:20" ht="30" customHeight="1" thickBot="1" x14ac:dyDescent="0.3">
      <c r="A58" s="11">
        <v>55</v>
      </c>
      <c r="B58" s="15">
        <v>6222000909983</v>
      </c>
      <c r="C58" s="11" t="s">
        <v>102</v>
      </c>
      <c r="D58" s="6" t="s">
        <v>7</v>
      </c>
      <c r="E58" s="11">
        <v>794</v>
      </c>
      <c r="F58" s="19"/>
      <c r="G58" s="19"/>
      <c r="H58" s="19"/>
      <c r="I58" s="19"/>
      <c r="J58" s="19"/>
      <c r="K58" s="19"/>
      <c r="L58" s="19"/>
      <c r="M58" s="19"/>
      <c r="N58" s="19"/>
      <c r="O58" s="6"/>
      <c r="P58" s="6"/>
      <c r="Q58" s="6"/>
      <c r="R58" s="6">
        <v>794</v>
      </c>
      <c r="S58" s="6"/>
      <c r="T58" s="11">
        <f t="shared" si="0"/>
        <v>794</v>
      </c>
    </row>
    <row r="59" spans="1:20" ht="30" customHeight="1" thickBot="1" x14ac:dyDescent="0.3">
      <c r="A59" s="11">
        <v>56</v>
      </c>
      <c r="B59" s="15">
        <v>6222000909969</v>
      </c>
      <c r="C59" s="11" t="s">
        <v>103</v>
      </c>
      <c r="D59" s="6" t="s">
        <v>7</v>
      </c>
      <c r="E59" s="11">
        <v>540</v>
      </c>
      <c r="F59" s="19"/>
      <c r="G59" s="19"/>
      <c r="H59" s="19"/>
      <c r="I59" s="19"/>
      <c r="J59" s="19"/>
      <c r="K59" s="19"/>
      <c r="L59" s="19"/>
      <c r="M59" s="19"/>
      <c r="N59" s="19"/>
      <c r="O59" s="6"/>
      <c r="P59" s="6"/>
      <c r="Q59" s="6"/>
      <c r="R59" s="6"/>
      <c r="S59" s="6">
        <v>540</v>
      </c>
      <c r="T59" s="11">
        <f t="shared" si="0"/>
        <v>540</v>
      </c>
    </row>
    <row r="60" spans="1:20" ht="30" customHeight="1" thickBot="1" x14ac:dyDescent="0.3">
      <c r="A60" s="11">
        <v>57</v>
      </c>
      <c r="B60" s="15">
        <v>622200097116</v>
      </c>
      <c r="C60" s="11" t="s">
        <v>104</v>
      </c>
      <c r="D60" s="6" t="s">
        <v>7</v>
      </c>
      <c r="E60" s="11">
        <v>0</v>
      </c>
      <c r="F60" s="19"/>
      <c r="G60" s="19"/>
      <c r="H60" s="19"/>
      <c r="I60" s="19"/>
      <c r="J60" s="19"/>
      <c r="K60" s="19"/>
      <c r="L60" s="19"/>
      <c r="M60" s="19"/>
      <c r="N60" s="19"/>
      <c r="O60" s="6"/>
      <c r="P60" s="6"/>
      <c r="Q60" s="6"/>
      <c r="R60" s="6"/>
      <c r="S60" s="6"/>
      <c r="T60" s="11">
        <f t="shared" si="0"/>
        <v>0</v>
      </c>
    </row>
    <row r="61" spans="1:20" ht="30" customHeight="1" thickBot="1" x14ac:dyDescent="0.3">
      <c r="A61" s="11">
        <v>58</v>
      </c>
      <c r="B61" s="15">
        <v>6222000912372</v>
      </c>
      <c r="C61" s="11" t="s">
        <v>105</v>
      </c>
      <c r="D61" s="6" t="s">
        <v>7</v>
      </c>
      <c r="E61" s="11">
        <v>96</v>
      </c>
      <c r="F61" s="19"/>
      <c r="G61" s="19"/>
      <c r="H61" s="19"/>
      <c r="I61" s="19"/>
      <c r="J61" s="19"/>
      <c r="K61" s="19"/>
      <c r="L61" s="19"/>
      <c r="M61" s="19"/>
      <c r="N61" s="19"/>
      <c r="O61" s="6"/>
      <c r="P61" s="6"/>
      <c r="Q61" s="6"/>
      <c r="R61" s="6"/>
      <c r="S61" s="6">
        <v>96</v>
      </c>
      <c r="T61" s="11">
        <f t="shared" si="0"/>
        <v>96</v>
      </c>
    </row>
    <row r="62" spans="1:20" ht="30" customHeight="1" thickBot="1" x14ac:dyDescent="0.3">
      <c r="A62" s="11">
        <v>59</v>
      </c>
      <c r="B62" s="15">
        <v>6222000912488</v>
      </c>
      <c r="C62" s="11" t="s">
        <v>106</v>
      </c>
      <c r="D62" s="6" t="s">
        <v>7</v>
      </c>
      <c r="E62" s="11">
        <v>127</v>
      </c>
      <c r="F62" s="19"/>
      <c r="G62" s="19"/>
      <c r="H62" s="19"/>
      <c r="I62" s="19"/>
      <c r="J62" s="19"/>
      <c r="K62" s="19"/>
      <c r="L62" s="19"/>
      <c r="M62" s="19"/>
      <c r="N62" s="19"/>
      <c r="O62" s="6"/>
      <c r="P62" s="6"/>
      <c r="Q62" s="6"/>
      <c r="R62" s="6">
        <v>127</v>
      </c>
      <c r="S62" s="6"/>
      <c r="T62" s="11">
        <f t="shared" si="0"/>
        <v>127</v>
      </c>
    </row>
    <row r="63" spans="1:20" ht="30" customHeight="1" thickBot="1" x14ac:dyDescent="0.3">
      <c r="A63" s="11">
        <v>60</v>
      </c>
      <c r="B63" s="15">
        <v>6222000914383</v>
      </c>
      <c r="C63" s="11" t="s">
        <v>107</v>
      </c>
      <c r="D63" s="6" t="s">
        <v>7</v>
      </c>
      <c r="E63" s="11">
        <v>0</v>
      </c>
      <c r="F63" s="19"/>
      <c r="G63" s="19"/>
      <c r="H63" s="19"/>
      <c r="I63" s="19"/>
      <c r="J63" s="19"/>
      <c r="K63" s="19"/>
      <c r="L63" s="19"/>
      <c r="M63" s="19"/>
      <c r="N63" s="19"/>
      <c r="O63" s="6"/>
      <c r="P63" s="6"/>
      <c r="Q63" s="6"/>
      <c r="R63" s="6"/>
      <c r="S63" s="6"/>
      <c r="T63" s="11">
        <f t="shared" si="0"/>
        <v>0</v>
      </c>
    </row>
    <row r="64" spans="1:20" ht="30" customHeight="1" thickBot="1" x14ac:dyDescent="0.3">
      <c r="A64" s="11">
        <v>61</v>
      </c>
      <c r="B64" s="15">
        <v>6222000914369</v>
      </c>
      <c r="C64" s="11" t="s">
        <v>108</v>
      </c>
      <c r="D64" s="6" t="s">
        <v>7</v>
      </c>
      <c r="E64" s="11">
        <v>0</v>
      </c>
      <c r="F64" s="19"/>
      <c r="G64" s="19"/>
      <c r="H64" s="19"/>
      <c r="I64" s="19"/>
      <c r="J64" s="19"/>
      <c r="K64" s="19"/>
      <c r="L64" s="19"/>
      <c r="M64" s="19"/>
      <c r="N64" s="19"/>
      <c r="O64" s="6"/>
      <c r="P64" s="6"/>
      <c r="Q64" s="6"/>
      <c r="R64" s="6"/>
      <c r="S64" s="6"/>
      <c r="T64" s="11">
        <f t="shared" si="0"/>
        <v>0</v>
      </c>
    </row>
    <row r="65" spans="1:20" ht="30" customHeight="1" thickBot="1" x14ac:dyDescent="0.3">
      <c r="A65" s="11">
        <v>62</v>
      </c>
      <c r="B65" s="15">
        <v>6222000914376</v>
      </c>
      <c r="C65" s="11" t="s">
        <v>109</v>
      </c>
      <c r="D65" s="6" t="s">
        <v>7</v>
      </c>
      <c r="E65" s="11">
        <v>0</v>
      </c>
      <c r="F65" s="19"/>
      <c r="G65" s="19"/>
      <c r="H65" s="19"/>
      <c r="I65" s="19"/>
      <c r="J65" s="19"/>
      <c r="K65" s="19"/>
      <c r="L65" s="19"/>
      <c r="M65" s="19"/>
      <c r="N65" s="19"/>
      <c r="O65" s="6"/>
      <c r="P65" s="6"/>
      <c r="Q65" s="6"/>
      <c r="R65" s="6"/>
      <c r="S65" s="6"/>
      <c r="T65" s="11">
        <f t="shared" si="0"/>
        <v>0</v>
      </c>
    </row>
    <row r="66" spans="1:20" ht="30" customHeight="1" thickBot="1" x14ac:dyDescent="0.3">
      <c r="A66" s="11">
        <v>63</v>
      </c>
      <c r="B66" s="15">
        <v>6222000912365</v>
      </c>
      <c r="C66" s="11" t="s">
        <v>110</v>
      </c>
      <c r="D66" s="6" t="s">
        <v>7</v>
      </c>
      <c r="E66" s="11">
        <v>0</v>
      </c>
      <c r="F66" s="19"/>
      <c r="G66" s="19"/>
      <c r="H66" s="19"/>
      <c r="I66" s="19"/>
      <c r="J66" s="19"/>
      <c r="K66" s="19"/>
      <c r="L66" s="19"/>
      <c r="M66" s="19"/>
      <c r="N66" s="19"/>
      <c r="O66" s="6"/>
      <c r="P66" s="6"/>
      <c r="Q66" s="6"/>
      <c r="R66" s="6"/>
      <c r="S66" s="6"/>
      <c r="T66" s="11">
        <f t="shared" si="0"/>
        <v>0</v>
      </c>
    </row>
    <row r="67" spans="1:20" ht="30" customHeight="1" thickBot="1" x14ac:dyDescent="0.3">
      <c r="A67" s="11">
        <v>64</v>
      </c>
      <c r="B67" s="15">
        <v>6222000902083</v>
      </c>
      <c r="C67" s="11" t="s">
        <v>111</v>
      </c>
      <c r="D67" s="6" t="s">
        <v>7</v>
      </c>
      <c r="E67" s="11">
        <v>0</v>
      </c>
      <c r="F67" s="19"/>
      <c r="G67" s="19"/>
      <c r="H67" s="19"/>
      <c r="I67" s="19"/>
      <c r="J67" s="19"/>
      <c r="K67" s="19"/>
      <c r="L67" s="19"/>
      <c r="M67" s="19"/>
      <c r="N67" s="19"/>
      <c r="O67" s="6"/>
      <c r="P67" s="6"/>
      <c r="Q67" s="6"/>
      <c r="R67" s="6"/>
      <c r="S67" s="6"/>
      <c r="T67" s="11">
        <f t="shared" si="0"/>
        <v>0</v>
      </c>
    </row>
    <row r="68" spans="1:20" ht="30" customHeight="1" thickBot="1" x14ac:dyDescent="0.3">
      <c r="A68" s="11">
        <v>65</v>
      </c>
      <c r="B68" s="15">
        <v>6222000913904</v>
      </c>
      <c r="C68" s="11" t="s">
        <v>112</v>
      </c>
      <c r="D68" s="6" t="s">
        <v>7</v>
      </c>
      <c r="E68" s="11">
        <v>0</v>
      </c>
      <c r="F68" s="19"/>
      <c r="G68" s="19"/>
      <c r="H68" s="19"/>
      <c r="I68" s="19"/>
      <c r="J68" s="19"/>
      <c r="K68" s="19"/>
      <c r="L68" s="19"/>
      <c r="M68" s="19"/>
      <c r="N68" s="19"/>
      <c r="O68" s="6"/>
      <c r="P68" s="6"/>
      <c r="Q68" s="6"/>
      <c r="R68" s="6"/>
      <c r="S68" s="6"/>
      <c r="T68" s="11">
        <f t="shared" si="0"/>
        <v>0</v>
      </c>
    </row>
    <row r="69" spans="1:20" ht="30" customHeight="1" thickBot="1" x14ac:dyDescent="0.3">
      <c r="A69" s="11">
        <v>66</v>
      </c>
      <c r="B69" s="15" t="s">
        <v>15</v>
      </c>
      <c r="C69" s="11" t="s">
        <v>113</v>
      </c>
      <c r="D69" s="6" t="s">
        <v>7</v>
      </c>
      <c r="E69" s="11">
        <v>0</v>
      </c>
      <c r="F69" s="19"/>
      <c r="G69" s="19"/>
      <c r="H69" s="19"/>
      <c r="I69" s="19"/>
      <c r="J69" s="19"/>
      <c r="K69" s="19"/>
      <c r="L69" s="19"/>
      <c r="M69" s="19"/>
      <c r="N69" s="19"/>
      <c r="O69" s="6"/>
      <c r="P69" s="6"/>
      <c r="Q69" s="6"/>
      <c r="R69" s="6"/>
      <c r="S69" s="6"/>
      <c r="T69" s="11">
        <f t="shared" ref="T69:T71" si="1">SUM(F69:S69)</f>
        <v>0</v>
      </c>
    </row>
    <row r="70" spans="1:20" ht="30" customHeight="1" thickBot="1" x14ac:dyDescent="0.3">
      <c r="A70" s="11">
        <v>67</v>
      </c>
      <c r="B70" s="18">
        <v>6222000915243</v>
      </c>
      <c r="C70" s="6" t="s">
        <v>114</v>
      </c>
      <c r="D70" s="6" t="s">
        <v>7</v>
      </c>
      <c r="E70" s="11">
        <v>0</v>
      </c>
      <c r="F70" s="19"/>
      <c r="G70" s="19"/>
      <c r="H70" s="19"/>
      <c r="I70" s="19"/>
      <c r="J70" s="19"/>
      <c r="K70" s="19"/>
      <c r="L70" s="19"/>
      <c r="M70" s="19"/>
      <c r="N70" s="19"/>
      <c r="O70" s="6"/>
      <c r="P70" s="6"/>
      <c r="Q70" s="6"/>
      <c r="R70" s="6"/>
      <c r="S70" s="6"/>
      <c r="T70" s="11">
        <f t="shared" si="1"/>
        <v>0</v>
      </c>
    </row>
    <row r="71" spans="1:20" ht="30" customHeight="1" thickBot="1" x14ac:dyDescent="0.3">
      <c r="A71" s="11">
        <v>68</v>
      </c>
      <c r="B71" s="18">
        <v>6888000909953</v>
      </c>
      <c r="C71" s="6" t="s">
        <v>115</v>
      </c>
      <c r="D71" s="6" t="s">
        <v>7</v>
      </c>
      <c r="E71" s="11">
        <v>21</v>
      </c>
      <c r="F71" s="19"/>
      <c r="G71" s="19"/>
      <c r="H71" s="19"/>
      <c r="I71" s="19"/>
      <c r="J71" s="19"/>
      <c r="K71" s="19"/>
      <c r="L71" s="19"/>
      <c r="M71" s="19"/>
      <c r="N71" s="19"/>
      <c r="O71" s="6"/>
      <c r="P71" s="6"/>
      <c r="Q71" s="6"/>
      <c r="R71" s="6">
        <v>21</v>
      </c>
      <c r="S71" s="6"/>
      <c r="T71" s="11">
        <f t="shared" si="1"/>
        <v>21</v>
      </c>
    </row>
    <row r="72" spans="1:20" ht="33" customHeight="1" thickBot="1" x14ac:dyDescent="0.3">
      <c r="A72" s="60" t="s">
        <v>16</v>
      </c>
      <c r="B72" s="61"/>
      <c r="C72" s="61"/>
      <c r="D72" s="62"/>
      <c r="E72" s="10">
        <f>SUM(E4:E71)</f>
        <v>6146.5</v>
      </c>
      <c r="F72" s="39">
        <f t="shared" ref="F72:T72" si="2">SUM(F4:F71)</f>
        <v>0</v>
      </c>
      <c r="G72" s="39">
        <f t="shared" si="2"/>
        <v>0</v>
      </c>
      <c r="H72" s="39">
        <f t="shared" si="2"/>
        <v>18</v>
      </c>
      <c r="I72" s="39">
        <f t="shared" si="2"/>
        <v>20</v>
      </c>
      <c r="J72" s="39">
        <f t="shared" si="2"/>
        <v>0</v>
      </c>
      <c r="K72" s="39">
        <f t="shared" si="2"/>
        <v>144</v>
      </c>
      <c r="L72" s="39">
        <f t="shared" si="2"/>
        <v>28</v>
      </c>
      <c r="M72" s="39">
        <f t="shared" si="2"/>
        <v>0</v>
      </c>
      <c r="N72" s="39">
        <f t="shared" si="2"/>
        <v>0</v>
      </c>
      <c r="O72" s="39">
        <f t="shared" si="2"/>
        <v>65</v>
      </c>
      <c r="P72" s="39">
        <f t="shared" si="2"/>
        <v>0</v>
      </c>
      <c r="Q72" s="39">
        <f t="shared" si="2"/>
        <v>179</v>
      </c>
      <c r="R72" s="39">
        <f t="shared" si="2"/>
        <v>3852.5</v>
      </c>
      <c r="S72" s="39">
        <f t="shared" si="2"/>
        <v>1840</v>
      </c>
      <c r="T72" s="39">
        <f t="shared" si="2"/>
        <v>6146.5</v>
      </c>
    </row>
  </sheetData>
  <mergeCells count="9">
    <mergeCell ref="A1:T1"/>
    <mergeCell ref="T2:T3"/>
    <mergeCell ref="A72:D72"/>
    <mergeCell ref="E2:E3"/>
    <mergeCell ref="A2:A3"/>
    <mergeCell ref="B2:B3"/>
    <mergeCell ref="C2:C3"/>
    <mergeCell ref="D2:D3"/>
    <mergeCell ref="F2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-0.499984740745262"/>
  </sheetPr>
  <dimension ref="A1:T72"/>
  <sheetViews>
    <sheetView rightToLeft="1" workbookViewId="0">
      <pane xSplit="5" ySplit="3" topLeftCell="H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34.6992187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8" width="8.3984375" style="1" bestFit="1" customWidth="1"/>
    <col min="9" max="9" width="8" style="1" customWidth="1"/>
    <col min="10" max="10" width="8.296875" style="1" customWidth="1"/>
    <col min="11" max="11" width="8.3984375" style="1" bestFit="1" customWidth="1"/>
    <col min="12" max="12" width="8" style="1" bestFit="1" customWidth="1"/>
    <col min="13" max="13" width="10.09765625" style="1" bestFit="1" customWidth="1"/>
    <col min="14" max="14" width="9.296875" style="1" bestFit="1" customWidth="1"/>
    <col min="15" max="15" width="8.8984375" style="1" bestFit="1" customWidth="1"/>
    <col min="16" max="16" width="9.09765625" style="1" bestFit="1" customWidth="1"/>
    <col min="17" max="17" width="9.296875" style="1" bestFit="1" customWidth="1"/>
    <col min="18" max="18" width="8" style="1" customWidth="1"/>
    <col min="19" max="19" width="8.3984375" style="1" bestFit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375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375</v>
      </c>
      <c r="S4" s="5"/>
      <c r="T4" s="3">
        <f>SUM(F4:S4)</f>
        <v>375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117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>
        <v>7</v>
      </c>
      <c r="R5" s="5">
        <v>110</v>
      </c>
      <c r="S5" s="5"/>
      <c r="T5" s="3">
        <f t="shared" ref="T5:T68" si="0">SUM(F5:S5)</f>
        <v>117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44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44</v>
      </c>
      <c r="S6" s="5"/>
      <c r="T6" s="3">
        <f t="shared" si="0"/>
        <v>44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69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69</v>
      </c>
      <c r="S7" s="5"/>
      <c r="T7" s="3">
        <f t="shared" si="0"/>
        <v>69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3</v>
      </c>
      <c r="S8" s="5"/>
      <c r="T8" s="3">
        <f t="shared" si="0"/>
        <v>3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906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906</v>
      </c>
      <c r="S9" s="5"/>
      <c r="T9" s="3">
        <f t="shared" si="0"/>
        <v>906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106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106</v>
      </c>
      <c r="S10" s="5"/>
      <c r="T10" s="3">
        <f t="shared" si="0"/>
        <v>106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127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37</v>
      </c>
      <c r="S11" s="5">
        <v>90</v>
      </c>
      <c r="T11" s="3">
        <f t="shared" si="0"/>
        <v>127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>
        <f t="shared" si="0"/>
        <v>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">
        <f t="shared" si="0"/>
        <v>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12</v>
      </c>
      <c r="S15" s="5"/>
      <c r="T15" s="3">
        <f t="shared" si="0"/>
        <v>12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722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722</v>
      </c>
      <c r="S16" s="5"/>
      <c r="T16" s="3">
        <f t="shared" si="0"/>
        <v>722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37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37</v>
      </c>
      <c r="S17" s="5"/>
      <c r="T17" s="3">
        <f t="shared" si="0"/>
        <v>37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90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v>90</v>
      </c>
      <c r="T18" s="3">
        <f t="shared" si="0"/>
        <v>90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75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75</v>
      </c>
      <c r="S21" s="5"/>
      <c r="T21" s="3">
        <f t="shared" si="0"/>
        <v>75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3">
        <f t="shared" si="0"/>
        <v>0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67</v>
      </c>
      <c r="F24" s="5"/>
      <c r="G24" s="5"/>
      <c r="H24" s="5"/>
      <c r="I24" s="5"/>
      <c r="J24" s="5"/>
      <c r="K24" s="5"/>
      <c r="L24" s="5"/>
      <c r="M24" s="5">
        <v>42</v>
      </c>
      <c r="N24" s="5"/>
      <c r="O24" s="5"/>
      <c r="P24" s="5"/>
      <c r="Q24" s="5">
        <v>25</v>
      </c>
      <c r="R24" s="5"/>
      <c r="S24" s="5"/>
      <c r="T24" s="3">
        <f t="shared" si="0"/>
        <v>67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29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29</v>
      </c>
      <c r="S25" s="5"/>
      <c r="T25" s="3">
        <f t="shared" si="0"/>
        <v>29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17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17</v>
      </c>
      <c r="S26" s="5"/>
      <c r="T26" s="3">
        <f t="shared" si="0"/>
        <v>17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0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>
        <v>36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36</v>
      </c>
      <c r="S28" s="5"/>
      <c r="T28" s="3">
        <f t="shared" si="0"/>
        <v>36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55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55</v>
      </c>
      <c r="S29" s="5"/>
      <c r="T29" s="3">
        <f t="shared" si="0"/>
        <v>55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21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21</v>
      </c>
      <c r="S30" s="5"/>
      <c r="T30" s="3">
        <f t="shared" si="0"/>
        <v>21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84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84</v>
      </c>
      <c r="S31" s="5"/>
      <c r="T31" s="3">
        <f t="shared" si="0"/>
        <v>84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37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37</v>
      </c>
      <c r="S33" s="5"/>
      <c r="T33" s="3">
        <f t="shared" si="0"/>
        <v>37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15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15</v>
      </c>
      <c r="S34" s="5"/>
      <c r="T34" s="3">
        <f t="shared" si="0"/>
        <v>15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74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v>24</v>
      </c>
      <c r="R35" s="5"/>
      <c r="S35" s="5">
        <v>50</v>
      </c>
      <c r="T35" s="3">
        <f t="shared" si="0"/>
        <v>74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330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177</v>
      </c>
      <c r="S36" s="5">
        <v>153</v>
      </c>
      <c r="T36" s="3">
        <f t="shared" si="0"/>
        <v>330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40</v>
      </c>
      <c r="S38" s="5"/>
      <c r="T38" s="3">
        <f t="shared" si="0"/>
        <v>40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157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57</v>
      </c>
      <c r="S40" s="5">
        <v>100</v>
      </c>
      <c r="T40" s="3">
        <f t="shared" si="0"/>
        <v>157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">
        <f t="shared" si="0"/>
        <v>0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3">
        <f t="shared" si="0"/>
        <v>0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>
        <f t="shared" si="0"/>
        <v>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62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37</v>
      </c>
      <c r="S44" s="5">
        <v>25</v>
      </c>
      <c r="T44" s="3">
        <f t="shared" si="0"/>
        <v>62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58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33</v>
      </c>
      <c r="S45" s="5">
        <v>25</v>
      </c>
      <c r="T45" s="3">
        <f t="shared" si="0"/>
        <v>58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188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163</v>
      </c>
      <c r="S46" s="5">
        <v>25</v>
      </c>
      <c r="T46" s="3">
        <f t="shared" si="0"/>
        <v>188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48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48</v>
      </c>
      <c r="S48" s="5"/>
      <c r="T48" s="3">
        <f t="shared" si="0"/>
        <v>48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71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71</v>
      </c>
      <c r="S49" s="5"/>
      <c r="T49" s="3">
        <f t="shared" si="0"/>
        <v>71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87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87</v>
      </c>
      <c r="S50" s="5"/>
      <c r="T50" s="3">
        <f t="shared" si="0"/>
        <v>87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57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>
        <v>57</v>
      </c>
      <c r="R51" s="5"/>
      <c r="S51" s="5"/>
      <c r="T51" s="3">
        <f t="shared" si="0"/>
        <v>57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844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844</v>
      </c>
      <c r="S55" s="5"/>
      <c r="T55" s="3">
        <f t="shared" si="0"/>
        <v>844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273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273</v>
      </c>
      <c r="S56" s="5"/>
      <c r="T56" s="3">
        <f t="shared" si="0"/>
        <v>273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307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102</v>
      </c>
      <c r="S57" s="5">
        <v>205</v>
      </c>
      <c r="T57" s="3">
        <f t="shared" si="0"/>
        <v>307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228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128</v>
      </c>
      <c r="S58" s="5">
        <v>100</v>
      </c>
      <c r="T58" s="3">
        <f t="shared" si="0"/>
        <v>228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422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182</v>
      </c>
      <c r="S59" s="5">
        <v>240</v>
      </c>
      <c r="T59" s="3">
        <f t="shared" si="0"/>
        <v>422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3">
        <f t="shared" si="0"/>
        <v>0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63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63</v>
      </c>
      <c r="S61" s="5"/>
      <c r="T61" s="3">
        <f t="shared" si="0"/>
        <v>63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437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437</v>
      </c>
      <c r="S62" s="5"/>
      <c r="T62" s="3">
        <f t="shared" si="0"/>
        <v>437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73</v>
      </c>
      <c r="F67" s="5"/>
      <c r="G67" s="5"/>
      <c r="H67" s="5"/>
      <c r="I67" s="5"/>
      <c r="J67" s="5"/>
      <c r="K67" s="5"/>
      <c r="L67" s="5"/>
      <c r="M67" s="5"/>
      <c r="N67" s="5">
        <v>73</v>
      </c>
      <c r="O67" s="5"/>
      <c r="P67" s="5"/>
      <c r="Q67" s="5"/>
      <c r="R67" s="5"/>
      <c r="S67" s="5"/>
      <c r="T67" s="3">
        <f t="shared" si="0"/>
        <v>73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50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50</v>
      </c>
      <c r="S70" s="5"/>
      <c r="T70" s="3">
        <f t="shared" si="1"/>
        <v>50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204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204</v>
      </c>
      <c r="S71" s="5"/>
      <c r="T71" s="3">
        <f t="shared" si="1"/>
        <v>204</v>
      </c>
    </row>
    <row r="72" spans="1:20" ht="33" customHeight="1" thickBot="1" x14ac:dyDescent="0.3">
      <c r="A72" s="60" t="s">
        <v>16</v>
      </c>
      <c r="B72" s="61"/>
      <c r="C72" s="61"/>
      <c r="D72" s="62"/>
      <c r="E72" s="38">
        <f>SUM(E4:E71)</f>
        <v>7117</v>
      </c>
      <c r="F72" s="38">
        <f t="shared" ref="F72:T72" si="2">SUM(F4:F71)</f>
        <v>0</v>
      </c>
      <c r="G72" s="38">
        <f t="shared" si="2"/>
        <v>0</v>
      </c>
      <c r="H72" s="38">
        <f t="shared" si="2"/>
        <v>0</v>
      </c>
      <c r="I72" s="38">
        <f t="shared" si="2"/>
        <v>0</v>
      </c>
      <c r="J72" s="38">
        <f t="shared" si="2"/>
        <v>0</v>
      </c>
      <c r="K72" s="38">
        <f t="shared" si="2"/>
        <v>0</v>
      </c>
      <c r="L72" s="38">
        <f t="shared" si="2"/>
        <v>0</v>
      </c>
      <c r="M72" s="38">
        <f t="shared" si="2"/>
        <v>42</v>
      </c>
      <c r="N72" s="38">
        <f t="shared" si="2"/>
        <v>73</v>
      </c>
      <c r="O72" s="38">
        <f t="shared" si="2"/>
        <v>0</v>
      </c>
      <c r="P72" s="38">
        <f t="shared" si="2"/>
        <v>0</v>
      </c>
      <c r="Q72" s="38">
        <f t="shared" si="2"/>
        <v>113</v>
      </c>
      <c r="R72" s="38">
        <f t="shared" si="2"/>
        <v>5786</v>
      </c>
      <c r="S72" s="38">
        <f t="shared" si="2"/>
        <v>1103</v>
      </c>
      <c r="T72" s="38">
        <f t="shared" si="2"/>
        <v>7117</v>
      </c>
    </row>
  </sheetData>
  <mergeCells count="9">
    <mergeCell ref="A1:T1"/>
    <mergeCell ref="F2:S2"/>
    <mergeCell ref="T2:T3"/>
    <mergeCell ref="A72:D72"/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8" tint="-0.499984740745262"/>
  </sheetPr>
  <dimension ref="A1:T72"/>
  <sheetViews>
    <sheetView rightToLeft="1" workbookViewId="0">
      <pane xSplit="5" ySplit="3" topLeftCell="G4" activePane="bottomRight" state="frozen"/>
      <selection pane="topRight" activeCell="F1" sqref="F1"/>
      <selection pane="bottomLeft" activeCell="A4" sqref="A4"/>
      <selection pane="bottomRight" activeCell="C4" sqref="C4:C71"/>
    </sheetView>
  </sheetViews>
  <sheetFormatPr defaultColWidth="9.09765625" defaultRowHeight="15" x14ac:dyDescent="0.25"/>
  <cols>
    <col min="1" max="1" width="3.296875" style="1" bestFit="1" customWidth="1"/>
    <col min="2" max="2" width="18.69921875" style="1" customWidth="1"/>
    <col min="3" max="3" width="40.09765625" style="1" bestFit="1" customWidth="1"/>
    <col min="4" max="4" width="7" style="1" bestFit="1" customWidth="1"/>
    <col min="5" max="5" width="7.69921875" style="1" customWidth="1"/>
    <col min="6" max="6" width="7.59765625" style="1" customWidth="1"/>
    <col min="7" max="7" width="7.8984375" style="1" bestFit="1" customWidth="1"/>
    <col min="8" max="8" width="8" style="1" bestFit="1" customWidth="1"/>
    <col min="9" max="9" width="8" style="1" customWidth="1"/>
    <col min="10" max="10" width="8.296875" style="1" bestFit="1" customWidth="1"/>
    <col min="11" max="11" width="7.3984375" style="1" customWidth="1"/>
    <col min="12" max="12" width="7.296875" style="1" bestFit="1" customWidth="1"/>
    <col min="13" max="13" width="9.59765625" style="1" bestFit="1" customWidth="1"/>
    <col min="14" max="14" width="8.3984375" style="1" bestFit="1" customWidth="1"/>
    <col min="15" max="16" width="8" style="1" customWidth="1"/>
    <col min="17" max="17" width="8.59765625" style="1" bestFit="1" customWidth="1"/>
    <col min="18" max="19" width="8" style="1" customWidth="1"/>
    <col min="20" max="20" width="7.8984375" style="1" bestFit="1" customWidth="1"/>
    <col min="21" max="16384" width="9.09765625" style="1"/>
  </cols>
  <sheetData>
    <row r="1" spans="1:20" ht="51.75" customHeight="1" thickBot="1" x14ac:dyDescent="0.3">
      <c r="A1" s="63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30.75" customHeight="1" thickBot="1" x14ac:dyDescent="0.3">
      <c r="A2" s="56" t="s">
        <v>0</v>
      </c>
      <c r="B2" s="56" t="s">
        <v>1</v>
      </c>
      <c r="C2" s="56" t="s">
        <v>2</v>
      </c>
      <c r="D2" s="57" t="s">
        <v>3</v>
      </c>
      <c r="E2" s="59" t="s">
        <v>4</v>
      </c>
      <c r="F2" s="60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2"/>
      <c r="T2" s="59" t="s">
        <v>6</v>
      </c>
    </row>
    <row r="3" spans="1:20" ht="27" customHeight="1" thickBot="1" x14ac:dyDescent="0.3">
      <c r="A3" s="56"/>
      <c r="B3" s="56"/>
      <c r="C3" s="56"/>
      <c r="D3" s="58"/>
      <c r="E3" s="56"/>
      <c r="F3" s="2">
        <v>45292</v>
      </c>
      <c r="G3" s="2">
        <v>45323</v>
      </c>
      <c r="H3" s="2">
        <v>45352</v>
      </c>
      <c r="I3" s="2">
        <v>45383</v>
      </c>
      <c r="J3" s="2">
        <v>45413</v>
      </c>
      <c r="K3" s="2">
        <v>45444</v>
      </c>
      <c r="L3" s="2">
        <v>45474</v>
      </c>
      <c r="M3" s="2">
        <v>45505</v>
      </c>
      <c r="N3" s="2">
        <v>45536</v>
      </c>
      <c r="O3" s="2">
        <v>45566</v>
      </c>
      <c r="P3" s="2">
        <v>45597</v>
      </c>
      <c r="Q3" s="2">
        <v>45627</v>
      </c>
      <c r="R3" s="2">
        <v>45658</v>
      </c>
      <c r="S3" s="2">
        <v>45689</v>
      </c>
      <c r="T3" s="56"/>
    </row>
    <row r="4" spans="1:20" ht="30" customHeight="1" thickBot="1" x14ac:dyDescent="0.3">
      <c r="A4" s="3">
        <v>1</v>
      </c>
      <c r="B4" s="4">
        <v>6222000901529</v>
      </c>
      <c r="C4" s="3" t="s">
        <v>48</v>
      </c>
      <c r="D4" s="5" t="s">
        <v>7</v>
      </c>
      <c r="E4" s="5">
        <v>431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431</v>
      </c>
      <c r="S4" s="5"/>
      <c r="T4" s="3">
        <f>SUM(F4:S4)</f>
        <v>431</v>
      </c>
    </row>
    <row r="5" spans="1:20" ht="30" customHeight="1" thickBot="1" x14ac:dyDescent="0.3">
      <c r="A5" s="3">
        <v>2</v>
      </c>
      <c r="B5" s="4">
        <v>6222000901536</v>
      </c>
      <c r="C5" s="3" t="s">
        <v>49</v>
      </c>
      <c r="D5" s="5" t="s">
        <v>7</v>
      </c>
      <c r="E5" s="5">
        <v>124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v>124</v>
      </c>
      <c r="T5" s="3">
        <f t="shared" ref="T5:T68" si="0">SUM(F5:S5)</f>
        <v>124</v>
      </c>
    </row>
    <row r="6" spans="1:20" ht="30" customHeight="1" thickBot="1" x14ac:dyDescent="0.3">
      <c r="A6" s="3">
        <v>3</v>
      </c>
      <c r="B6" s="4">
        <v>6222000911733</v>
      </c>
      <c r="C6" s="3" t="s">
        <v>50</v>
      </c>
      <c r="D6" s="5" t="s">
        <v>7</v>
      </c>
      <c r="E6" s="5">
        <v>230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>
        <v>30</v>
      </c>
      <c r="R6" s="5">
        <v>200</v>
      </c>
      <c r="S6" s="5"/>
      <c r="T6" s="3">
        <f t="shared" si="0"/>
        <v>230</v>
      </c>
    </row>
    <row r="7" spans="1:20" ht="30" customHeight="1" thickBot="1" x14ac:dyDescent="0.3">
      <c r="A7" s="3">
        <v>4</v>
      </c>
      <c r="B7" s="4">
        <v>6222000911764</v>
      </c>
      <c r="C7" s="3" t="s">
        <v>51</v>
      </c>
      <c r="D7" s="5" t="s">
        <v>7</v>
      </c>
      <c r="E7" s="5">
        <v>166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66</v>
      </c>
      <c r="R7" s="5">
        <v>100</v>
      </c>
      <c r="S7" s="5"/>
      <c r="T7" s="3">
        <f t="shared" si="0"/>
        <v>166</v>
      </c>
    </row>
    <row r="8" spans="1:20" ht="30" customHeight="1" thickBot="1" x14ac:dyDescent="0.3">
      <c r="A8" s="3">
        <v>5</v>
      </c>
      <c r="B8" s="7" t="s">
        <v>8</v>
      </c>
      <c r="C8" s="3" t="s">
        <v>52</v>
      </c>
      <c r="D8" s="5" t="s">
        <v>7</v>
      </c>
      <c r="E8" s="5">
        <v>67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67</v>
      </c>
      <c r="R8" s="5"/>
      <c r="S8" s="5"/>
      <c r="T8" s="3">
        <f t="shared" si="0"/>
        <v>67</v>
      </c>
    </row>
    <row r="9" spans="1:20" ht="30" customHeight="1" thickBot="1" x14ac:dyDescent="0.3">
      <c r="A9" s="3">
        <v>6</v>
      </c>
      <c r="B9" s="4">
        <v>6222000901758</v>
      </c>
      <c r="C9" s="3" t="s">
        <v>53</v>
      </c>
      <c r="D9" s="5" t="s">
        <v>7</v>
      </c>
      <c r="E9" s="5">
        <v>496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96</v>
      </c>
      <c r="R9" s="5">
        <v>400</v>
      </c>
      <c r="S9" s="5"/>
      <c r="T9" s="3">
        <f t="shared" si="0"/>
        <v>496</v>
      </c>
    </row>
    <row r="10" spans="1:20" ht="30" customHeight="1" thickBot="1" x14ac:dyDescent="0.3">
      <c r="A10" s="3">
        <v>7</v>
      </c>
      <c r="B10" s="4">
        <v>6222000912020</v>
      </c>
      <c r="C10" s="3" t="s">
        <v>54</v>
      </c>
      <c r="D10" s="5" t="s">
        <v>7</v>
      </c>
      <c r="E10" s="5">
        <v>21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21</v>
      </c>
      <c r="S10" s="5"/>
      <c r="T10" s="3">
        <f t="shared" si="0"/>
        <v>21</v>
      </c>
    </row>
    <row r="11" spans="1:20" ht="30" customHeight="1" thickBot="1" x14ac:dyDescent="0.3">
      <c r="A11" s="3">
        <v>8</v>
      </c>
      <c r="B11" s="4">
        <v>6222000909815</v>
      </c>
      <c r="C11" s="3" t="s">
        <v>55</v>
      </c>
      <c r="D11" s="5" t="s">
        <v>7</v>
      </c>
      <c r="E11" s="5">
        <v>944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44</v>
      </c>
      <c r="R11" s="5">
        <v>900</v>
      </c>
      <c r="S11" s="5"/>
      <c r="T11" s="3">
        <f t="shared" si="0"/>
        <v>944</v>
      </c>
    </row>
    <row r="12" spans="1:20" ht="30" customHeight="1" thickBot="1" x14ac:dyDescent="0.3">
      <c r="A12" s="3">
        <v>9</v>
      </c>
      <c r="B12" s="4">
        <v>6222000908610</v>
      </c>
      <c r="C12" s="3" t="s">
        <v>56</v>
      </c>
      <c r="D12" s="5" t="s">
        <v>7</v>
      </c>
      <c r="E12" s="5">
        <v>90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90</v>
      </c>
      <c r="S12" s="5"/>
      <c r="T12" s="3">
        <f t="shared" si="0"/>
        <v>90</v>
      </c>
    </row>
    <row r="13" spans="1:20" ht="30" customHeight="1" thickBot="1" x14ac:dyDescent="0.3">
      <c r="A13" s="3">
        <v>10</v>
      </c>
      <c r="B13" s="4">
        <v>6222000909891</v>
      </c>
      <c r="C13" s="3" t="s">
        <v>57</v>
      </c>
      <c r="D13" s="5" t="s">
        <v>7</v>
      </c>
      <c r="E13" s="5">
        <v>320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320</v>
      </c>
      <c r="S13" s="5"/>
      <c r="T13" s="3">
        <f t="shared" si="0"/>
        <v>320</v>
      </c>
    </row>
    <row r="14" spans="1:20" ht="30" customHeight="1" thickBot="1" x14ac:dyDescent="0.3">
      <c r="A14" s="3">
        <v>11</v>
      </c>
      <c r="B14" s="4">
        <v>6222000911757</v>
      </c>
      <c r="C14" s="3" t="s">
        <v>58</v>
      </c>
      <c r="D14" s="5" t="s">
        <v>7</v>
      </c>
      <c r="E14" s="5"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">
        <f t="shared" si="0"/>
        <v>0</v>
      </c>
    </row>
    <row r="15" spans="1:20" ht="30" customHeight="1" thickBot="1" x14ac:dyDescent="0.3">
      <c r="A15" s="3">
        <v>12</v>
      </c>
      <c r="B15" s="7" t="s">
        <v>9</v>
      </c>
      <c r="C15" s="3" t="s">
        <v>59</v>
      </c>
      <c r="D15" s="5" t="s">
        <v>7</v>
      </c>
      <c r="E15" s="5">
        <v>174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174</v>
      </c>
      <c r="S15" s="5"/>
      <c r="T15" s="3">
        <f t="shared" si="0"/>
        <v>174</v>
      </c>
    </row>
    <row r="16" spans="1:20" ht="30" customHeight="1" thickBot="1" x14ac:dyDescent="0.3">
      <c r="A16" s="3">
        <v>13</v>
      </c>
      <c r="B16" s="4">
        <v>6222000901642</v>
      </c>
      <c r="C16" s="3" t="s">
        <v>60</v>
      </c>
      <c r="D16" s="5" t="s">
        <v>7</v>
      </c>
      <c r="E16" s="5">
        <v>379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379</v>
      </c>
      <c r="S16" s="5"/>
      <c r="T16" s="3">
        <f t="shared" si="0"/>
        <v>379</v>
      </c>
    </row>
    <row r="17" spans="1:20" ht="30" customHeight="1" thickBot="1" x14ac:dyDescent="0.3">
      <c r="A17" s="3">
        <v>14</v>
      </c>
      <c r="B17" s="4">
        <v>6222000912037</v>
      </c>
      <c r="C17" s="3" t="s">
        <v>61</v>
      </c>
      <c r="D17" s="5" t="s">
        <v>7</v>
      </c>
      <c r="E17" s="5">
        <v>34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34</v>
      </c>
      <c r="S17" s="5"/>
      <c r="T17" s="3">
        <f t="shared" si="0"/>
        <v>34</v>
      </c>
    </row>
    <row r="18" spans="1:20" ht="30" customHeight="1" thickBot="1" x14ac:dyDescent="0.3">
      <c r="A18" s="3">
        <v>15</v>
      </c>
      <c r="B18" s="4">
        <v>6222000909808</v>
      </c>
      <c r="C18" s="3" t="s">
        <v>62</v>
      </c>
      <c r="D18" s="5" t="s">
        <v>7</v>
      </c>
      <c r="E18" s="5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3">
        <f t="shared" si="0"/>
        <v>0</v>
      </c>
    </row>
    <row r="19" spans="1:20" ht="30" customHeight="1" thickBot="1" x14ac:dyDescent="0.3">
      <c r="A19" s="3">
        <v>16</v>
      </c>
      <c r="B19" s="4">
        <v>6222000905268</v>
      </c>
      <c r="C19" s="3" t="s">
        <v>63</v>
      </c>
      <c r="D19" s="5" t="s">
        <v>7</v>
      </c>
      <c r="E19" s="5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3">
        <f t="shared" si="0"/>
        <v>0</v>
      </c>
    </row>
    <row r="20" spans="1:20" ht="30" customHeight="1" thickBot="1" x14ac:dyDescent="0.3">
      <c r="A20" s="3">
        <v>17</v>
      </c>
      <c r="B20" s="4">
        <v>6222000907583</v>
      </c>
      <c r="C20" s="3" t="s">
        <v>64</v>
      </c>
      <c r="D20" s="5" t="s">
        <v>7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3">
        <f t="shared" si="0"/>
        <v>0</v>
      </c>
    </row>
    <row r="21" spans="1:20" ht="30" customHeight="1" thickBot="1" x14ac:dyDescent="0.3">
      <c r="A21" s="3">
        <v>18</v>
      </c>
      <c r="B21" s="4">
        <v>6222000909884</v>
      </c>
      <c r="C21" s="3" t="s">
        <v>65</v>
      </c>
      <c r="D21" s="5" t="s">
        <v>7</v>
      </c>
      <c r="E21" s="5">
        <v>66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66</v>
      </c>
      <c r="R21" s="5"/>
      <c r="S21" s="5"/>
      <c r="T21" s="3">
        <f t="shared" si="0"/>
        <v>66</v>
      </c>
    </row>
    <row r="22" spans="1:20" ht="30" customHeight="1" thickBot="1" x14ac:dyDescent="0.3">
      <c r="A22" s="3">
        <v>19</v>
      </c>
      <c r="B22" s="8" t="s">
        <v>10</v>
      </c>
      <c r="C22" s="3" t="s">
        <v>66</v>
      </c>
      <c r="D22" s="5" t="s">
        <v>7</v>
      </c>
      <c r="E22" s="5">
        <v>100</v>
      </c>
      <c r="F22" s="5"/>
      <c r="G22" s="5"/>
      <c r="H22" s="5"/>
      <c r="I22" s="5"/>
      <c r="J22" s="5">
        <v>100</v>
      </c>
      <c r="K22" s="5"/>
      <c r="L22" s="5"/>
      <c r="M22" s="5"/>
      <c r="N22" s="5"/>
      <c r="O22" s="5"/>
      <c r="P22" s="5"/>
      <c r="Q22" s="5"/>
      <c r="R22" s="5"/>
      <c r="S22" s="5"/>
      <c r="T22" s="3">
        <f t="shared" si="0"/>
        <v>100</v>
      </c>
    </row>
    <row r="23" spans="1:20" ht="30" customHeight="1" thickBot="1" x14ac:dyDescent="0.3">
      <c r="A23" s="3">
        <v>20</v>
      </c>
      <c r="B23" s="4">
        <v>6222000912525</v>
      </c>
      <c r="C23" s="3" t="s">
        <v>67</v>
      </c>
      <c r="D23" s="5" t="s">
        <v>7</v>
      </c>
      <c r="E23" s="5">
        <v>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>
        <v>5</v>
      </c>
      <c r="R23" s="5"/>
      <c r="S23" s="5"/>
      <c r="T23" s="3">
        <f t="shared" si="0"/>
        <v>5</v>
      </c>
    </row>
    <row r="24" spans="1:20" ht="30" customHeight="1" thickBot="1" x14ac:dyDescent="0.3">
      <c r="A24" s="3">
        <v>21</v>
      </c>
      <c r="B24" s="4" t="s">
        <v>11</v>
      </c>
      <c r="C24" s="3" t="s">
        <v>68</v>
      </c>
      <c r="D24" s="5" t="s">
        <v>7</v>
      </c>
      <c r="E24" s="5">
        <v>88</v>
      </c>
      <c r="F24" s="5"/>
      <c r="G24" s="5"/>
      <c r="H24" s="5"/>
      <c r="I24" s="5">
        <v>88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3">
        <f t="shared" si="0"/>
        <v>88</v>
      </c>
    </row>
    <row r="25" spans="1:20" ht="30" customHeight="1" thickBot="1" x14ac:dyDescent="0.3">
      <c r="A25" s="3">
        <v>22</v>
      </c>
      <c r="B25" s="4" t="s">
        <v>12</v>
      </c>
      <c r="C25" s="3" t="s">
        <v>69</v>
      </c>
      <c r="D25" s="5" t="s">
        <v>7</v>
      </c>
      <c r="E25" s="5">
        <v>30.5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>
        <v>30.5</v>
      </c>
      <c r="R25" s="5"/>
      <c r="S25" s="5"/>
      <c r="T25" s="3">
        <f t="shared" si="0"/>
        <v>30.5</v>
      </c>
    </row>
    <row r="26" spans="1:20" ht="30" customHeight="1" thickBot="1" x14ac:dyDescent="0.3">
      <c r="A26" s="3">
        <v>23</v>
      </c>
      <c r="B26" s="4" t="s">
        <v>13</v>
      </c>
      <c r="C26" s="3" t="s">
        <v>70</v>
      </c>
      <c r="D26" s="5" t="s">
        <v>7</v>
      </c>
      <c r="E26" s="5">
        <v>97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>
        <v>97</v>
      </c>
      <c r="R26" s="5"/>
      <c r="S26" s="5"/>
      <c r="T26" s="3">
        <f t="shared" si="0"/>
        <v>97</v>
      </c>
    </row>
    <row r="27" spans="1:20" ht="30" customHeight="1" thickBot="1" x14ac:dyDescent="0.3">
      <c r="A27" s="3">
        <v>24</v>
      </c>
      <c r="B27" s="4">
        <v>6222000912501</v>
      </c>
      <c r="C27" s="3" t="s">
        <v>71</v>
      </c>
      <c r="D27" s="5" t="s">
        <v>7</v>
      </c>
      <c r="E27" s="5">
        <v>15</v>
      </c>
      <c r="F27" s="5"/>
      <c r="G27" s="5"/>
      <c r="H27" s="5"/>
      <c r="I27" s="5"/>
      <c r="J27" s="5">
        <v>15</v>
      </c>
      <c r="K27" s="5"/>
      <c r="L27" s="5"/>
      <c r="M27" s="5"/>
      <c r="N27" s="5"/>
      <c r="O27" s="5"/>
      <c r="P27" s="5"/>
      <c r="Q27" s="5"/>
      <c r="R27" s="5"/>
      <c r="S27" s="5"/>
      <c r="T27" s="3">
        <f t="shared" si="0"/>
        <v>15</v>
      </c>
    </row>
    <row r="28" spans="1:20" ht="30" customHeight="1" thickBot="1" x14ac:dyDescent="0.3">
      <c r="A28" s="3">
        <v>25</v>
      </c>
      <c r="B28" s="4">
        <v>6222000912457</v>
      </c>
      <c r="C28" s="3" t="s">
        <v>72</v>
      </c>
      <c r="D28" s="5" t="s">
        <v>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">
        <f t="shared" si="0"/>
        <v>0</v>
      </c>
    </row>
    <row r="29" spans="1:20" ht="30" customHeight="1" thickBot="1" x14ac:dyDescent="0.3">
      <c r="A29" s="3">
        <v>26</v>
      </c>
      <c r="B29" s="4">
        <v>6222000901611</v>
      </c>
      <c r="C29" s="3" t="s">
        <v>73</v>
      </c>
      <c r="D29" s="5" t="s">
        <v>7</v>
      </c>
      <c r="E29" s="5">
        <v>929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929</v>
      </c>
      <c r="S29" s="5"/>
      <c r="T29" s="3">
        <f t="shared" si="0"/>
        <v>929</v>
      </c>
    </row>
    <row r="30" spans="1:20" ht="30" customHeight="1" thickBot="1" x14ac:dyDescent="0.3">
      <c r="A30" s="3">
        <v>27</v>
      </c>
      <c r="B30" s="4">
        <v>6222000909907</v>
      </c>
      <c r="C30" s="3" t="s">
        <v>74</v>
      </c>
      <c r="D30" s="5" t="s">
        <v>7</v>
      </c>
      <c r="E30" s="5">
        <v>72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>
        <v>72</v>
      </c>
      <c r="R30" s="5"/>
      <c r="S30" s="5"/>
      <c r="T30" s="3">
        <f t="shared" si="0"/>
        <v>72</v>
      </c>
    </row>
    <row r="31" spans="1:20" ht="30" customHeight="1" thickBot="1" x14ac:dyDescent="0.3">
      <c r="A31" s="3">
        <v>28</v>
      </c>
      <c r="B31" s="4">
        <v>6222000911498</v>
      </c>
      <c r="C31" s="3" t="s">
        <v>75</v>
      </c>
      <c r="D31" s="5" t="s">
        <v>7</v>
      </c>
      <c r="E31" s="5">
        <v>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3">
        <f t="shared" si="0"/>
        <v>0</v>
      </c>
    </row>
    <row r="32" spans="1:20" ht="30" customHeight="1" thickBot="1" x14ac:dyDescent="0.3">
      <c r="A32" s="3">
        <v>29</v>
      </c>
      <c r="B32" s="4" t="s">
        <v>14</v>
      </c>
      <c r="C32" s="3" t="s">
        <v>76</v>
      </c>
      <c r="D32" s="5" t="s">
        <v>7</v>
      </c>
      <c r="E32" s="5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3">
        <f t="shared" si="0"/>
        <v>0</v>
      </c>
    </row>
    <row r="33" spans="1:20" ht="30" customHeight="1" thickBot="1" x14ac:dyDescent="0.3">
      <c r="A33" s="3">
        <v>30</v>
      </c>
      <c r="B33" s="4">
        <v>6222000912778</v>
      </c>
      <c r="C33" s="3" t="s">
        <v>77</v>
      </c>
      <c r="D33" s="5" t="s">
        <v>7</v>
      </c>
      <c r="E33" s="5">
        <v>603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>
        <v>403</v>
      </c>
      <c r="R33" s="5">
        <v>200</v>
      </c>
      <c r="S33" s="5"/>
      <c r="T33" s="3">
        <f t="shared" si="0"/>
        <v>603</v>
      </c>
    </row>
    <row r="34" spans="1:20" ht="30" customHeight="1" thickBot="1" x14ac:dyDescent="0.3">
      <c r="A34" s="3">
        <v>31</v>
      </c>
      <c r="B34" s="4">
        <v>6222000912822</v>
      </c>
      <c r="C34" s="3" t="s">
        <v>78</v>
      </c>
      <c r="D34" s="5" t="s">
        <v>7</v>
      </c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">
        <f t="shared" si="0"/>
        <v>0</v>
      </c>
    </row>
    <row r="35" spans="1:20" ht="30" customHeight="1" thickBot="1" x14ac:dyDescent="0.3">
      <c r="A35" s="3">
        <v>32</v>
      </c>
      <c r="B35" s="4">
        <v>6222000912532</v>
      </c>
      <c r="C35" s="3" t="s">
        <v>79</v>
      </c>
      <c r="D35" s="5" t="s">
        <v>7</v>
      </c>
      <c r="E35" s="5">
        <v>22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22</v>
      </c>
      <c r="S35" s="5"/>
      <c r="T35" s="3">
        <f t="shared" si="0"/>
        <v>22</v>
      </c>
    </row>
    <row r="36" spans="1:20" ht="30" customHeight="1" thickBot="1" x14ac:dyDescent="0.3">
      <c r="A36" s="3">
        <v>33</v>
      </c>
      <c r="B36" s="4">
        <v>6222000901697</v>
      </c>
      <c r="C36" s="3" t="s">
        <v>80</v>
      </c>
      <c r="D36" s="5" t="s">
        <v>7</v>
      </c>
      <c r="E36" s="5">
        <v>236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186</v>
      </c>
      <c r="S36" s="5">
        <v>50</v>
      </c>
      <c r="T36" s="3">
        <f t="shared" si="0"/>
        <v>236</v>
      </c>
    </row>
    <row r="37" spans="1:20" ht="30" customHeight="1" thickBot="1" x14ac:dyDescent="0.3">
      <c r="A37" s="3">
        <v>34</v>
      </c>
      <c r="B37" s="4">
        <v>6222000911481</v>
      </c>
      <c r="C37" s="3" t="s">
        <v>81</v>
      </c>
      <c r="D37" s="5" t="s">
        <v>7</v>
      </c>
      <c r="E37" s="5">
        <v>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3">
        <f t="shared" si="0"/>
        <v>0</v>
      </c>
    </row>
    <row r="38" spans="1:20" ht="30" customHeight="1" thickBot="1" x14ac:dyDescent="0.3">
      <c r="A38" s="3">
        <v>35</v>
      </c>
      <c r="B38" s="4">
        <v>6222000908276</v>
      </c>
      <c r="C38" s="3" t="s">
        <v>82</v>
      </c>
      <c r="D38" s="5" t="s">
        <v>7</v>
      </c>
      <c r="E38" s="5">
        <v>306</v>
      </c>
      <c r="F38" s="5"/>
      <c r="G38" s="5">
        <v>40</v>
      </c>
      <c r="H38" s="5"/>
      <c r="I38" s="5"/>
      <c r="J38" s="5"/>
      <c r="K38" s="5"/>
      <c r="L38" s="5"/>
      <c r="M38" s="5">
        <v>91</v>
      </c>
      <c r="N38" s="5"/>
      <c r="O38" s="5"/>
      <c r="P38" s="5"/>
      <c r="Q38" s="5">
        <v>175</v>
      </c>
      <c r="R38" s="5"/>
      <c r="S38" s="5"/>
      <c r="T38" s="3">
        <f t="shared" si="0"/>
        <v>306</v>
      </c>
    </row>
    <row r="39" spans="1:20" ht="30" customHeight="1" thickBot="1" x14ac:dyDescent="0.3">
      <c r="A39" s="3">
        <v>36</v>
      </c>
      <c r="B39" s="4">
        <v>6222000909921</v>
      </c>
      <c r="C39" s="3" t="s">
        <v>83</v>
      </c>
      <c r="D39" s="5" t="s">
        <v>7</v>
      </c>
      <c r="E39" s="5"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3">
        <f t="shared" si="0"/>
        <v>0</v>
      </c>
    </row>
    <row r="40" spans="1:20" ht="30" customHeight="1" thickBot="1" x14ac:dyDescent="0.3">
      <c r="A40" s="3">
        <v>37</v>
      </c>
      <c r="B40" s="4">
        <v>6222000909839</v>
      </c>
      <c r="C40" s="3" t="s">
        <v>84</v>
      </c>
      <c r="D40" s="5" t="s">
        <v>7</v>
      </c>
      <c r="E40" s="5">
        <v>238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38</v>
      </c>
      <c r="R40" s="5">
        <v>200</v>
      </c>
      <c r="S40" s="5"/>
      <c r="T40" s="3">
        <f t="shared" si="0"/>
        <v>238</v>
      </c>
    </row>
    <row r="41" spans="1:20" ht="30" customHeight="1" thickBot="1" x14ac:dyDescent="0.3">
      <c r="A41" s="3">
        <v>38</v>
      </c>
      <c r="B41" s="4">
        <v>6222000908825</v>
      </c>
      <c r="C41" s="3" t="s">
        <v>85</v>
      </c>
      <c r="D41" s="5" t="s">
        <v>7</v>
      </c>
      <c r="E41" s="5">
        <v>63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>
        <v>63</v>
      </c>
      <c r="R41" s="5"/>
      <c r="S41" s="5"/>
      <c r="T41" s="3">
        <f t="shared" si="0"/>
        <v>63</v>
      </c>
    </row>
    <row r="42" spans="1:20" ht="30" customHeight="1" thickBot="1" x14ac:dyDescent="0.3">
      <c r="A42" s="3">
        <v>39</v>
      </c>
      <c r="B42" s="4">
        <v>6222000907637</v>
      </c>
      <c r="C42" s="3" t="s">
        <v>86</v>
      </c>
      <c r="D42" s="5" t="s">
        <v>7</v>
      </c>
      <c r="E42" s="5">
        <v>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>
        <v>4</v>
      </c>
      <c r="R42" s="5"/>
      <c r="S42" s="5"/>
      <c r="T42" s="3">
        <f t="shared" si="0"/>
        <v>4</v>
      </c>
    </row>
    <row r="43" spans="1:20" ht="30" customHeight="1" thickBot="1" x14ac:dyDescent="0.3">
      <c r="A43" s="3">
        <v>40</v>
      </c>
      <c r="B43" s="4">
        <v>6222000903295</v>
      </c>
      <c r="C43" s="3" t="s">
        <v>87</v>
      </c>
      <c r="D43" s="5" t="s">
        <v>7</v>
      </c>
      <c r="E43" s="5">
        <v>30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>
        <v>30</v>
      </c>
      <c r="R43" s="5"/>
      <c r="S43" s="5"/>
      <c r="T43" s="3">
        <f t="shared" si="0"/>
        <v>30</v>
      </c>
    </row>
    <row r="44" spans="1:20" ht="30" customHeight="1" thickBot="1" x14ac:dyDescent="0.3">
      <c r="A44" s="3">
        <v>41</v>
      </c>
      <c r="B44" s="4">
        <v>6222000912006</v>
      </c>
      <c r="C44" s="3" t="s">
        <v>88</v>
      </c>
      <c r="D44" s="5" t="s">
        <v>7</v>
      </c>
      <c r="E44" s="5">
        <v>77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27</v>
      </c>
      <c r="R44" s="5"/>
      <c r="S44" s="5">
        <v>50</v>
      </c>
      <c r="T44" s="3">
        <f t="shared" si="0"/>
        <v>77</v>
      </c>
    </row>
    <row r="45" spans="1:20" ht="30" customHeight="1" thickBot="1" x14ac:dyDescent="0.3">
      <c r="A45" s="3">
        <v>42</v>
      </c>
      <c r="B45" s="4">
        <v>6222000911993</v>
      </c>
      <c r="C45" s="3" t="s">
        <v>89</v>
      </c>
      <c r="D45" s="5" t="s">
        <v>7</v>
      </c>
      <c r="E45" s="5">
        <v>146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96</v>
      </c>
      <c r="S45" s="5">
        <v>50</v>
      </c>
      <c r="T45" s="3">
        <f t="shared" si="0"/>
        <v>146</v>
      </c>
    </row>
    <row r="46" spans="1:20" ht="30" customHeight="1" thickBot="1" x14ac:dyDescent="0.3">
      <c r="A46" s="3">
        <v>43</v>
      </c>
      <c r="B46" s="4">
        <v>6222000912013</v>
      </c>
      <c r="C46" s="3" t="s">
        <v>90</v>
      </c>
      <c r="D46" s="5" t="s">
        <v>7</v>
      </c>
      <c r="E46" s="5">
        <v>17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>
        <v>0</v>
      </c>
      <c r="Q46" s="5">
        <v>17</v>
      </c>
      <c r="R46" s="5"/>
      <c r="S46" s="5"/>
      <c r="T46" s="3">
        <f t="shared" si="0"/>
        <v>17</v>
      </c>
    </row>
    <row r="47" spans="1:20" ht="30" customHeight="1" thickBot="1" x14ac:dyDescent="0.3">
      <c r="A47" s="3">
        <v>44</v>
      </c>
      <c r="B47" s="4">
        <v>6222000964197</v>
      </c>
      <c r="C47" s="3" t="s">
        <v>91</v>
      </c>
      <c r="D47" s="5" t="s">
        <v>7</v>
      </c>
      <c r="E47" s="5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">
        <f t="shared" si="0"/>
        <v>0</v>
      </c>
    </row>
    <row r="48" spans="1:20" ht="30" customHeight="1" thickBot="1" x14ac:dyDescent="0.3">
      <c r="A48" s="3">
        <v>45</v>
      </c>
      <c r="B48" s="4">
        <v>6222000906630</v>
      </c>
      <c r="C48" s="3" t="s">
        <v>92</v>
      </c>
      <c r="D48" s="5" t="s">
        <v>7</v>
      </c>
      <c r="E48" s="5">
        <v>47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47</v>
      </c>
      <c r="S48" s="5"/>
      <c r="T48" s="3">
        <f t="shared" si="0"/>
        <v>47</v>
      </c>
    </row>
    <row r="49" spans="1:20" ht="30" customHeight="1" thickBot="1" x14ac:dyDescent="0.3">
      <c r="A49" s="3">
        <v>46</v>
      </c>
      <c r="B49" s="4">
        <v>6222000902519</v>
      </c>
      <c r="C49" s="3" t="s">
        <v>93</v>
      </c>
      <c r="D49" s="5" t="s">
        <v>7</v>
      </c>
      <c r="E49" s="5">
        <v>74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>
        <v>74</v>
      </c>
      <c r="Q49" s="5"/>
      <c r="R49" s="5"/>
      <c r="S49" s="5"/>
      <c r="T49" s="3">
        <f t="shared" si="0"/>
        <v>74</v>
      </c>
    </row>
    <row r="50" spans="1:20" ht="30" customHeight="1" thickBot="1" x14ac:dyDescent="0.3">
      <c r="A50" s="3">
        <v>47</v>
      </c>
      <c r="B50" s="4">
        <v>6222000902557</v>
      </c>
      <c r="C50" s="3" t="s">
        <v>94</v>
      </c>
      <c r="D50" s="5" t="s">
        <v>7</v>
      </c>
      <c r="E50" s="5">
        <v>87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>
        <v>87</v>
      </c>
      <c r="Q50" s="5"/>
      <c r="R50" s="5"/>
      <c r="S50" s="5"/>
      <c r="T50" s="3">
        <f t="shared" si="0"/>
        <v>87</v>
      </c>
    </row>
    <row r="51" spans="1:20" ht="30" customHeight="1" thickBot="1" x14ac:dyDescent="0.3">
      <c r="A51" s="3">
        <v>48</v>
      </c>
      <c r="B51" s="4">
        <v>6222000902564</v>
      </c>
      <c r="C51" s="3" t="s">
        <v>95</v>
      </c>
      <c r="D51" s="5" t="s">
        <v>7</v>
      </c>
      <c r="E51" s="5">
        <v>56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56</v>
      </c>
      <c r="Q51" s="5"/>
      <c r="R51" s="5"/>
      <c r="S51" s="5"/>
      <c r="T51" s="3">
        <f t="shared" si="0"/>
        <v>56</v>
      </c>
    </row>
    <row r="52" spans="1:20" ht="30" customHeight="1" thickBot="1" x14ac:dyDescent="0.3">
      <c r="A52" s="3">
        <v>49</v>
      </c>
      <c r="B52" s="4">
        <v>6222000910033</v>
      </c>
      <c r="C52" s="3" t="s">
        <v>96</v>
      </c>
      <c r="D52" s="5" t="s">
        <v>7</v>
      </c>
      <c r="E52" s="5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">
        <f t="shared" si="0"/>
        <v>0</v>
      </c>
    </row>
    <row r="53" spans="1:20" ht="30" customHeight="1" thickBot="1" x14ac:dyDescent="0.3">
      <c r="A53" s="3">
        <v>50</v>
      </c>
      <c r="B53" s="4">
        <v>6222000910026</v>
      </c>
      <c r="C53" s="3" t="s">
        <v>97</v>
      </c>
      <c r="D53" s="5" t="s">
        <v>7</v>
      </c>
      <c r="E53" s="5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">
        <f t="shared" si="0"/>
        <v>0</v>
      </c>
    </row>
    <row r="54" spans="1:20" ht="30" customHeight="1" thickBot="1" x14ac:dyDescent="0.3">
      <c r="A54" s="3">
        <v>51</v>
      </c>
      <c r="B54" s="4">
        <v>6222000909945</v>
      </c>
      <c r="C54" s="3" t="s">
        <v>98</v>
      </c>
      <c r="D54" s="5" t="s">
        <v>7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">
        <f t="shared" si="0"/>
        <v>0</v>
      </c>
    </row>
    <row r="55" spans="1:20" ht="30" customHeight="1" thickBot="1" x14ac:dyDescent="0.3">
      <c r="A55" s="3">
        <v>52</v>
      </c>
      <c r="B55" s="4">
        <v>6222000910200</v>
      </c>
      <c r="C55" s="3" t="s">
        <v>99</v>
      </c>
      <c r="D55" s="5" t="s">
        <v>7</v>
      </c>
      <c r="E55" s="5">
        <v>535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35</v>
      </c>
      <c r="R55" s="5">
        <v>500</v>
      </c>
      <c r="S55" s="5"/>
      <c r="T55" s="3">
        <f t="shared" si="0"/>
        <v>535</v>
      </c>
    </row>
    <row r="56" spans="1:20" ht="30" customHeight="1" thickBot="1" x14ac:dyDescent="0.3">
      <c r="A56" s="3">
        <v>53</v>
      </c>
      <c r="B56" s="4">
        <v>6222000910514</v>
      </c>
      <c r="C56" s="3" t="s">
        <v>100</v>
      </c>
      <c r="D56" s="5" t="s">
        <v>7</v>
      </c>
      <c r="E56" s="5">
        <v>337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>
        <v>37</v>
      </c>
      <c r="R56" s="5">
        <v>300</v>
      </c>
      <c r="S56" s="5"/>
      <c r="T56" s="3">
        <f t="shared" si="0"/>
        <v>337</v>
      </c>
    </row>
    <row r="57" spans="1:20" ht="30" customHeight="1" thickBot="1" x14ac:dyDescent="0.3">
      <c r="A57" s="3">
        <v>54</v>
      </c>
      <c r="B57" s="4">
        <v>6222000909976</v>
      </c>
      <c r="C57" s="3" t="s">
        <v>101</v>
      </c>
      <c r="D57" s="5" t="s">
        <v>7</v>
      </c>
      <c r="E57" s="5">
        <v>997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997</v>
      </c>
      <c r="S57" s="5"/>
      <c r="T57" s="3">
        <f t="shared" si="0"/>
        <v>997</v>
      </c>
    </row>
    <row r="58" spans="1:20" ht="30" customHeight="1" thickBot="1" x14ac:dyDescent="0.3">
      <c r="A58" s="3">
        <v>55</v>
      </c>
      <c r="B58" s="4">
        <v>6222000909983</v>
      </c>
      <c r="C58" s="3" t="s">
        <v>102</v>
      </c>
      <c r="D58" s="5" t="s">
        <v>7</v>
      </c>
      <c r="E58" s="5">
        <v>1108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1108</v>
      </c>
      <c r="S58" s="5"/>
      <c r="T58" s="3">
        <f t="shared" si="0"/>
        <v>1108</v>
      </c>
    </row>
    <row r="59" spans="1:20" ht="30" customHeight="1" thickBot="1" x14ac:dyDescent="0.3">
      <c r="A59" s="3">
        <v>56</v>
      </c>
      <c r="B59" s="4">
        <v>6222000909969</v>
      </c>
      <c r="C59" s="3" t="s">
        <v>103</v>
      </c>
      <c r="D59" s="5" t="s">
        <v>7</v>
      </c>
      <c r="E59" s="5">
        <v>428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428</v>
      </c>
      <c r="S59" s="5"/>
      <c r="T59" s="3">
        <f t="shared" si="0"/>
        <v>428</v>
      </c>
    </row>
    <row r="60" spans="1:20" ht="30" customHeight="1" thickBot="1" x14ac:dyDescent="0.3">
      <c r="A60" s="3">
        <v>57</v>
      </c>
      <c r="B60" s="4">
        <v>622200097116</v>
      </c>
      <c r="C60" s="3" t="s">
        <v>104</v>
      </c>
      <c r="D60" s="5" t="s">
        <v>7</v>
      </c>
      <c r="E60" s="5">
        <v>387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v>387</v>
      </c>
      <c r="T60" s="3">
        <f t="shared" si="0"/>
        <v>387</v>
      </c>
    </row>
    <row r="61" spans="1:20" ht="30" customHeight="1" thickBot="1" x14ac:dyDescent="0.3">
      <c r="A61" s="3">
        <v>58</v>
      </c>
      <c r="B61" s="4">
        <v>6222000912372</v>
      </c>
      <c r="C61" s="3" t="s">
        <v>105</v>
      </c>
      <c r="D61" s="5" t="s">
        <v>7</v>
      </c>
      <c r="E61" s="5">
        <v>1515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1515</v>
      </c>
      <c r="S61" s="5"/>
      <c r="T61" s="3">
        <f t="shared" si="0"/>
        <v>1515</v>
      </c>
    </row>
    <row r="62" spans="1:20" ht="30" customHeight="1" thickBot="1" x14ac:dyDescent="0.3">
      <c r="A62" s="3">
        <v>59</v>
      </c>
      <c r="B62" s="4">
        <v>6222000912488</v>
      </c>
      <c r="C62" s="3" t="s">
        <v>106</v>
      </c>
      <c r="D62" s="5" t="s">
        <v>7</v>
      </c>
      <c r="E62" s="5">
        <v>541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541</v>
      </c>
      <c r="S62" s="5"/>
      <c r="T62" s="3">
        <f t="shared" si="0"/>
        <v>541</v>
      </c>
    </row>
    <row r="63" spans="1:20" ht="30" customHeight="1" thickBot="1" x14ac:dyDescent="0.3">
      <c r="A63" s="3">
        <v>60</v>
      </c>
      <c r="B63" s="4">
        <v>6222000914383</v>
      </c>
      <c r="C63" s="3" t="s">
        <v>107</v>
      </c>
      <c r="D63" s="5" t="s">
        <v>7</v>
      </c>
      <c r="E63" s="5">
        <v>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">
        <f t="shared" si="0"/>
        <v>0</v>
      </c>
    </row>
    <row r="64" spans="1:20" ht="30" customHeight="1" thickBot="1" x14ac:dyDescent="0.3">
      <c r="A64" s="3">
        <v>61</v>
      </c>
      <c r="B64" s="4">
        <v>6222000914369</v>
      </c>
      <c r="C64" s="3" t="s">
        <v>108</v>
      </c>
      <c r="D64" s="5" t="s">
        <v>7</v>
      </c>
      <c r="E64" s="5">
        <v>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3">
        <f t="shared" si="0"/>
        <v>0</v>
      </c>
    </row>
    <row r="65" spans="1:20" ht="30" customHeight="1" thickBot="1" x14ac:dyDescent="0.3">
      <c r="A65" s="3">
        <v>62</v>
      </c>
      <c r="B65" s="4">
        <v>6222000914376</v>
      </c>
      <c r="C65" s="3" t="s">
        <v>109</v>
      </c>
      <c r="D65" s="5" t="s">
        <v>7</v>
      </c>
      <c r="E65" s="5">
        <v>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3">
        <f t="shared" si="0"/>
        <v>0</v>
      </c>
    </row>
    <row r="66" spans="1:20" ht="30" customHeight="1" thickBot="1" x14ac:dyDescent="0.3">
      <c r="A66" s="3">
        <v>63</v>
      </c>
      <c r="B66" s="4">
        <v>6222000912365</v>
      </c>
      <c r="C66" s="3" t="s">
        <v>110</v>
      </c>
      <c r="D66" s="5" t="s">
        <v>7</v>
      </c>
      <c r="E66" s="5">
        <v>0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3">
        <f t="shared" si="0"/>
        <v>0</v>
      </c>
    </row>
    <row r="67" spans="1:20" ht="30" customHeight="1" thickBot="1" x14ac:dyDescent="0.3">
      <c r="A67" s="3">
        <v>64</v>
      </c>
      <c r="B67" s="4">
        <v>6222000902083</v>
      </c>
      <c r="C67" s="3" t="s">
        <v>111</v>
      </c>
      <c r="D67" s="5" t="s">
        <v>7</v>
      </c>
      <c r="E67" s="5">
        <v>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3">
        <f t="shared" si="0"/>
        <v>0</v>
      </c>
    </row>
    <row r="68" spans="1:20" ht="30" customHeight="1" thickBot="1" x14ac:dyDescent="0.3">
      <c r="A68" s="3">
        <v>65</v>
      </c>
      <c r="B68" s="4">
        <v>6222000913904</v>
      </c>
      <c r="C68" s="3" t="s">
        <v>112</v>
      </c>
      <c r="D68" s="5" t="s">
        <v>7</v>
      </c>
      <c r="E68" s="5">
        <v>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3">
        <f t="shared" si="0"/>
        <v>0</v>
      </c>
    </row>
    <row r="69" spans="1:20" ht="30" customHeight="1" thickBot="1" x14ac:dyDescent="0.3">
      <c r="A69" s="3">
        <v>66</v>
      </c>
      <c r="B69" s="9" t="s">
        <v>15</v>
      </c>
      <c r="C69" s="5" t="s">
        <v>113</v>
      </c>
      <c r="D69" s="5" t="s">
        <v>7</v>
      </c>
      <c r="E69" s="5">
        <v>0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3">
        <f t="shared" ref="T69:T71" si="1">SUM(F69:S69)</f>
        <v>0</v>
      </c>
    </row>
    <row r="70" spans="1:20" ht="30" customHeight="1" thickBot="1" x14ac:dyDescent="0.3">
      <c r="A70" s="3">
        <v>67</v>
      </c>
      <c r="B70" s="9">
        <v>6222000915243</v>
      </c>
      <c r="C70" s="5" t="s">
        <v>114</v>
      </c>
      <c r="D70" s="5" t="s">
        <v>7</v>
      </c>
      <c r="E70" s="5">
        <v>44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44</v>
      </c>
      <c r="S70" s="5"/>
      <c r="T70" s="3">
        <f t="shared" si="1"/>
        <v>44</v>
      </c>
    </row>
    <row r="71" spans="1:20" ht="30" customHeight="1" thickBot="1" x14ac:dyDescent="0.3">
      <c r="A71" s="3">
        <v>68</v>
      </c>
      <c r="B71" s="9">
        <v>6888000909953</v>
      </c>
      <c r="C71" s="5" t="s">
        <v>115</v>
      </c>
      <c r="D71" s="5" t="s">
        <v>7</v>
      </c>
      <c r="E71" s="5">
        <v>778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778</v>
      </c>
      <c r="S71" s="5"/>
      <c r="T71" s="3">
        <f t="shared" si="1"/>
        <v>778</v>
      </c>
    </row>
    <row r="72" spans="1:20" ht="33" customHeight="1" thickBot="1" x14ac:dyDescent="0.3">
      <c r="A72" s="60" t="s">
        <v>16</v>
      </c>
      <c r="B72" s="61"/>
      <c r="C72" s="61"/>
      <c r="D72" s="62"/>
      <c r="E72" s="35">
        <f>SUM(E4:E71)</f>
        <v>13554.5</v>
      </c>
      <c r="F72" s="35">
        <f t="shared" ref="F72:T72" si="2">SUM(F4:F71)</f>
        <v>0</v>
      </c>
      <c r="G72" s="35">
        <f t="shared" si="2"/>
        <v>40</v>
      </c>
      <c r="H72" s="35">
        <f t="shared" si="2"/>
        <v>0</v>
      </c>
      <c r="I72" s="35">
        <f t="shared" si="2"/>
        <v>88</v>
      </c>
      <c r="J72" s="35">
        <f t="shared" si="2"/>
        <v>115</v>
      </c>
      <c r="K72" s="35">
        <f t="shared" si="2"/>
        <v>0</v>
      </c>
      <c r="L72" s="35">
        <f t="shared" si="2"/>
        <v>0</v>
      </c>
      <c r="M72" s="35">
        <f t="shared" si="2"/>
        <v>91</v>
      </c>
      <c r="N72" s="35">
        <f t="shared" si="2"/>
        <v>0</v>
      </c>
      <c r="O72" s="35">
        <f t="shared" si="2"/>
        <v>0</v>
      </c>
      <c r="P72" s="35">
        <f t="shared" si="2"/>
        <v>217</v>
      </c>
      <c r="Q72" s="35">
        <f t="shared" si="2"/>
        <v>1402.5</v>
      </c>
      <c r="R72" s="35">
        <f t="shared" si="2"/>
        <v>10940</v>
      </c>
      <c r="S72" s="35">
        <f t="shared" si="2"/>
        <v>661</v>
      </c>
      <c r="T72" s="35">
        <f t="shared" si="2"/>
        <v>13554.5</v>
      </c>
    </row>
  </sheetData>
  <mergeCells count="9">
    <mergeCell ref="E2:E3"/>
    <mergeCell ref="A1:T1"/>
    <mergeCell ref="F2:S2"/>
    <mergeCell ref="T2:T3"/>
    <mergeCell ref="A72:D72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الاجمالى</vt:lpstr>
      <vt:lpstr>الاسكندرية</vt:lpstr>
      <vt:lpstr>كفرالشيخ</vt:lpstr>
      <vt:lpstr>البحيرة</vt:lpstr>
      <vt:lpstr>طنطا</vt:lpstr>
      <vt:lpstr>المنصورة</vt:lpstr>
      <vt:lpstr>دكرنس</vt:lpstr>
      <vt:lpstr>دمياط</vt:lpstr>
      <vt:lpstr>المنوفية</vt:lpstr>
      <vt:lpstr>الشرقية</vt:lpstr>
      <vt:lpstr>الاسماعيلية</vt:lpstr>
      <vt:lpstr>بور سعيد</vt:lpstr>
      <vt:lpstr>السويس</vt:lpstr>
      <vt:lpstr>المقطم</vt:lpstr>
      <vt:lpstr>مؤسسة الزكاة</vt:lpstr>
      <vt:lpstr>الجيزة</vt:lpstr>
      <vt:lpstr>القليوبية</vt:lpstr>
      <vt:lpstr>الفيوم</vt:lpstr>
      <vt:lpstr>بنى سويف</vt:lpstr>
      <vt:lpstr>المنيا</vt:lpstr>
      <vt:lpstr>اسيوط</vt:lpstr>
      <vt:lpstr>سوهاج</vt:lpstr>
      <vt:lpstr>جرجا</vt:lpstr>
      <vt:lpstr>قنا</vt:lpstr>
      <vt:lpstr>نجع حمادى</vt:lpstr>
      <vt:lpstr>الغردقة</vt:lpstr>
      <vt:lpstr>الاقصر</vt:lpstr>
      <vt:lpstr>اسوان</vt:lpstr>
      <vt:lpstr>ادفو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2025-02-14T15:02:17Z</dcterms:modified>
</cp:coreProperties>
</file>