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20" yWindow="-60" windowWidth="29040" windowHeight="15660"/>
  </bookViews>
  <sheets>
    <sheet name="شرح المطلوب للفروم" sheetId="10" r:id="rId1"/>
    <sheet name="حركة شهر 1" sheetId="7" r:id="rId2"/>
    <sheet name="حركة شهر 2" sheetId="6" r:id="rId3"/>
    <sheet name="حركة شهر3" sheetId="1" r:id="rId4"/>
    <sheet name="حركة شهر 4" sheetId="2" r:id="rId5"/>
    <sheet name="حركة شهر 5" sheetId="3" r:id="rId6"/>
    <sheet name="حركة شخر6" sheetId="4" r:id="rId7"/>
    <sheet name="مسير رواتب" sheetId="8" r:id="rId8"/>
    <sheet name="رواتب ومستحقات العمال" sheetId="9" r:id="rId9"/>
    <sheet name="ورقة1" sheetId="5" r:id="rId10"/>
  </sheets>
  <externalReferences>
    <externalReference r:id="rId11"/>
  </externalReferenc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8" i="9" l="1"/>
  <c r="K13" i="9"/>
  <c r="J13" i="9"/>
  <c r="I158" i="9"/>
  <c r="H158" i="9"/>
  <c r="G158" i="9"/>
  <c r="F158" i="9"/>
  <c r="E158" i="9"/>
  <c r="C158" i="9"/>
  <c r="B158" i="9"/>
  <c r="J158" i="9" s="1"/>
  <c r="D153" i="9"/>
  <c r="B150" i="9"/>
  <c r="L148" i="9"/>
  <c r="K148" i="9"/>
  <c r="J148" i="9"/>
  <c r="I148" i="9"/>
  <c r="H148" i="9"/>
  <c r="G148" i="9"/>
  <c r="F148" i="9"/>
  <c r="E148" i="9"/>
  <c r="D148" i="9"/>
  <c r="C148" i="9"/>
  <c r="B148" i="9"/>
  <c r="J137" i="9"/>
  <c r="I137" i="9"/>
  <c r="H137" i="9"/>
  <c r="G137" i="9"/>
  <c r="F137" i="9"/>
  <c r="E137" i="9"/>
  <c r="C137" i="9"/>
  <c r="B137" i="9"/>
  <c r="D132" i="9"/>
  <c r="B129" i="9"/>
  <c r="L127" i="9"/>
  <c r="K127" i="9"/>
  <c r="J127" i="9"/>
  <c r="I127" i="9"/>
  <c r="H127" i="9"/>
  <c r="G127" i="9"/>
  <c r="F127" i="9"/>
  <c r="E127" i="9"/>
  <c r="D127" i="9"/>
  <c r="C127" i="9"/>
  <c r="B127" i="9"/>
  <c r="I116" i="9"/>
  <c r="H116" i="9"/>
  <c r="G116" i="9"/>
  <c r="F116" i="9"/>
  <c r="E116" i="9"/>
  <c r="C116" i="9"/>
  <c r="B116" i="9"/>
  <c r="J116" i="9" s="1"/>
  <c r="D111" i="9"/>
  <c r="B108" i="9"/>
  <c r="L106" i="9"/>
  <c r="K106" i="9"/>
  <c r="J106" i="9"/>
  <c r="I106" i="9"/>
  <c r="H106" i="9"/>
  <c r="G106" i="9"/>
  <c r="F106" i="9"/>
  <c r="E106" i="9"/>
  <c r="D106" i="9"/>
  <c r="C106" i="9"/>
  <c r="B106" i="9"/>
  <c r="J95" i="9"/>
  <c r="I95" i="9"/>
  <c r="H95" i="9"/>
  <c r="G95" i="9"/>
  <c r="F95" i="9"/>
  <c r="E95" i="9"/>
  <c r="C95" i="9"/>
  <c r="B95" i="9"/>
  <c r="D90" i="9"/>
  <c r="B87" i="9"/>
  <c r="L85" i="9"/>
  <c r="K85" i="9"/>
  <c r="J85" i="9"/>
  <c r="I85" i="9"/>
  <c r="H85" i="9"/>
  <c r="G85" i="9"/>
  <c r="F85" i="9"/>
  <c r="E85" i="9"/>
  <c r="D85" i="9"/>
  <c r="C85" i="9"/>
  <c r="B85" i="9"/>
  <c r="J71" i="9"/>
  <c r="I71" i="9"/>
  <c r="H71" i="9"/>
  <c r="G71" i="9"/>
  <c r="F71" i="9"/>
  <c r="E71" i="9"/>
  <c r="C71" i="9"/>
  <c r="B71" i="9"/>
  <c r="D66" i="9"/>
  <c r="B63" i="9"/>
  <c r="L61" i="9"/>
  <c r="K61" i="9"/>
  <c r="J61" i="9"/>
  <c r="I61" i="9"/>
  <c r="H61" i="9"/>
  <c r="G61" i="9"/>
  <c r="F61" i="9"/>
  <c r="E61" i="9"/>
  <c r="D61" i="9"/>
  <c r="C61" i="9"/>
  <c r="B61" i="9"/>
  <c r="J44" i="9"/>
  <c r="I44" i="9"/>
  <c r="H44" i="9"/>
  <c r="G44" i="9"/>
  <c r="F44" i="9"/>
  <c r="E44" i="9"/>
  <c r="C44" i="9"/>
  <c r="B44" i="9"/>
  <c r="D39" i="9"/>
  <c r="B36" i="9"/>
  <c r="L34" i="9"/>
  <c r="K34" i="9"/>
  <c r="J34" i="9"/>
  <c r="I34" i="9"/>
  <c r="H34" i="9"/>
  <c r="G34" i="9"/>
  <c r="F34" i="9"/>
  <c r="E34" i="9"/>
  <c r="D34" i="9"/>
  <c r="C34" i="9"/>
  <c r="B34" i="9"/>
  <c r="I23" i="9"/>
  <c r="H23" i="9"/>
  <c r="G23" i="9"/>
  <c r="F23" i="9"/>
  <c r="E23" i="9"/>
  <c r="C23" i="9"/>
  <c r="B23" i="9"/>
  <c r="J23" i="9" s="1"/>
  <c r="B15" i="9"/>
  <c r="I13" i="9"/>
  <c r="H13" i="9"/>
  <c r="G13" i="9"/>
  <c r="F13" i="9"/>
  <c r="E13" i="9"/>
  <c r="D13" i="9"/>
  <c r="C13" i="9"/>
  <c r="B13" i="9"/>
  <c r="X15" i="8"/>
  <c r="U15" i="8"/>
  <c r="T15" i="8"/>
  <c r="Q15" i="8"/>
  <c r="P15" i="8"/>
  <c r="O15" i="8"/>
  <c r="L15" i="8"/>
  <c r="K15" i="8"/>
  <c r="I15" i="8"/>
  <c r="H15" i="8"/>
  <c r="G15" i="8"/>
  <c r="F15" i="8"/>
  <c r="W14" i="8"/>
  <c r="N14" i="8"/>
  <c r="M14" i="8"/>
  <c r="W13" i="8"/>
  <c r="N13" i="8"/>
  <c r="M13" i="8"/>
  <c r="R13" i="8" s="1"/>
  <c r="S13" i="8" s="1"/>
  <c r="V13" i="8" s="1"/>
  <c r="W12" i="8"/>
  <c r="R12" i="8"/>
  <c r="S12" i="8" s="1"/>
  <c r="V12" i="8" s="1"/>
  <c r="N12" i="8"/>
  <c r="M12" i="8"/>
  <c r="W11" i="8"/>
  <c r="R11" i="8"/>
  <c r="N11" i="8"/>
  <c r="N15" i="8" s="1"/>
  <c r="M11" i="8"/>
  <c r="S11" i="8" s="1"/>
  <c r="V11" i="8" s="1"/>
  <c r="W10" i="8"/>
  <c r="N10" i="8"/>
  <c r="M10" i="8"/>
  <c r="X9" i="8"/>
  <c r="W9" i="8"/>
  <c r="N9" i="8"/>
  <c r="J9" i="8"/>
  <c r="M9" i="8" s="1"/>
  <c r="X8" i="8"/>
  <c r="W8" i="8"/>
  <c r="N8" i="8"/>
  <c r="J8" i="8"/>
  <c r="J15" i="8" s="1"/>
  <c r="X7" i="8"/>
  <c r="Y5" i="4"/>
  <c r="T5" i="4"/>
  <c r="P5" i="4"/>
  <c r="N5" i="4" s="1"/>
  <c r="K5" i="4"/>
  <c r="G5" i="4"/>
  <c r="C5" i="4"/>
  <c r="Y5" i="3"/>
  <c r="T5" i="3"/>
  <c r="P5" i="3"/>
  <c r="N5" i="3" s="1"/>
  <c r="K5" i="3"/>
  <c r="G5" i="3"/>
  <c r="C5" i="3"/>
  <c r="Y5" i="2"/>
  <c r="T5" i="2"/>
  <c r="P5" i="2"/>
  <c r="N5" i="2"/>
  <c r="K5" i="2"/>
  <c r="G5" i="2"/>
  <c r="C5" i="2"/>
  <c r="Y5" i="1"/>
  <c r="T5" i="1"/>
  <c r="P5" i="1"/>
  <c r="N5" i="1" s="1"/>
  <c r="K5" i="1"/>
  <c r="G5" i="1"/>
  <c r="C5" i="1"/>
  <c r="Y5" i="6"/>
  <c r="P5" i="6"/>
  <c r="N5" i="6" s="1"/>
  <c r="U5" i="7"/>
  <c r="Q5" i="7"/>
  <c r="L5" i="7"/>
  <c r="H5" i="7"/>
  <c r="D5" i="7"/>
  <c r="T5" i="6"/>
  <c r="K5" i="6"/>
  <c r="G5" i="6"/>
  <c r="C5" i="6"/>
  <c r="W15" i="8" l="1"/>
  <c r="R9" i="8"/>
  <c r="S9" i="8" s="1"/>
  <c r="V9" i="8" s="1"/>
  <c r="M8" i="8"/>
  <c r="R10" i="8"/>
  <c r="S10" i="8" s="1"/>
  <c r="V10" i="8" s="1"/>
  <c r="R14" i="8"/>
  <c r="S14" i="8" s="1"/>
  <c r="V14" i="8" s="1"/>
  <c r="O4" i="7"/>
  <c r="P4" i="6" s="1"/>
  <c r="N4" i="6" s="1"/>
  <c r="P4" i="1" s="1"/>
  <c r="N4" i="1" s="1"/>
  <c r="P4" i="2" s="1"/>
  <c r="N4" i="2" s="1"/>
  <c r="P4" i="3" s="1"/>
  <c r="N4" i="3" s="1"/>
  <c r="P4" i="4" s="1"/>
  <c r="N4" i="4" s="1"/>
  <c r="M15" i="8" l="1"/>
  <c r="R8" i="8"/>
  <c r="R15" i="8" s="1"/>
  <c r="S8" i="8" l="1"/>
  <c r="V8" i="8" l="1"/>
  <c r="S15" i="8"/>
  <c r="V15" i="8" l="1"/>
  <c r="L13" i="9"/>
</calcChain>
</file>

<file path=xl/comments1.xml><?xml version="1.0" encoding="utf-8"?>
<comments xmlns="http://schemas.openxmlformats.org/spreadsheetml/2006/main">
  <authors>
    <author>SJCO</author>
  </authors>
  <commentList>
    <comment ref="A4" authorId="0">
      <text>
        <r>
          <rPr>
            <b/>
            <sz val="9"/>
            <color indexed="81"/>
            <rFont val="Tahoma"/>
            <family val="2"/>
          </rPr>
          <t>SJCO:</t>
        </r>
        <r>
          <rPr>
            <sz val="9"/>
            <color indexed="81"/>
            <rFont val="Tahoma"/>
            <family val="2"/>
          </rPr>
          <t xml:space="preserve">
</t>
        </r>
      </text>
    </comment>
  </commentList>
</comments>
</file>

<file path=xl/sharedStrings.xml><?xml version="1.0" encoding="utf-8"?>
<sst xmlns="http://schemas.openxmlformats.org/spreadsheetml/2006/main" count="754" uniqueCount="101">
  <si>
    <t>الرقم</t>
  </si>
  <si>
    <t>المبلغ</t>
  </si>
  <si>
    <t>رقم الفاتورة</t>
  </si>
  <si>
    <t>الـــبـــــــيـــــــــــــــان</t>
  </si>
  <si>
    <t>سلفيات العمال</t>
  </si>
  <si>
    <t>اسم العامل</t>
  </si>
  <si>
    <t>رواتب العمال</t>
  </si>
  <si>
    <t>ذ</t>
  </si>
  <si>
    <t>الـدخـل الــشــهــري</t>
  </si>
  <si>
    <r>
      <t xml:space="preserve">                                                                                                                                                         </t>
    </r>
    <r>
      <rPr>
        <b/>
        <sz val="24"/>
        <color theme="4" tint="0.39997558519241921"/>
        <rFont val="Arial"/>
        <family val="2"/>
        <scheme val="minor"/>
      </rPr>
      <t xml:space="preserve">   حـــركـــات شــــهــــر 2025/03</t>
    </r>
  </si>
  <si>
    <t>مـصــروفات مواد السمكرة</t>
  </si>
  <si>
    <t xml:space="preserve"> </t>
  </si>
  <si>
    <r>
      <t xml:space="preserve">                                                                                                                                                         </t>
    </r>
    <r>
      <rPr>
        <b/>
        <sz val="24"/>
        <color theme="4" tint="0.39997558519241921"/>
        <rFont val="Arial"/>
        <family val="2"/>
        <scheme val="minor"/>
      </rPr>
      <t xml:space="preserve">   حـــركـــات شــــهــــر 2025/04</t>
    </r>
  </si>
  <si>
    <r>
      <t xml:space="preserve">                                                                                                                                                         </t>
    </r>
    <r>
      <rPr>
        <b/>
        <sz val="24"/>
        <color theme="4" tint="0.39997558519241921"/>
        <rFont val="Arial"/>
        <family val="2"/>
        <scheme val="minor"/>
      </rPr>
      <t xml:space="preserve">   حـــركـــات شــــهــــر 2025/05</t>
    </r>
  </si>
  <si>
    <r>
      <t xml:space="preserve">                                                                                                                                                         </t>
    </r>
    <r>
      <rPr>
        <b/>
        <sz val="24"/>
        <color theme="4" tint="0.39997558519241921"/>
        <rFont val="Arial"/>
        <family val="2"/>
        <scheme val="minor"/>
      </rPr>
      <t xml:space="preserve">   حـــركـــات شــــهــــر 2025/06</t>
    </r>
  </si>
  <si>
    <t>مـصــروفات   متنوعة</t>
  </si>
  <si>
    <t>ثامر</t>
  </si>
  <si>
    <t>شمس الدين</t>
  </si>
  <si>
    <t>جلال</t>
  </si>
  <si>
    <t>سداد كهربا</t>
  </si>
  <si>
    <t>ادواد مكتبية</t>
  </si>
  <si>
    <t xml:space="preserve">بوية اساس </t>
  </si>
  <si>
    <t xml:space="preserve">معجون اساس </t>
  </si>
  <si>
    <t>شطرطون بوية</t>
  </si>
  <si>
    <t>قماش مسح</t>
  </si>
  <si>
    <t>عدد سمكرة</t>
  </si>
  <si>
    <t>عامر</t>
  </si>
  <si>
    <t>يوسف</t>
  </si>
  <si>
    <t>علمان</t>
  </si>
  <si>
    <t>حبيب</t>
  </si>
  <si>
    <r>
      <t xml:space="preserve">                                                                                                                                                         </t>
    </r>
    <r>
      <rPr>
        <b/>
        <sz val="24"/>
        <color theme="4" tint="0.39997558519241921"/>
        <rFont val="Arial"/>
        <family val="2"/>
        <scheme val="minor"/>
      </rPr>
      <t xml:space="preserve">   حـــركـــات شــــهــــر 2025/02</t>
    </r>
  </si>
  <si>
    <t>غداء</t>
  </si>
  <si>
    <t>صدام تشليح لكزس</t>
  </si>
  <si>
    <t>دواء لعامر</t>
  </si>
  <si>
    <t>قطع اكسنت</t>
  </si>
  <si>
    <t>مساعدات</t>
  </si>
  <si>
    <t>مسلمة لصالح</t>
  </si>
  <si>
    <t>سيلكون</t>
  </si>
  <si>
    <t xml:space="preserve">صدام تشليح </t>
  </si>
  <si>
    <r>
      <t xml:space="preserve">                                                                                                                                                         </t>
    </r>
    <r>
      <rPr>
        <b/>
        <sz val="24"/>
        <color theme="4" tint="0.39997558519241921"/>
        <rFont val="Arial"/>
        <family val="2"/>
        <scheme val="minor"/>
      </rPr>
      <t xml:space="preserve">   حـــركـــات شــــهــــر 2025/01</t>
    </r>
  </si>
  <si>
    <t>حركة شهر 1 مرحل</t>
  </si>
  <si>
    <t>أساس بوية</t>
  </si>
  <si>
    <t>بنزين</t>
  </si>
  <si>
    <t>اكسجين</t>
  </si>
  <si>
    <t>رقم السند</t>
  </si>
  <si>
    <t>ســداد مــوردين</t>
  </si>
  <si>
    <t>حركة شهر 2 مرحل</t>
  </si>
  <si>
    <t>حركة شهر 3 مرحل</t>
  </si>
  <si>
    <t>حركة شهر 4 مرحل</t>
  </si>
  <si>
    <t>حركة شهر 5 مرحل</t>
  </si>
  <si>
    <t>كشف رواتب الموظفين عن شهر 12/2017
رواتب الادارة  (611202)</t>
  </si>
  <si>
    <t>عدد ايام الشهر</t>
  </si>
  <si>
    <t>م</t>
  </si>
  <si>
    <t>رقم الحساب</t>
  </si>
  <si>
    <t>الإسم</t>
  </si>
  <si>
    <t>المهنه</t>
  </si>
  <si>
    <t>الراتب
الاساسي</t>
  </si>
  <si>
    <t>البدلات</t>
  </si>
  <si>
    <t>إجمالي
الراتب</t>
  </si>
  <si>
    <t>إستقطاعات</t>
  </si>
  <si>
    <t>صافي
الراتب بعد خصم ساعات الغياب</t>
  </si>
  <si>
    <t>السلفيات</t>
  </si>
  <si>
    <t>خصم
السلفيه</t>
  </si>
  <si>
    <t>صافي
الراتب
بعد خصم
السلفية</t>
  </si>
  <si>
    <t>رصيد
السلفيه المتبقي</t>
  </si>
  <si>
    <t xml:space="preserve">السكن </t>
  </si>
  <si>
    <t>مواصلات</t>
  </si>
  <si>
    <t>إجازه</t>
  </si>
  <si>
    <t>اضافي</t>
  </si>
  <si>
    <t>مكافأة</t>
  </si>
  <si>
    <t>حافز البيع</t>
  </si>
  <si>
    <t>قيمة
الاضافي
ساعه</t>
  </si>
  <si>
    <t>عدد ساعات الاضافي</t>
  </si>
  <si>
    <t>خصم</t>
  </si>
  <si>
    <t>ساعة
الغياب</t>
  </si>
  <si>
    <t>خصم
ساعات
الغياب</t>
  </si>
  <si>
    <t>المدير العام</t>
  </si>
  <si>
    <t>الإجمالي</t>
  </si>
  <si>
    <t>المحاسب</t>
  </si>
  <si>
    <t>المدير التنفيذي</t>
  </si>
  <si>
    <t>اسم الموظف</t>
  </si>
  <si>
    <t>مسمى
الوظيفه</t>
  </si>
  <si>
    <t>إضافي</t>
  </si>
  <si>
    <t>مكافئات</t>
  </si>
  <si>
    <t>عدد ساعات
الغياب</t>
  </si>
  <si>
    <t>خصم ساعات
الغياب</t>
  </si>
  <si>
    <t>أستحقاق</t>
  </si>
  <si>
    <t>المتبقي من السلفية</t>
  </si>
  <si>
    <t>راتب أساسي</t>
  </si>
  <si>
    <t xml:space="preserve">بدل سكن </t>
  </si>
  <si>
    <t>بدل مواصلات</t>
  </si>
  <si>
    <t>بدل إجازه</t>
  </si>
  <si>
    <t>إضافي
ساعه</t>
  </si>
  <si>
    <t>ساعات
الدوام</t>
  </si>
  <si>
    <t>ساعه / ريال</t>
  </si>
  <si>
    <t>أسم وتوقيع الموظف</t>
  </si>
  <si>
    <t>الإداره الماليه</t>
  </si>
  <si>
    <t>ملاحظه : لا يسمح للموظفين بأخذ أي إيجازة قبل سداد كل ماعليهم من سلفيات</t>
  </si>
  <si>
    <t>عامل</t>
  </si>
  <si>
    <t>شمس</t>
  </si>
  <si>
    <t>ارغب بعمل فروم شاشة ادخال بيانات  بحيث تكون قائمة منسدلة تحتوي على     مصروفات مواد السمكرة  وسلفيات العمال ورواتب العمال والدخل الشهري ومصروفات متنوعة  وسداد موردين                     بحيث عند الاختيار من القائمة المنسدلة تظهر معلومات العموود  لتعئبة              هذي شاشة ادخال ماخوذة صورة من  فروم ادخال وتعديل   من عبدالله باقشير</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</si>
</sst>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_ ;[Red]\-#,##0\ "/>
    <numFmt numFmtId="165" formatCode="0_ ;[Red]\-0\ "/>
  </numFmts>
  <fonts count="32" x14ac:knownFonts="1">
    <font>
      <sz val="11"/>
      <color theme="1"/>
      <name val="Arial"/>
      <family val="2"/>
      <charset val="178"/>
      <scheme val="minor"/>
    </font>
    <font>
      <b/>
      <sz val="14"/>
      <color theme="1"/>
      <name val="Arial"/>
      <family val="2"/>
      <scheme val="minor"/>
    </font>
    <font>
      <b/>
      <sz val="18"/>
      <color theme="1"/>
      <name val="Arial"/>
      <family val="2"/>
      <scheme val="minor"/>
    </font>
    <font>
      <b/>
      <sz val="16"/>
      <color theme="0"/>
      <name val="Arial"/>
      <family val="2"/>
      <scheme val="minor"/>
    </font>
    <font>
      <sz val="11"/>
      <color theme="0"/>
      <name val="Arial"/>
      <family val="2"/>
      <scheme val="minor"/>
    </font>
    <font>
      <sz val="11"/>
      <color theme="4" tint="0.39997558519241921"/>
      <name val="Arial"/>
      <family val="2"/>
      <scheme val="minor"/>
    </font>
    <font>
      <b/>
      <sz val="24"/>
      <color theme="4" tint="0.39997558519241921"/>
      <name val="Arial"/>
      <family val="2"/>
      <scheme val="minor"/>
    </font>
    <font>
      <b/>
      <sz val="11"/>
      <color rgb="FFFF0000"/>
      <name val="Arial"/>
      <family val="2"/>
      <scheme val="minor"/>
    </font>
    <font>
      <b/>
      <sz val="14"/>
      <color rgb="FFFF0000"/>
      <name val="Arial"/>
      <family val="2"/>
      <scheme val="minor"/>
    </font>
    <font>
      <b/>
      <sz val="14"/>
      <color theme="9" tint="-0.249977111117893"/>
      <name val="Arial"/>
      <family val="2"/>
      <scheme val="minor"/>
    </font>
    <font>
      <b/>
      <sz val="12"/>
      <color theme="1"/>
      <name val="Arial"/>
      <family val="2"/>
      <scheme val="minor"/>
    </font>
    <font>
      <b/>
      <sz val="16"/>
      <color theme="1"/>
      <name val="Arial"/>
      <family val="2"/>
      <scheme val="minor"/>
    </font>
    <font>
      <b/>
      <sz val="11"/>
      <color theme="1"/>
      <name val="Arial"/>
      <family val="2"/>
      <scheme val="minor"/>
    </font>
    <font>
      <b/>
      <sz val="14"/>
      <color theme="9" tint="-0.499984740745262"/>
      <name val="Arial"/>
      <family val="2"/>
      <scheme val="minor"/>
    </font>
    <font>
      <b/>
      <sz val="20"/>
      <name val="Arial"/>
      <family val="2"/>
    </font>
    <font>
      <b/>
      <sz val="12"/>
      <name val="Arial"/>
      <family val="2"/>
    </font>
    <font>
      <sz val="11"/>
      <name val="Arial"/>
      <family val="2"/>
    </font>
    <font>
      <b/>
      <sz val="14"/>
      <name val="Arial"/>
      <family val="2"/>
    </font>
    <font>
      <b/>
      <sz val="16"/>
      <name val="Arial"/>
      <family val="2"/>
    </font>
    <font>
      <b/>
      <sz val="12"/>
      <color rgb="FFFF0000"/>
      <name val="Arial"/>
      <family val="2"/>
    </font>
    <font>
      <b/>
      <sz val="12"/>
      <color theme="3"/>
      <name val="Arial"/>
      <family val="2"/>
    </font>
    <font>
      <b/>
      <sz val="11"/>
      <name val="Arial"/>
      <family val="2"/>
    </font>
    <font>
      <b/>
      <sz val="22"/>
      <name val="Arial"/>
      <family val="2"/>
    </font>
    <font>
      <b/>
      <sz val="9"/>
      <name val="Arial"/>
      <family val="2"/>
    </font>
    <font>
      <b/>
      <sz val="11"/>
      <color rgb="FFFF0000"/>
      <name val="Arial"/>
      <family val="2"/>
    </font>
    <font>
      <b/>
      <sz val="12"/>
      <color rgb="FF0070C0"/>
      <name val="Arial"/>
      <family val="2"/>
    </font>
    <font>
      <b/>
      <sz val="18"/>
      <color rgb="FF0070C0"/>
      <name val="Arial"/>
      <family val="2"/>
    </font>
    <font>
      <b/>
      <sz val="12"/>
      <color rgb="FF000000"/>
      <name val="Arial"/>
      <family val="2"/>
    </font>
    <font>
      <b/>
      <sz val="16"/>
      <color rgb="FF000000"/>
      <name val="Arial"/>
      <family val="2"/>
    </font>
    <font>
      <b/>
      <sz val="14"/>
      <color rgb="FF000000"/>
      <name val="Arial"/>
      <family val="2"/>
    </font>
    <font>
      <sz val="9"/>
      <color indexed="81"/>
      <name val="Tahoma"/>
      <family val="2"/>
    </font>
    <font>
      <b/>
      <sz val="9"/>
      <color indexed="81"/>
      <name val="Tahoma"/>
      <family val="2"/>
    </font>
  </fonts>
  <fills count="13">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rgb="FF00B050"/>
        <bgColor indexed="64"/>
      </patternFill>
    </fill>
    <fill>
      <patternFill patternType="solid">
        <fgColor theme="8"/>
        <bgColor indexed="64"/>
      </patternFill>
    </fill>
    <fill>
      <patternFill patternType="solid">
        <fgColor rgb="FFFFFF00"/>
        <bgColor indexed="64"/>
      </patternFill>
    </fill>
    <fill>
      <patternFill patternType="solid">
        <fgColor theme="8" tint="0.59999389629810485"/>
        <bgColor indexed="64"/>
      </patternFill>
    </fill>
    <fill>
      <patternFill patternType="solid">
        <fgColor rgb="FFEFB3D5"/>
        <bgColor indexed="64"/>
      </patternFill>
    </fill>
    <fill>
      <patternFill patternType="solid">
        <fgColor theme="0"/>
        <bgColor indexed="64"/>
      </patternFill>
    </fill>
    <fill>
      <patternFill patternType="solid">
        <fgColor indexed="22"/>
        <bgColor indexed="64"/>
      </patternFill>
    </fill>
  </fills>
  <borders count="8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ck">
        <color indexed="64"/>
      </right>
      <top style="thick">
        <color indexed="64"/>
      </top>
      <bottom/>
      <diagonal/>
    </border>
    <border>
      <left/>
      <right style="thin">
        <color indexed="64"/>
      </right>
      <top/>
      <bottom/>
      <diagonal/>
    </border>
    <border>
      <left/>
      <right style="thick">
        <color indexed="64"/>
      </right>
      <top style="thick">
        <color indexed="64"/>
      </top>
      <bottom style="thin">
        <color indexed="64"/>
      </bottom>
      <diagonal/>
    </border>
    <border>
      <left/>
      <right style="thick">
        <color indexed="64"/>
      </right>
      <top style="thin">
        <color indexed="64"/>
      </top>
      <bottom style="thin">
        <color indexed="64"/>
      </bottom>
      <diagonal/>
    </border>
    <border>
      <left/>
      <right style="thick">
        <color indexed="64"/>
      </right>
      <top style="thick">
        <color indexed="64"/>
      </top>
      <bottom/>
      <diagonal/>
    </border>
    <border>
      <left style="thin">
        <color indexed="64"/>
      </left>
      <right style="thick">
        <color indexed="64"/>
      </right>
      <top/>
      <bottom/>
      <diagonal/>
    </border>
    <border>
      <left/>
      <right style="thick">
        <color indexed="64"/>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right/>
      <top style="thick">
        <color indexed="64"/>
      </top>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ck">
        <color indexed="64"/>
      </left>
      <right style="thick">
        <color indexed="64"/>
      </right>
      <top style="thick">
        <color indexed="64"/>
      </top>
      <bottom/>
      <diagonal/>
    </border>
    <border>
      <left style="thick">
        <color indexed="64"/>
      </left>
      <right style="thick">
        <color indexed="64"/>
      </right>
      <top style="thin">
        <color indexed="64"/>
      </top>
      <bottom style="thick">
        <color indexed="64"/>
      </bottom>
      <diagonal/>
    </border>
    <border>
      <left/>
      <right style="thin">
        <color indexed="64"/>
      </right>
      <top style="thin">
        <color indexed="64"/>
      </top>
      <bottom style="thick">
        <color indexed="64"/>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double">
        <color indexed="64"/>
      </left>
      <right style="double">
        <color indexed="64"/>
      </right>
      <top style="double">
        <color indexed="64"/>
      </top>
      <bottom/>
      <diagonal/>
    </border>
    <border>
      <left/>
      <right/>
      <top style="thin">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bottom/>
      <diagonal/>
    </border>
    <border>
      <left/>
      <right/>
      <top style="double">
        <color indexed="64"/>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ck">
        <color indexed="64"/>
      </right>
      <top style="thick">
        <color indexed="64"/>
      </top>
      <bottom style="thick">
        <color indexed="64"/>
      </bottom>
      <diagonal/>
    </border>
    <border>
      <left style="double">
        <color indexed="64"/>
      </left>
      <right style="double">
        <color indexed="64"/>
      </right>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15">
    <xf numFmtId="0" fontId="0" fillId="0" borderId="0" xfId="0"/>
    <xf numFmtId="0" fontId="0" fillId="0" borderId="0" xfId="0" applyAlignment="1">
      <alignment horizontal="center"/>
    </xf>
    <xf numFmtId="0" fontId="1" fillId="0" borderId="0" xfId="0" applyFont="1" applyAlignment="1">
      <alignment horizontal="center"/>
    </xf>
    <xf numFmtId="0" fontId="0" fillId="0" borderId="1" xfId="0" applyBorder="1" applyAlignment="1">
      <alignment horizontal="center"/>
    </xf>
    <xf numFmtId="0" fontId="5" fillId="0" borderId="0" xfId="0" applyFont="1" applyAlignment="1">
      <alignment horizontal="center" vertical="top"/>
    </xf>
    <xf numFmtId="0" fontId="5" fillId="0" borderId="0" xfId="0" applyFont="1" applyAlignment="1">
      <alignment horizontal="right" vertical="top"/>
    </xf>
    <xf numFmtId="0" fontId="0" fillId="0" borderId="10" xfId="0" applyBorder="1" applyAlignment="1">
      <alignment horizontal="center"/>
    </xf>
    <xf numFmtId="0" fontId="1" fillId="3" borderId="11" xfId="0" applyFont="1" applyFill="1"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9"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1" fillId="4" borderId="18" xfId="0" applyFont="1" applyFill="1"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1" fillId="4" borderId="3" xfId="0" applyFont="1" applyFill="1" applyBorder="1" applyAlignment="1">
      <alignment horizontal="center"/>
    </xf>
    <xf numFmtId="0" fontId="1" fillId="4" borderId="22" xfId="0" applyFont="1" applyFill="1" applyBorder="1" applyAlignment="1">
      <alignment horizontal="center"/>
    </xf>
    <xf numFmtId="0" fontId="1" fillId="0" borderId="23" xfId="0" applyFont="1" applyBorder="1" applyAlignment="1">
      <alignment horizontal="center"/>
    </xf>
    <xf numFmtId="0" fontId="1" fillId="3" borderId="18" xfId="0" applyFont="1" applyFill="1" applyBorder="1" applyAlignment="1">
      <alignment horizontal="center"/>
    </xf>
    <xf numFmtId="0" fontId="0" fillId="0" borderId="24" xfId="0" applyBorder="1" applyAlignment="1">
      <alignment horizontal="center"/>
    </xf>
    <xf numFmtId="0" fontId="1" fillId="4" borderId="8" xfId="0" applyFont="1" applyFill="1"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1" fillId="3" borderId="22" xfId="0" applyFont="1" applyFill="1" applyBorder="1" applyAlignment="1">
      <alignment horizontal="center"/>
    </xf>
    <xf numFmtId="0" fontId="1" fillId="4" borderId="31" xfId="0" applyFont="1" applyFill="1" applyBorder="1" applyAlignment="1">
      <alignment horizontal="center"/>
    </xf>
    <xf numFmtId="0" fontId="1" fillId="0" borderId="28" xfId="0" applyFont="1" applyBorder="1" applyAlignment="1">
      <alignment horizontal="center"/>
    </xf>
    <xf numFmtId="0" fontId="1" fillId="4" borderId="30" xfId="0" applyFont="1" applyFill="1" applyBorder="1" applyAlignment="1">
      <alignment horizontal="center"/>
    </xf>
    <xf numFmtId="0" fontId="1" fillId="3" borderId="30" xfId="0" applyFont="1" applyFill="1" applyBorder="1" applyAlignment="1">
      <alignment horizontal="center"/>
    </xf>
    <xf numFmtId="0" fontId="0" fillId="0" borderId="32" xfId="0" applyBorder="1" applyAlignment="1">
      <alignment horizontal="center"/>
    </xf>
    <xf numFmtId="0" fontId="1" fillId="3" borderId="19" xfId="0" applyFont="1" applyFill="1" applyBorder="1" applyAlignment="1">
      <alignment horizontal="center"/>
    </xf>
    <xf numFmtId="0" fontId="0" fillId="0" borderId="33" xfId="0" applyBorder="1" applyAlignment="1">
      <alignment horizontal="center"/>
    </xf>
    <xf numFmtId="0" fontId="0" fillId="0" borderId="34" xfId="0" applyBorder="1" applyAlignment="1">
      <alignment horizontal="center"/>
    </xf>
    <xf numFmtId="0" fontId="7" fillId="0" borderId="3" xfId="0" applyFont="1" applyBorder="1" applyAlignment="1">
      <alignment horizontal="center" vertical="top"/>
    </xf>
    <xf numFmtId="0" fontId="8" fillId="0" borderId="0" xfId="0" applyFont="1" applyAlignment="1">
      <alignment horizontal="center" vertical="top"/>
    </xf>
    <xf numFmtId="164" fontId="9" fillId="0" borderId="2" xfId="0" applyNumberFormat="1" applyFont="1" applyBorder="1" applyAlignment="1">
      <alignment horizontal="center" vertical="top"/>
    </xf>
    <xf numFmtId="0" fontId="0" fillId="0" borderId="35" xfId="0" applyBorder="1" applyAlignment="1">
      <alignment horizontal="center"/>
    </xf>
    <xf numFmtId="0" fontId="10" fillId="0" borderId="0" xfId="0" applyFont="1"/>
    <xf numFmtId="0" fontId="11" fillId="0" borderId="0" xfId="0" applyFont="1"/>
    <xf numFmtId="0" fontId="1" fillId="0" borderId="1" xfId="0" applyFont="1" applyBorder="1" applyAlignment="1">
      <alignment horizontal="center"/>
    </xf>
    <xf numFmtId="0" fontId="11" fillId="0" borderId="1" xfId="0" applyFont="1" applyBorder="1"/>
    <xf numFmtId="0" fontId="10" fillId="0" borderId="1" xfId="0" applyFont="1" applyBorder="1"/>
    <xf numFmtId="0" fontId="12" fillId="0" borderId="9" xfId="0" applyFont="1" applyBorder="1" applyAlignment="1">
      <alignment horizontal="center"/>
    </xf>
    <xf numFmtId="0" fontId="12" fillId="0" borderId="10" xfId="0" applyFont="1" applyBorder="1" applyAlignment="1">
      <alignment horizontal="center"/>
    </xf>
    <xf numFmtId="0" fontId="12" fillId="0" borderId="17" xfId="0" applyFont="1" applyBorder="1" applyAlignment="1">
      <alignment horizontal="center"/>
    </xf>
    <xf numFmtId="0" fontId="12" fillId="0" borderId="20" xfId="0" applyFont="1" applyBorder="1" applyAlignment="1">
      <alignment horizontal="center"/>
    </xf>
    <xf numFmtId="0" fontId="12" fillId="0" borderId="21" xfId="0" applyFont="1" applyBorder="1" applyAlignment="1">
      <alignment horizontal="center"/>
    </xf>
    <xf numFmtId="0" fontId="12" fillId="0" borderId="24" xfId="0" applyFont="1" applyBorder="1" applyAlignment="1">
      <alignment horizontal="center"/>
    </xf>
    <xf numFmtId="0" fontId="12" fillId="0" borderId="32" xfId="0" applyFont="1" applyBorder="1" applyAlignment="1">
      <alignment horizontal="center"/>
    </xf>
    <xf numFmtId="164" fontId="9" fillId="0" borderId="36" xfId="0" applyNumberFormat="1" applyFont="1" applyBorder="1" applyAlignment="1">
      <alignment horizontal="center" vertical="top"/>
    </xf>
    <xf numFmtId="0" fontId="7" fillId="0" borderId="35" xfId="0" applyFont="1" applyBorder="1" applyAlignment="1">
      <alignment horizontal="center" vertical="top"/>
    </xf>
    <xf numFmtId="0" fontId="8" fillId="9" borderId="1" xfId="0" applyFont="1" applyFill="1" applyBorder="1" applyAlignment="1">
      <alignment horizontal="center" vertical="top"/>
    </xf>
    <xf numFmtId="165" fontId="13" fillId="9" borderId="1" xfId="0" applyNumberFormat="1" applyFont="1" applyFill="1" applyBorder="1" applyAlignment="1">
      <alignment horizontal="center" vertical="top"/>
    </xf>
    <xf numFmtId="0" fontId="13" fillId="0" borderId="35" xfId="0" applyFont="1" applyBorder="1" applyAlignment="1">
      <alignment horizontal="center" vertical="top"/>
    </xf>
    <xf numFmtId="0" fontId="15" fillId="0" borderId="0" xfId="0" applyFont="1" applyAlignment="1">
      <alignment horizontal="center" vertical="center"/>
    </xf>
    <xf numFmtId="0" fontId="16" fillId="0" borderId="0" xfId="0" applyFont="1" applyAlignment="1">
      <alignment horizontal="center"/>
    </xf>
    <xf numFmtId="2" fontId="15" fillId="0" borderId="0" xfId="0" applyNumberFormat="1" applyFont="1" applyAlignment="1">
      <alignment horizontal="center" vertical="center"/>
    </xf>
    <xf numFmtId="0" fontId="15" fillId="0" borderId="44" xfId="0" applyFont="1" applyBorder="1" applyAlignment="1">
      <alignment horizontal="center" vertical="center"/>
    </xf>
    <xf numFmtId="0" fontId="15" fillId="0" borderId="39" xfId="0" applyFont="1" applyBorder="1" applyAlignment="1">
      <alignment horizontal="center" vertical="center"/>
    </xf>
    <xf numFmtId="1" fontId="15" fillId="0" borderId="0" xfId="0" applyNumberFormat="1" applyFont="1" applyAlignment="1">
      <alignment horizontal="center" vertical="center"/>
    </xf>
    <xf numFmtId="0" fontId="17" fillId="0" borderId="0" xfId="0" applyFont="1" applyAlignment="1">
      <alignment horizontal="center" vertical="center"/>
    </xf>
    <xf numFmtId="0" fontId="18" fillId="0" borderId="1" xfId="0" applyFont="1" applyBorder="1" applyAlignment="1">
      <alignment horizontal="center" vertical="center"/>
    </xf>
    <xf numFmtId="2" fontId="18" fillId="0" borderId="1" xfId="0" applyNumberFormat="1" applyFont="1" applyBorder="1" applyAlignment="1">
      <alignment horizontal="center" vertical="center" wrapText="1"/>
    </xf>
    <xf numFmtId="0" fontId="18" fillId="0" borderId="1" xfId="0" applyFont="1" applyBorder="1" applyAlignment="1">
      <alignment horizontal="center" vertical="center" wrapText="1"/>
    </xf>
    <xf numFmtId="2" fontId="18" fillId="0" borderId="1" xfId="0" applyNumberFormat="1" applyFont="1" applyBorder="1" applyAlignment="1">
      <alignment horizontal="center" vertical="center"/>
    </xf>
    <xf numFmtId="0" fontId="17" fillId="0" borderId="46" xfId="0" applyFont="1" applyBorder="1" applyAlignment="1">
      <alignment horizontal="center" vertical="center"/>
    </xf>
    <xf numFmtId="1" fontId="18" fillId="0" borderId="1" xfId="0" applyNumberFormat="1" applyFont="1" applyBorder="1" applyAlignment="1">
      <alignment horizontal="center" vertical="center" wrapText="1"/>
    </xf>
    <xf numFmtId="0" fontId="15" fillId="11" borderId="48" xfId="0" applyFont="1" applyFill="1" applyBorder="1" applyAlignment="1">
      <alignment horizontal="center" vertical="center"/>
    </xf>
    <xf numFmtId="0" fontId="15" fillId="11" borderId="0" xfId="0" applyFont="1" applyFill="1" applyAlignment="1">
      <alignment horizontal="center" vertical="center"/>
    </xf>
    <xf numFmtId="2" fontId="15" fillId="11" borderId="1" xfId="0" applyNumberFormat="1" applyFont="1" applyFill="1" applyBorder="1" applyAlignment="1">
      <alignment horizontal="center" vertical="center" wrapText="1"/>
    </xf>
    <xf numFmtId="2" fontId="20" fillId="11" borderId="1" xfId="0" applyNumberFormat="1" applyFont="1" applyFill="1" applyBorder="1" applyAlignment="1">
      <alignment horizontal="center" vertical="center" wrapText="1"/>
    </xf>
    <xf numFmtId="2" fontId="19" fillId="11" borderId="1" xfId="0" applyNumberFormat="1" applyFont="1" applyFill="1" applyBorder="1" applyAlignment="1">
      <alignment horizontal="center" vertical="center" wrapText="1"/>
    </xf>
    <xf numFmtId="1" fontId="17" fillId="0" borderId="1" xfId="0" applyNumberFormat="1" applyFont="1" applyBorder="1" applyAlignment="1">
      <alignment horizontal="center" vertical="center"/>
    </xf>
    <xf numFmtId="0" fontId="15" fillId="0" borderId="46" xfId="0" applyFont="1" applyBorder="1" applyAlignment="1">
      <alignment horizontal="center" vertical="center"/>
    </xf>
    <xf numFmtId="0" fontId="16" fillId="0" borderId="0" xfId="0" applyFont="1" applyAlignment="1">
      <alignment horizontal="center" vertical="center"/>
    </xf>
    <xf numFmtId="0" fontId="21" fillId="0" borderId="0" xfId="0" applyFont="1" applyAlignment="1">
      <alignment horizontal="center" vertical="center"/>
    </xf>
    <xf numFmtId="0" fontId="16" fillId="0" borderId="46" xfId="0" applyFont="1" applyBorder="1" applyAlignment="1">
      <alignment vertical="center"/>
    </xf>
    <xf numFmtId="1" fontId="15" fillId="0" borderId="49" xfId="0" applyNumberFormat="1" applyFont="1" applyBorder="1" applyAlignment="1">
      <alignment horizontal="center" vertical="center"/>
    </xf>
    <xf numFmtId="1" fontId="17" fillId="12" borderId="1" xfId="0" applyNumberFormat="1" applyFont="1" applyFill="1" applyBorder="1" applyAlignment="1">
      <alignment horizontal="center" vertical="center"/>
    </xf>
    <xf numFmtId="2" fontId="16" fillId="0" borderId="0" xfId="0" applyNumberFormat="1" applyFont="1" applyAlignment="1">
      <alignment horizontal="center" vertical="center"/>
    </xf>
    <xf numFmtId="2" fontId="16" fillId="0" borderId="0" xfId="0" applyNumberFormat="1" applyFont="1" applyAlignment="1">
      <alignment horizontal="center"/>
    </xf>
    <xf numFmtId="2" fontId="21" fillId="0" borderId="0" xfId="0" applyNumberFormat="1" applyFont="1" applyAlignment="1">
      <alignment horizontal="center"/>
    </xf>
    <xf numFmtId="0" fontId="21" fillId="0" borderId="0" xfId="0" applyFont="1" applyAlignment="1">
      <alignment horizontal="center"/>
    </xf>
    <xf numFmtId="1" fontId="16" fillId="0" borderId="0" xfId="0" applyNumberFormat="1" applyFont="1" applyAlignment="1">
      <alignment horizontal="center"/>
    </xf>
    <xf numFmtId="2" fontId="16" fillId="0" borderId="0" xfId="0" applyNumberFormat="1" applyFont="1"/>
    <xf numFmtId="0" fontId="15" fillId="0" borderId="0" xfId="0" applyFont="1" applyAlignment="1">
      <alignment horizontal="center"/>
    </xf>
    <xf numFmtId="1" fontId="21" fillId="0" borderId="0" xfId="0" applyNumberFormat="1" applyFont="1" applyAlignment="1">
      <alignment horizontal="center"/>
    </xf>
    <xf numFmtId="0" fontId="21" fillId="0" borderId="57" xfId="0" applyFont="1" applyBorder="1" applyAlignment="1">
      <alignment horizontal="center" vertical="center"/>
    </xf>
    <xf numFmtId="0" fontId="21" fillId="0" borderId="58" xfId="0" applyFont="1" applyBorder="1" applyAlignment="1">
      <alignment horizontal="center" vertical="center" wrapText="1"/>
    </xf>
    <xf numFmtId="2" fontId="21" fillId="0" borderId="58" xfId="0" applyNumberFormat="1" applyFont="1" applyBorder="1" applyAlignment="1">
      <alignment horizontal="center" vertical="center" wrapText="1"/>
    </xf>
    <xf numFmtId="0" fontId="15" fillId="0" borderId="58" xfId="0" applyFont="1" applyBorder="1" applyAlignment="1">
      <alignment horizontal="center" vertical="center" wrapText="1"/>
    </xf>
    <xf numFmtId="2" fontId="21" fillId="0" borderId="59" xfId="0" applyNumberFormat="1" applyFont="1" applyBorder="1" applyAlignment="1">
      <alignment horizontal="center" vertical="center" wrapText="1"/>
    </xf>
    <xf numFmtId="1" fontId="21" fillId="0" borderId="60" xfId="0" applyNumberFormat="1" applyFont="1" applyBorder="1" applyAlignment="1">
      <alignment horizontal="center" vertical="center"/>
    </xf>
    <xf numFmtId="2" fontId="21" fillId="0" borderId="0" xfId="0" applyNumberFormat="1" applyFont="1" applyAlignment="1">
      <alignment horizontal="center" vertical="center"/>
    </xf>
    <xf numFmtId="1" fontId="21" fillId="0" borderId="0" xfId="0" applyNumberFormat="1" applyFont="1" applyAlignment="1">
      <alignment horizontal="center" vertical="center"/>
    </xf>
    <xf numFmtId="2" fontId="21" fillId="0" borderId="1" xfId="0" applyNumberFormat="1" applyFont="1" applyBorder="1" applyAlignment="1">
      <alignment horizontal="center" vertical="center"/>
    </xf>
    <xf numFmtId="2" fontId="15" fillId="0" borderId="1" xfId="0" applyNumberFormat="1" applyFont="1" applyBorder="1" applyAlignment="1">
      <alignment horizontal="center" vertical="center"/>
    </xf>
    <xf numFmtId="0" fontId="25" fillId="11" borderId="1" xfId="0" applyFont="1" applyFill="1" applyBorder="1" applyAlignment="1">
      <alignment horizontal="center" vertical="center"/>
    </xf>
    <xf numFmtId="0" fontId="26" fillId="11" borderId="1" xfId="0" applyFont="1" applyFill="1" applyBorder="1" applyAlignment="1">
      <alignment horizontal="center" vertical="center"/>
    </xf>
    <xf numFmtId="0" fontId="2" fillId="10" borderId="4" xfId="0" applyFont="1" applyFill="1" applyBorder="1" applyAlignment="1">
      <alignment horizontal="center"/>
    </xf>
    <xf numFmtId="0" fontId="2" fillId="10" borderId="5" xfId="0" applyFont="1" applyFill="1" applyBorder="1" applyAlignment="1">
      <alignment horizontal="center"/>
    </xf>
    <xf numFmtId="0" fontId="2" fillId="10" borderId="6" xfId="0" applyFont="1" applyFill="1" applyBorder="1" applyAlignment="1">
      <alignment horizontal="center"/>
    </xf>
    <xf numFmtId="0" fontId="11" fillId="8" borderId="75" xfId="0" applyFont="1" applyFill="1" applyBorder="1" applyAlignment="1">
      <alignment horizontal="center" vertical="top" wrapText="1"/>
    </xf>
    <xf numFmtId="0" fontId="11" fillId="8" borderId="76" xfId="0" applyFont="1" applyFill="1" applyBorder="1" applyAlignment="1">
      <alignment horizontal="center" vertical="top" wrapText="1"/>
    </xf>
    <xf numFmtId="0" fontId="11" fillId="8" borderId="77" xfId="0" applyFont="1" applyFill="1" applyBorder="1" applyAlignment="1">
      <alignment horizontal="center" vertical="top" wrapText="1"/>
    </xf>
    <xf numFmtId="0" fontId="11" fillId="8" borderId="78" xfId="0" applyFont="1" applyFill="1" applyBorder="1" applyAlignment="1">
      <alignment horizontal="center" vertical="top" wrapText="1"/>
    </xf>
    <xf numFmtId="0" fontId="11" fillId="8" borderId="0" xfId="0" applyFont="1" applyFill="1" applyBorder="1" applyAlignment="1">
      <alignment horizontal="center" vertical="top" wrapText="1"/>
    </xf>
    <xf numFmtId="0" fontId="11" fillId="8" borderId="79" xfId="0" applyFont="1" applyFill="1" applyBorder="1" applyAlignment="1">
      <alignment horizontal="center" vertical="top" wrapText="1"/>
    </xf>
    <xf numFmtId="0" fontId="11" fillId="8" borderId="80" xfId="0" applyFont="1" applyFill="1" applyBorder="1" applyAlignment="1">
      <alignment horizontal="center" vertical="top" wrapText="1"/>
    </xf>
    <xf numFmtId="0" fontId="11" fillId="8" borderId="81" xfId="0" applyFont="1" applyFill="1" applyBorder="1" applyAlignment="1">
      <alignment horizontal="center" vertical="top" wrapText="1"/>
    </xf>
    <xf numFmtId="0" fontId="11" fillId="8" borderId="82" xfId="0" applyFont="1" applyFill="1" applyBorder="1" applyAlignment="1">
      <alignment horizontal="center" vertical="top" wrapText="1"/>
    </xf>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2" borderId="6" xfId="0" applyFont="1" applyFill="1" applyBorder="1" applyAlignment="1">
      <alignment horizontal="center"/>
    </xf>
    <xf numFmtId="0" fontId="1" fillId="8" borderId="7" xfId="0" applyFont="1" applyFill="1" applyBorder="1" applyAlignment="1">
      <alignment horizontal="center"/>
    </xf>
    <xf numFmtId="0" fontId="1" fillId="8" borderId="28" xfId="0" applyFont="1" applyFill="1" applyBorder="1" applyAlignment="1">
      <alignment horizontal="center"/>
    </xf>
    <xf numFmtId="0" fontId="1" fillId="8" borderId="22" xfId="0" applyFont="1" applyFill="1" applyBorder="1" applyAlignment="1">
      <alignment horizontal="center"/>
    </xf>
    <xf numFmtId="0" fontId="2" fillId="5" borderId="29" xfId="0" applyFont="1" applyFill="1" applyBorder="1" applyAlignment="1">
      <alignment horizontal="center"/>
    </xf>
    <xf numFmtId="0" fontId="2" fillId="5" borderId="30" xfId="0" applyFont="1" applyFill="1" applyBorder="1" applyAlignment="1">
      <alignment horizontal="center"/>
    </xf>
    <xf numFmtId="0" fontId="2" fillId="5" borderId="18" xfId="0" applyFont="1" applyFill="1" applyBorder="1" applyAlignment="1">
      <alignment horizontal="center"/>
    </xf>
    <xf numFmtId="0" fontId="3" fillId="6" borderId="29" xfId="0" applyFont="1" applyFill="1" applyBorder="1" applyAlignment="1">
      <alignment horizontal="center"/>
    </xf>
    <xf numFmtId="0" fontId="4" fillId="6" borderId="30" xfId="0" applyFont="1" applyFill="1" applyBorder="1" applyAlignment="1">
      <alignment horizontal="center"/>
    </xf>
    <xf numFmtId="0" fontId="4" fillId="6" borderId="6" xfId="0" applyFont="1" applyFill="1" applyBorder="1" applyAlignment="1">
      <alignment horizontal="center"/>
    </xf>
    <xf numFmtId="0" fontId="2" fillId="7" borderId="4" xfId="0" applyFont="1" applyFill="1" applyBorder="1" applyAlignment="1">
      <alignment horizontal="center"/>
    </xf>
    <xf numFmtId="0" fontId="2" fillId="7" borderId="5" xfId="0" applyFont="1" applyFill="1" applyBorder="1" applyAlignment="1">
      <alignment horizontal="center"/>
    </xf>
    <xf numFmtId="0" fontId="2" fillId="7" borderId="6" xfId="0" applyFont="1" applyFill="1" applyBorder="1" applyAlignment="1">
      <alignment horizontal="center"/>
    </xf>
    <xf numFmtId="0" fontId="5" fillId="0" borderId="0" xfId="0" applyFont="1" applyAlignment="1">
      <alignment horizontal="right" vertical="top"/>
    </xf>
    <xf numFmtId="2" fontId="17" fillId="12" borderId="1" xfId="0" applyNumberFormat="1" applyFont="1" applyFill="1" applyBorder="1" applyAlignment="1">
      <alignment horizontal="center" vertical="center"/>
    </xf>
    <xf numFmtId="0" fontId="22" fillId="0" borderId="0" xfId="0" applyFont="1" applyAlignment="1">
      <alignment horizontal="center" vertical="center"/>
    </xf>
    <xf numFmtId="2" fontId="18" fillId="0" borderId="1" xfId="0" applyNumberFormat="1" applyFont="1" applyBorder="1" applyAlignment="1">
      <alignment horizontal="center" vertical="center" wrapText="1"/>
    </xf>
    <xf numFmtId="0" fontId="14" fillId="0" borderId="37"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39" xfId="0" applyFont="1" applyBorder="1" applyAlignment="1">
      <alignment horizontal="center" vertical="center" wrapText="1"/>
    </xf>
    <xf numFmtId="0" fontId="14" fillId="0" borderId="40" xfId="0" applyFont="1" applyBorder="1" applyAlignment="1">
      <alignment horizontal="center" vertical="center" wrapText="1"/>
    </xf>
    <xf numFmtId="0" fontId="14" fillId="0" borderId="0" xfId="0" applyFont="1" applyAlignment="1">
      <alignment horizontal="center" vertical="center" wrapText="1"/>
    </xf>
    <xf numFmtId="0" fontId="14" fillId="0" borderId="19" xfId="0" applyFont="1" applyBorder="1" applyAlignment="1">
      <alignment horizontal="center" vertical="center" wrapText="1"/>
    </xf>
    <xf numFmtId="0" fontId="14" fillId="0" borderId="41" xfId="0" applyFont="1" applyBorder="1" applyAlignment="1">
      <alignment horizontal="center" vertical="center" wrapText="1"/>
    </xf>
    <xf numFmtId="0" fontId="14" fillId="0" borderId="42" xfId="0" applyFont="1" applyBorder="1" applyAlignment="1">
      <alignment horizontal="center" vertical="center" wrapText="1"/>
    </xf>
    <xf numFmtId="0" fontId="14" fillId="0" borderId="43" xfId="0" applyFont="1" applyBorder="1" applyAlignment="1">
      <alignment horizontal="center" vertical="center" wrapText="1"/>
    </xf>
    <xf numFmtId="0" fontId="15" fillId="0" borderId="44" xfId="0" applyFont="1" applyBorder="1" applyAlignment="1">
      <alignment horizontal="center" vertical="center"/>
    </xf>
    <xf numFmtId="0" fontId="17" fillId="0" borderId="45" xfId="0" applyFont="1" applyBorder="1" applyAlignment="1">
      <alignment horizontal="center" vertical="center"/>
    </xf>
    <xf numFmtId="0" fontId="17" fillId="0" borderId="47" xfId="0" applyFont="1" applyBorder="1" applyAlignment="1">
      <alignment horizontal="center" vertical="center"/>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2" fontId="17" fillId="0" borderId="1" xfId="0" applyNumberFormat="1" applyFont="1" applyBorder="1" applyAlignment="1">
      <alignment horizontal="center" vertical="center" wrapText="1"/>
    </xf>
    <xf numFmtId="2" fontId="17" fillId="0" borderId="44" xfId="0" applyNumberFormat="1" applyFont="1" applyBorder="1" applyAlignment="1">
      <alignment horizontal="center" vertical="center" wrapText="1"/>
    </xf>
    <xf numFmtId="2" fontId="18" fillId="0" borderId="1" xfId="0" applyNumberFormat="1" applyFont="1" applyBorder="1" applyAlignment="1">
      <alignment horizontal="center" vertical="center"/>
    </xf>
    <xf numFmtId="2" fontId="21" fillId="0" borderId="68" xfId="0" applyNumberFormat="1" applyFont="1" applyBorder="1" applyAlignment="1">
      <alignment horizontal="center" vertical="center"/>
    </xf>
    <xf numFmtId="2" fontId="21" fillId="0" borderId="69" xfId="0" applyNumberFormat="1" applyFont="1" applyBorder="1" applyAlignment="1">
      <alignment horizontal="center" vertical="center"/>
    </xf>
    <xf numFmtId="0" fontId="21" fillId="0" borderId="50" xfId="0" applyFont="1" applyBorder="1" applyAlignment="1">
      <alignment horizontal="center" vertical="center"/>
    </xf>
    <xf numFmtId="0" fontId="21" fillId="0" borderId="51" xfId="0" applyFont="1" applyBorder="1" applyAlignment="1">
      <alignment horizontal="center" vertical="center"/>
    </xf>
    <xf numFmtId="0" fontId="21" fillId="0" borderId="54" xfId="0" applyFont="1" applyBorder="1" applyAlignment="1">
      <alignment horizontal="center" vertical="center"/>
    </xf>
    <xf numFmtId="0" fontId="21" fillId="0" borderId="56" xfId="0" applyFont="1" applyBorder="1" applyAlignment="1">
      <alignment horizontal="center" vertical="center"/>
    </xf>
    <xf numFmtId="0" fontId="21" fillId="0" borderId="49" xfId="0" applyFont="1" applyBorder="1" applyAlignment="1">
      <alignment horizontal="center" vertical="center"/>
    </xf>
    <xf numFmtId="0" fontId="21" fillId="0" borderId="55" xfId="0" applyFont="1" applyBorder="1" applyAlignment="1">
      <alignment horizontal="center" vertical="center"/>
    </xf>
    <xf numFmtId="0" fontId="21" fillId="0" borderId="7" xfId="0" applyFont="1" applyBorder="1" applyAlignment="1">
      <alignment horizontal="center" vertical="center"/>
    </xf>
    <xf numFmtId="0" fontId="21" fillId="0" borderId="8" xfId="0" applyFont="1" applyBorder="1" applyAlignment="1">
      <alignment horizontal="center" vertical="center"/>
    </xf>
    <xf numFmtId="0" fontId="21" fillId="0" borderId="70" xfId="0" applyFont="1" applyBorder="1" applyAlignment="1">
      <alignment horizontal="center" vertical="center"/>
    </xf>
    <xf numFmtId="0" fontId="21" fillId="0" borderId="45" xfId="0" applyFont="1" applyBorder="1" applyAlignment="1">
      <alignment horizontal="center" vertical="center"/>
    </xf>
    <xf numFmtId="0" fontId="21" fillId="0" borderId="47" xfId="0" applyFont="1" applyBorder="1" applyAlignment="1">
      <alignment horizontal="center" vertical="center"/>
    </xf>
    <xf numFmtId="2" fontId="21" fillId="0" borderId="45" xfId="0" applyNumberFormat="1" applyFont="1" applyBorder="1" applyAlignment="1">
      <alignment horizontal="center" vertical="center"/>
    </xf>
    <xf numFmtId="2" fontId="21" fillId="0" borderId="1" xfId="0" applyNumberFormat="1" applyFont="1" applyBorder="1" applyAlignment="1">
      <alignment horizontal="center" vertical="center"/>
    </xf>
    <xf numFmtId="2" fontId="21" fillId="0" borderId="37" xfId="0" applyNumberFormat="1" applyFont="1" applyBorder="1" applyAlignment="1">
      <alignment horizontal="center" vertical="center"/>
    </xf>
    <xf numFmtId="2" fontId="21" fillId="0" borderId="39" xfId="0" applyNumberFormat="1" applyFont="1" applyBorder="1" applyAlignment="1">
      <alignment horizontal="center" vertical="center"/>
    </xf>
    <xf numFmtId="2" fontId="21" fillId="0" borderId="41" xfId="0" applyNumberFormat="1" applyFont="1" applyBorder="1" applyAlignment="1">
      <alignment horizontal="center" vertical="center"/>
    </xf>
    <xf numFmtId="2" fontId="21" fillId="0" borderId="43" xfId="0" applyNumberFormat="1" applyFont="1" applyBorder="1" applyAlignment="1">
      <alignment horizontal="center" vertical="center"/>
    </xf>
    <xf numFmtId="2" fontId="21" fillId="0" borderId="1" xfId="0" applyNumberFormat="1" applyFont="1" applyBorder="1" applyAlignment="1">
      <alignment horizontal="center" vertical="center" wrapText="1"/>
    </xf>
    <xf numFmtId="2" fontId="15" fillId="0" borderId="1" xfId="0" applyNumberFormat="1" applyFont="1" applyBorder="1" applyAlignment="1">
      <alignment horizontal="center" vertical="center"/>
    </xf>
    <xf numFmtId="1" fontId="21" fillId="0" borderId="1" xfId="0" applyNumberFormat="1" applyFont="1" applyBorder="1" applyAlignment="1">
      <alignment horizontal="center" vertical="center"/>
    </xf>
    <xf numFmtId="0" fontId="21" fillId="0" borderId="61" xfId="0" applyFont="1" applyBorder="1" applyAlignment="1">
      <alignment horizontal="center" vertical="center"/>
    </xf>
    <xf numFmtId="0" fontId="21" fillId="0" borderId="64" xfId="0" applyFont="1" applyBorder="1" applyAlignment="1">
      <alignment horizontal="center" vertical="center"/>
    </xf>
    <xf numFmtId="0" fontId="21" fillId="0" borderId="62" xfId="0" applyFont="1" applyBorder="1" applyAlignment="1">
      <alignment horizontal="center" vertical="center"/>
    </xf>
    <xf numFmtId="0" fontId="21" fillId="0" borderId="1" xfId="0" applyFont="1" applyBorder="1" applyAlignment="1">
      <alignment horizontal="center" vertical="center"/>
    </xf>
    <xf numFmtId="0" fontId="21" fillId="0" borderId="66" xfId="0" applyFont="1" applyBorder="1" applyAlignment="1">
      <alignment horizontal="center" vertical="center"/>
    </xf>
    <xf numFmtId="2" fontId="15" fillId="0" borderId="63" xfId="0" applyNumberFormat="1" applyFont="1" applyBorder="1" applyAlignment="1">
      <alignment horizontal="center" vertical="center"/>
    </xf>
    <xf numFmtId="2" fontId="15" fillId="0" borderId="11" xfId="0" applyNumberFormat="1" applyFont="1" applyBorder="1" applyAlignment="1">
      <alignment horizontal="center" vertical="center"/>
    </xf>
    <xf numFmtId="2" fontId="15" fillId="0" borderId="67" xfId="0" applyNumberFormat="1" applyFont="1" applyBorder="1" applyAlignment="1">
      <alignment horizontal="center" vertical="center"/>
    </xf>
    <xf numFmtId="0" fontId="24" fillId="0" borderId="64" xfId="0" applyFont="1" applyBorder="1" applyAlignment="1">
      <alignment horizontal="center" vertical="center"/>
    </xf>
    <xf numFmtId="0" fontId="24" fillId="0" borderId="65" xfId="0" applyFont="1" applyBorder="1" applyAlignment="1">
      <alignment horizontal="center" vertical="center"/>
    </xf>
    <xf numFmtId="2" fontId="21" fillId="0" borderId="63" xfId="0" applyNumberFormat="1" applyFont="1" applyBorder="1" applyAlignment="1">
      <alignment horizontal="center" vertical="center"/>
    </xf>
    <xf numFmtId="2" fontId="21" fillId="0" borderId="11" xfId="0" applyNumberFormat="1" applyFont="1" applyBorder="1" applyAlignment="1">
      <alignment horizontal="center" vertical="center"/>
    </xf>
    <xf numFmtId="2" fontId="21" fillId="0" borderId="67" xfId="0" applyNumberFormat="1" applyFont="1" applyBorder="1" applyAlignment="1">
      <alignment horizontal="center" vertical="center"/>
    </xf>
    <xf numFmtId="1" fontId="21" fillId="0" borderId="72" xfId="0" applyNumberFormat="1" applyFont="1" applyBorder="1" applyAlignment="1">
      <alignment horizontal="center" vertical="center"/>
    </xf>
    <xf numFmtId="1" fontId="21" fillId="0" borderId="73" xfId="0" applyNumberFormat="1" applyFont="1" applyBorder="1" applyAlignment="1">
      <alignment horizontal="center" vertical="center"/>
    </xf>
    <xf numFmtId="1" fontId="21" fillId="0" borderId="74" xfId="0" applyNumberFormat="1" applyFont="1" applyBorder="1" applyAlignment="1">
      <alignment horizontal="center" vertical="center"/>
    </xf>
    <xf numFmtId="2" fontId="21" fillId="0" borderId="62" xfId="0" applyNumberFormat="1" applyFont="1" applyBorder="1" applyAlignment="1">
      <alignment horizontal="center" vertical="center"/>
    </xf>
    <xf numFmtId="2" fontId="21" fillId="0" borderId="66" xfId="0" applyNumberFormat="1" applyFont="1" applyBorder="1" applyAlignment="1">
      <alignment horizontal="center" vertical="center"/>
    </xf>
    <xf numFmtId="0" fontId="21" fillId="0" borderId="11" xfId="0" applyFont="1" applyBorder="1" applyAlignment="1">
      <alignment horizontal="center" vertical="center"/>
    </xf>
    <xf numFmtId="0" fontId="21" fillId="0" borderId="67" xfId="0" applyFont="1" applyBorder="1" applyAlignment="1">
      <alignment horizontal="center" vertical="center"/>
    </xf>
    <xf numFmtId="0" fontId="15" fillId="0" borderId="11" xfId="0" applyFont="1" applyBorder="1" applyAlignment="1">
      <alignment horizontal="center" vertical="center"/>
    </xf>
    <xf numFmtId="0" fontId="15" fillId="0" borderId="67" xfId="0" applyFont="1" applyBorder="1" applyAlignment="1">
      <alignment horizontal="center" vertical="center"/>
    </xf>
    <xf numFmtId="0" fontId="21" fillId="0" borderId="63" xfId="0" applyFont="1" applyBorder="1" applyAlignment="1">
      <alignment horizontal="center" vertical="center"/>
    </xf>
    <xf numFmtId="2" fontId="21" fillId="0" borderId="48" xfId="0" applyNumberFormat="1" applyFont="1" applyBorder="1" applyAlignment="1">
      <alignment horizontal="center" vertical="center"/>
    </xf>
    <xf numFmtId="2" fontId="21" fillId="0" borderId="47" xfId="0" applyNumberFormat="1" applyFont="1" applyBorder="1" applyAlignment="1">
      <alignment horizontal="center" vertical="center"/>
    </xf>
    <xf numFmtId="0" fontId="24" fillId="0" borderId="48" xfId="0" applyFont="1" applyBorder="1" applyAlignment="1">
      <alignment horizontal="center" vertical="center"/>
    </xf>
    <xf numFmtId="0" fontId="24" fillId="0" borderId="71" xfId="0" applyFont="1" applyBorder="1" applyAlignment="1">
      <alignment horizontal="center"/>
    </xf>
    <xf numFmtId="0" fontId="21" fillId="0" borderId="71" xfId="0" applyFont="1" applyBorder="1" applyAlignment="1">
      <alignment horizontal="center" vertical="center"/>
    </xf>
    <xf numFmtId="0" fontId="23" fillId="0" borderId="45" xfId="0" applyFont="1" applyBorder="1" applyAlignment="1">
      <alignment horizontal="center" vertical="center"/>
    </xf>
    <xf numFmtId="0" fontId="23" fillId="0" borderId="48" xfId="0" applyFont="1" applyBorder="1" applyAlignment="1">
      <alignment horizontal="center" vertical="center"/>
    </xf>
    <xf numFmtId="0" fontId="23" fillId="0" borderId="47" xfId="0" applyFont="1" applyBorder="1" applyAlignment="1">
      <alignment horizontal="center" vertical="center"/>
    </xf>
    <xf numFmtId="2" fontId="15" fillId="0" borderId="45" xfId="0" applyNumberFormat="1" applyFont="1" applyBorder="1" applyAlignment="1">
      <alignment horizontal="center" vertical="center"/>
    </xf>
    <xf numFmtId="2" fontId="15" fillId="0" borderId="48" xfId="0" applyNumberFormat="1" applyFont="1" applyBorder="1" applyAlignment="1">
      <alignment horizontal="center" vertical="center"/>
    </xf>
    <xf numFmtId="2" fontId="15" fillId="0" borderId="47" xfId="0" applyNumberFormat="1" applyFont="1" applyBorder="1" applyAlignment="1">
      <alignment horizontal="center" vertical="center"/>
    </xf>
    <xf numFmtId="0" fontId="21" fillId="0" borderId="50" xfId="0" applyFont="1" applyBorder="1" applyAlignment="1">
      <alignment horizontal="right" vertical="center" wrapText="1"/>
    </xf>
    <xf numFmtId="0" fontId="21" fillId="0" borderId="49" xfId="0" applyFont="1" applyBorder="1" applyAlignment="1">
      <alignment horizontal="right" vertical="center" wrapText="1"/>
    </xf>
    <xf numFmtId="0" fontId="21" fillId="0" borderId="51" xfId="0" applyFont="1" applyBorder="1" applyAlignment="1">
      <alignment horizontal="right" vertical="center" wrapText="1"/>
    </xf>
    <xf numFmtId="0" fontId="21" fillId="0" borderId="52" xfId="0" applyFont="1" applyBorder="1" applyAlignment="1">
      <alignment horizontal="right" vertical="center" wrapText="1"/>
    </xf>
    <xf numFmtId="0" fontId="21" fillId="0" borderId="0" xfId="0" applyFont="1" applyAlignment="1">
      <alignment horizontal="right" vertical="center" wrapText="1"/>
    </xf>
    <xf numFmtId="0" fontId="21" fillId="0" borderId="53" xfId="0" applyFont="1" applyBorder="1" applyAlignment="1">
      <alignment horizontal="right" vertical="center" wrapText="1"/>
    </xf>
    <xf numFmtId="0" fontId="21" fillId="0" borderId="54" xfId="0" applyFont="1" applyBorder="1" applyAlignment="1">
      <alignment horizontal="right" vertical="center" wrapText="1"/>
    </xf>
    <xf numFmtId="0" fontId="21" fillId="0" borderId="55" xfId="0" applyFont="1" applyBorder="1" applyAlignment="1">
      <alignment horizontal="right" vertical="center" wrapText="1"/>
    </xf>
    <xf numFmtId="0" fontId="21" fillId="0" borderId="56" xfId="0" applyFont="1" applyBorder="1" applyAlignment="1">
      <alignment horizontal="right" vertical="center" wrapText="1"/>
    </xf>
  </cellXfs>
  <cellStyles count="1">
    <cellStyle name="Normal" xfId="0" builtinId="0"/>
  </cellStyles>
  <dxfs count="0"/>
  <tableStyles count="0" defaultTableStyle="TableStyleMedium2" defaultPivotStyle="PivotStyleLight16"/>
  <colors>
    <mruColors>
      <color rgb="FF00CCFF"/>
      <color rgb="FFEFB3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200025</xdr:colOff>
      <xdr:row>6</xdr:row>
      <xdr:rowOff>57149</xdr:rowOff>
    </xdr:from>
    <xdr:to>
      <xdr:col>20</xdr:col>
      <xdr:colOff>542925</xdr:colOff>
      <xdr:row>41</xdr:row>
      <xdr:rowOff>38099</xdr:rowOff>
    </xdr:to>
    <xdr:sp macro="" textlink="">
      <xdr:nvSpPr>
        <xdr:cNvPr id="2" name="مستطيل 1"/>
        <xdr:cNvSpPr/>
      </xdr:nvSpPr>
      <xdr:spPr>
        <a:xfrm>
          <a:off x="11221888275" y="1362074"/>
          <a:ext cx="13373100" cy="6315075"/>
        </a:xfrm>
        <a:prstGeom prst="rect">
          <a:avLst/>
        </a:prstGeom>
        <a:solidFill>
          <a:schemeClr val="accent5">
            <a:lumMod val="50000"/>
          </a:schemeClr>
        </a:solidFill>
      </xdr:spPr>
      <xdr:style>
        <a:lnRef idx="1">
          <a:schemeClr val="accent5"/>
        </a:lnRef>
        <a:fillRef idx="2">
          <a:schemeClr val="accent5"/>
        </a:fillRef>
        <a:effectRef idx="1">
          <a:schemeClr val="accent5"/>
        </a:effectRef>
        <a:fontRef idx="minor">
          <a:schemeClr val="dk1"/>
        </a:fontRef>
      </xdr:style>
      <xdr:txBody>
        <a:bodyPr vertOverflow="clip" horzOverflow="clip" rtlCol="1" anchor="t"/>
        <a:lstStyle/>
        <a:p>
          <a:pPr algn="r" rtl="1"/>
          <a:endParaRPr lang="ar-SA" sz="1100" b="1"/>
        </a:p>
      </xdr:txBody>
    </xdr:sp>
    <xdr:clientData/>
  </xdr:twoCellAnchor>
  <mc:AlternateContent xmlns:mc="http://schemas.openxmlformats.org/markup-compatibility/2006">
    <mc:Choice xmlns:a14="http://schemas.microsoft.com/office/drawing/2010/main" Requires="a14">
      <xdr:twoCellAnchor>
        <xdr:from>
          <xdr:col>5</xdr:col>
          <xdr:colOff>342900</xdr:colOff>
          <xdr:row>8</xdr:row>
          <xdr:rowOff>66675</xdr:rowOff>
        </xdr:from>
        <xdr:to>
          <xdr:col>8</xdr:col>
          <xdr:colOff>28575</xdr:colOff>
          <xdr:row>9</xdr:row>
          <xdr:rowOff>133350</xdr:rowOff>
        </xdr:to>
        <xdr:sp macro="" textlink="">
          <xdr:nvSpPr>
            <xdr:cNvPr id="1030" name="Button 6" hidden="1">
              <a:extLst>
                <a:ext uri="{63B3BB69-23CF-44E3-9099-C40C66FF867C}">
                  <a14:compatExt spid="_x0000_s1030"/>
                </a:ext>
              </a:extLst>
            </xdr:cNvPr>
            <xdr:cNvSpPr/>
          </xdr:nvSpPr>
          <xdr:spPr>
            <a:xfrm>
              <a:off x="0" y="0"/>
              <a:ext cx="0" cy="0"/>
            </a:xfrm>
            <a:prstGeom prst="rect">
              <a:avLst/>
            </a:prstGeom>
          </xdr:spPr>
          <xdr:txBody>
            <a:bodyPr vertOverflow="clip" wrap="square" lIns="36576" tIns="27432" rIns="36576" bIns="27432" anchor="ctr" upright="1"/>
            <a:lstStyle/>
            <a:p>
              <a:pPr algn="ctr" rtl="1">
                <a:defRPr sz="1000"/>
              </a:pPr>
              <a:r>
                <a:rPr lang="ar-SA" sz="1200" b="1" i="0" u="none" strike="noStrike" baseline="0">
                  <a:solidFill>
                    <a:srgbClr val="000000"/>
                  </a:solidFill>
                  <a:latin typeface="Arial"/>
                  <a:cs typeface="Arial"/>
                </a:rPr>
                <a:t>سلفيات العمال</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476250</xdr:colOff>
          <xdr:row>8</xdr:row>
          <xdr:rowOff>47625</xdr:rowOff>
        </xdr:from>
        <xdr:to>
          <xdr:col>4</xdr:col>
          <xdr:colOff>571500</xdr:colOff>
          <xdr:row>9</xdr:row>
          <xdr:rowOff>114300</xdr:rowOff>
        </xdr:to>
        <xdr:sp macro="" textlink="">
          <xdr:nvSpPr>
            <xdr:cNvPr id="1033" name="Button 9" hidden="1">
              <a:extLst>
                <a:ext uri="{63B3BB69-23CF-44E3-9099-C40C66FF867C}">
                  <a14:compatExt spid="_x0000_s1033"/>
                </a:ext>
              </a:extLst>
            </xdr:cNvPr>
            <xdr:cNvSpPr/>
          </xdr:nvSpPr>
          <xdr:spPr>
            <a:xfrm>
              <a:off x="0" y="0"/>
              <a:ext cx="0" cy="0"/>
            </a:xfrm>
            <a:prstGeom prst="rect">
              <a:avLst/>
            </a:prstGeom>
          </xdr:spPr>
          <xdr:txBody>
            <a:bodyPr vertOverflow="clip" wrap="square" lIns="36576" tIns="27432" rIns="36576" bIns="27432" anchor="ctr" upright="1"/>
            <a:lstStyle/>
            <a:p>
              <a:pPr algn="ctr" rtl="1">
                <a:defRPr sz="1000"/>
              </a:pPr>
              <a:r>
                <a:rPr lang="ar-SA" sz="1200" b="1" i="0" u="none" strike="noStrike" baseline="0">
                  <a:solidFill>
                    <a:srgbClr val="000000"/>
                  </a:solidFill>
                  <a:latin typeface="Arial"/>
                  <a:cs typeface="Arial"/>
                </a:rPr>
                <a:t>مصروفات مواد السمكرة</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8</xdr:col>
          <xdr:colOff>352425</xdr:colOff>
          <xdr:row>8</xdr:row>
          <xdr:rowOff>66675</xdr:rowOff>
        </xdr:from>
        <xdr:to>
          <xdr:col>10</xdr:col>
          <xdr:colOff>676275</xdr:colOff>
          <xdr:row>9</xdr:row>
          <xdr:rowOff>133350</xdr:rowOff>
        </xdr:to>
        <xdr:sp macro="" textlink="">
          <xdr:nvSpPr>
            <xdr:cNvPr id="1034" name="Button 10" hidden="1">
              <a:extLst>
                <a:ext uri="{63B3BB69-23CF-44E3-9099-C40C66FF867C}">
                  <a14:compatExt spid="_x0000_s1034"/>
                </a:ext>
              </a:extLst>
            </xdr:cNvPr>
            <xdr:cNvSpPr/>
          </xdr:nvSpPr>
          <xdr:spPr>
            <a:xfrm>
              <a:off x="0" y="0"/>
              <a:ext cx="0" cy="0"/>
            </a:xfrm>
            <a:prstGeom prst="rect">
              <a:avLst/>
            </a:prstGeom>
          </xdr:spPr>
          <xdr:txBody>
            <a:bodyPr vertOverflow="clip" wrap="square" lIns="36576" tIns="27432" rIns="36576" bIns="27432" anchor="ctr" upright="1"/>
            <a:lstStyle/>
            <a:p>
              <a:pPr algn="ctr" rtl="1">
                <a:defRPr sz="1000"/>
              </a:pPr>
              <a:r>
                <a:rPr lang="ar-SA" sz="1200" b="1" i="0" u="none" strike="noStrike" baseline="0">
                  <a:solidFill>
                    <a:srgbClr val="000000"/>
                  </a:solidFill>
                  <a:latin typeface="Arial"/>
                  <a:cs typeface="Arial"/>
                </a:rPr>
                <a:t>رواتب العمال</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466725</xdr:colOff>
          <xdr:row>8</xdr:row>
          <xdr:rowOff>76200</xdr:rowOff>
        </xdr:from>
        <xdr:to>
          <xdr:col>13</xdr:col>
          <xdr:colOff>666750</xdr:colOff>
          <xdr:row>9</xdr:row>
          <xdr:rowOff>142875</xdr:rowOff>
        </xdr:to>
        <xdr:sp macro="" textlink="">
          <xdr:nvSpPr>
            <xdr:cNvPr id="1035" name="Button 11" hidden="1">
              <a:extLst>
                <a:ext uri="{63B3BB69-23CF-44E3-9099-C40C66FF867C}">
                  <a14:compatExt spid="_x0000_s1035"/>
                </a:ext>
              </a:extLst>
            </xdr:cNvPr>
            <xdr:cNvSpPr/>
          </xdr:nvSpPr>
          <xdr:spPr>
            <a:xfrm>
              <a:off x="0" y="0"/>
              <a:ext cx="0" cy="0"/>
            </a:xfrm>
            <a:prstGeom prst="rect">
              <a:avLst/>
            </a:prstGeom>
          </xdr:spPr>
          <xdr:txBody>
            <a:bodyPr vertOverflow="clip" wrap="square" lIns="36576" tIns="27432" rIns="36576" bIns="27432" anchor="ctr" upright="1"/>
            <a:lstStyle/>
            <a:p>
              <a:pPr algn="ctr" rtl="1">
                <a:defRPr sz="1000"/>
              </a:pPr>
              <a:r>
                <a:rPr lang="ar-SA" sz="1200" b="1" i="0" u="none" strike="noStrike" baseline="0">
                  <a:solidFill>
                    <a:srgbClr val="000000"/>
                  </a:solidFill>
                  <a:latin typeface="Arial"/>
                  <a:cs typeface="Arial"/>
                </a:rPr>
                <a:t>الدخل الشهري</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17</xdr:col>
          <xdr:colOff>609600</xdr:colOff>
          <xdr:row>8</xdr:row>
          <xdr:rowOff>66675</xdr:rowOff>
        </xdr:from>
        <xdr:to>
          <xdr:col>20</xdr:col>
          <xdr:colOff>323850</xdr:colOff>
          <xdr:row>9</xdr:row>
          <xdr:rowOff>133350</xdr:rowOff>
        </xdr:to>
        <xdr:sp macro="" textlink="">
          <xdr:nvSpPr>
            <xdr:cNvPr id="1037" name="Button 13" hidden="1">
              <a:extLst>
                <a:ext uri="{63B3BB69-23CF-44E3-9099-C40C66FF867C}">
                  <a14:compatExt spid="_x0000_s1037"/>
                </a:ext>
              </a:extLst>
            </xdr:cNvPr>
            <xdr:cNvSpPr/>
          </xdr:nvSpPr>
          <xdr:spPr>
            <a:xfrm>
              <a:off x="0" y="0"/>
              <a:ext cx="0" cy="0"/>
            </a:xfrm>
            <a:prstGeom prst="rect">
              <a:avLst/>
            </a:prstGeom>
          </xdr:spPr>
          <xdr:txBody>
            <a:bodyPr vertOverflow="clip" wrap="square" lIns="36576" tIns="27432" rIns="36576" bIns="27432" anchor="ctr" upright="1"/>
            <a:lstStyle/>
            <a:p>
              <a:pPr algn="ctr" rtl="1">
                <a:defRPr sz="1000"/>
              </a:pPr>
              <a:r>
                <a:rPr lang="ar-SA" sz="1200" b="1" i="0" u="none" strike="noStrike" baseline="0">
                  <a:solidFill>
                    <a:srgbClr val="000000"/>
                  </a:solidFill>
                  <a:latin typeface="Arial"/>
                  <a:cs typeface="Arial"/>
                </a:rPr>
                <a:t>سداد مديونيات</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14</xdr:col>
          <xdr:colOff>447675</xdr:colOff>
          <xdr:row>8</xdr:row>
          <xdr:rowOff>57150</xdr:rowOff>
        </xdr:from>
        <xdr:to>
          <xdr:col>17</xdr:col>
          <xdr:colOff>161925</xdr:colOff>
          <xdr:row>9</xdr:row>
          <xdr:rowOff>123825</xdr:rowOff>
        </xdr:to>
        <xdr:sp macro="" textlink="">
          <xdr:nvSpPr>
            <xdr:cNvPr id="1038" name="Button 14" hidden="1">
              <a:extLst>
                <a:ext uri="{63B3BB69-23CF-44E3-9099-C40C66FF867C}">
                  <a14:compatExt spid="_x0000_s1038"/>
                </a:ext>
              </a:extLst>
            </xdr:cNvPr>
            <xdr:cNvSpPr/>
          </xdr:nvSpPr>
          <xdr:spPr>
            <a:xfrm>
              <a:off x="0" y="0"/>
              <a:ext cx="0" cy="0"/>
            </a:xfrm>
            <a:prstGeom prst="rect">
              <a:avLst/>
            </a:prstGeom>
          </xdr:spPr>
          <xdr:txBody>
            <a:bodyPr vertOverflow="clip" wrap="square" lIns="36576" tIns="27432" rIns="36576" bIns="27432" anchor="ctr" upright="1"/>
            <a:lstStyle/>
            <a:p>
              <a:pPr algn="ctr" rtl="1">
                <a:defRPr sz="1000"/>
              </a:pPr>
              <a:r>
                <a:rPr lang="ar-SA" sz="1200" b="1" i="0" u="none" strike="noStrike" baseline="0">
                  <a:solidFill>
                    <a:srgbClr val="000000"/>
                  </a:solidFill>
                  <a:latin typeface="Arial"/>
                  <a:cs typeface="Arial"/>
                </a:rPr>
                <a:t>مصروفات متنوعة</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657225</xdr:colOff>
          <xdr:row>17</xdr:row>
          <xdr:rowOff>47625</xdr:rowOff>
        </xdr:from>
        <xdr:to>
          <xdr:col>3</xdr:col>
          <xdr:colOff>619125</xdr:colOff>
          <xdr:row>19</xdr:row>
          <xdr:rowOff>38100</xdr:rowOff>
        </xdr:to>
        <xdr:sp macro="" textlink="">
          <xdr:nvSpPr>
            <xdr:cNvPr id="1042" name="Button 18" hidden="1">
              <a:extLst>
                <a:ext uri="{63B3BB69-23CF-44E3-9099-C40C66FF867C}">
                  <a14:compatExt spid="_x0000_s1042"/>
                </a:ext>
              </a:extLst>
            </xdr:cNvPr>
            <xdr:cNvSpPr/>
          </xdr:nvSpPr>
          <xdr:spPr>
            <a:xfrm>
              <a:off x="0" y="0"/>
              <a:ext cx="0" cy="0"/>
            </a:xfrm>
            <a:prstGeom prst="rect">
              <a:avLst/>
            </a:prstGeom>
          </xdr:spPr>
          <xdr:txBody>
            <a:bodyPr vertOverflow="clip" wrap="square" lIns="36576" tIns="32004" rIns="36576" bIns="32004" anchor="ctr" upright="1"/>
            <a:lstStyle/>
            <a:p>
              <a:pPr algn="ctr" rtl="1">
                <a:defRPr sz="1000"/>
              </a:pPr>
              <a:r>
                <a:rPr lang="ar-SA" sz="1600" b="1" i="0" u="none" strike="noStrike" baseline="0">
                  <a:solidFill>
                    <a:srgbClr val="000000"/>
                  </a:solidFill>
                  <a:latin typeface="Arial"/>
                  <a:cs typeface="Arial"/>
                </a:rPr>
                <a:t>المبلغ</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657225</xdr:colOff>
          <xdr:row>15</xdr:row>
          <xdr:rowOff>0</xdr:rowOff>
        </xdr:from>
        <xdr:to>
          <xdr:col>3</xdr:col>
          <xdr:colOff>609600</xdr:colOff>
          <xdr:row>16</xdr:row>
          <xdr:rowOff>161925</xdr:rowOff>
        </xdr:to>
        <xdr:sp macro="" textlink="">
          <xdr:nvSpPr>
            <xdr:cNvPr id="1054" name="Button 30" hidden="1">
              <a:extLst>
                <a:ext uri="{63B3BB69-23CF-44E3-9099-C40C66FF867C}">
                  <a14:compatExt spid="_x0000_s1054"/>
                </a:ext>
              </a:extLst>
            </xdr:cNvPr>
            <xdr:cNvSpPr/>
          </xdr:nvSpPr>
          <xdr:spPr>
            <a:xfrm>
              <a:off x="0" y="0"/>
              <a:ext cx="0" cy="0"/>
            </a:xfrm>
            <a:prstGeom prst="rect">
              <a:avLst/>
            </a:prstGeom>
          </xdr:spPr>
          <xdr:txBody>
            <a:bodyPr vertOverflow="clip" wrap="square" lIns="36576" tIns="32004" rIns="36576" bIns="32004" anchor="ctr" upright="1"/>
            <a:lstStyle/>
            <a:p>
              <a:pPr algn="ctr" rtl="1">
                <a:defRPr sz="1000"/>
              </a:pPr>
              <a:r>
                <a:rPr lang="ar-SA" sz="1600" b="1" i="0" u="none" strike="noStrike" baseline="0">
                  <a:solidFill>
                    <a:srgbClr val="000000"/>
                  </a:solidFill>
                  <a:latin typeface="Arial"/>
                  <a:cs typeface="Arial"/>
                </a:rPr>
                <a:t>رقم الفاتورة</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666750</xdr:colOff>
          <xdr:row>19</xdr:row>
          <xdr:rowOff>104775</xdr:rowOff>
        </xdr:from>
        <xdr:to>
          <xdr:col>3</xdr:col>
          <xdr:colOff>609600</xdr:colOff>
          <xdr:row>21</xdr:row>
          <xdr:rowOff>85725</xdr:rowOff>
        </xdr:to>
        <xdr:sp macro="" textlink="">
          <xdr:nvSpPr>
            <xdr:cNvPr id="1060" name="Button 36" hidden="1">
              <a:extLst>
                <a:ext uri="{63B3BB69-23CF-44E3-9099-C40C66FF867C}">
                  <a14:compatExt spid="_x0000_s1060"/>
                </a:ext>
              </a:extLst>
            </xdr:cNvPr>
            <xdr:cNvSpPr/>
          </xdr:nvSpPr>
          <xdr:spPr>
            <a:xfrm>
              <a:off x="0" y="0"/>
              <a:ext cx="0" cy="0"/>
            </a:xfrm>
            <a:prstGeom prst="rect">
              <a:avLst/>
            </a:prstGeom>
          </xdr:spPr>
          <xdr:txBody>
            <a:bodyPr vertOverflow="clip" wrap="square" lIns="36576" tIns="27432" rIns="36576" bIns="27432" anchor="ctr" upright="1"/>
            <a:lstStyle/>
            <a:p>
              <a:pPr algn="ctr" rtl="1">
                <a:defRPr sz="1000"/>
              </a:pPr>
              <a:r>
                <a:rPr lang="ar-SA" sz="1400" b="1" i="0" u="none" strike="noStrike" baseline="0">
                  <a:solidFill>
                    <a:srgbClr val="000000"/>
                  </a:solidFill>
                  <a:latin typeface="Arial"/>
                  <a:cs typeface="Arial"/>
                </a:rPr>
                <a:t>الـبــيــان</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657225</xdr:colOff>
          <xdr:row>21</xdr:row>
          <xdr:rowOff>171450</xdr:rowOff>
        </xdr:from>
        <xdr:to>
          <xdr:col>3</xdr:col>
          <xdr:colOff>609600</xdr:colOff>
          <xdr:row>23</xdr:row>
          <xdr:rowOff>142875</xdr:rowOff>
        </xdr:to>
        <xdr:sp macro="" textlink="">
          <xdr:nvSpPr>
            <xdr:cNvPr id="1066" name="Button 42" hidden="1">
              <a:extLst>
                <a:ext uri="{63B3BB69-23CF-44E3-9099-C40C66FF867C}">
                  <a14:compatExt spid="_x0000_s1066"/>
                </a:ext>
              </a:extLst>
            </xdr:cNvPr>
            <xdr:cNvSpPr/>
          </xdr:nvSpPr>
          <xdr:spPr>
            <a:xfrm>
              <a:off x="0" y="0"/>
              <a:ext cx="0" cy="0"/>
            </a:xfrm>
            <a:prstGeom prst="rect">
              <a:avLst/>
            </a:prstGeom>
          </xdr:spPr>
          <xdr:txBody>
            <a:bodyPr vertOverflow="clip" wrap="square" lIns="36576" tIns="27432" rIns="36576" bIns="27432" anchor="ctr" upright="1"/>
            <a:lstStyle/>
            <a:p>
              <a:pPr algn="ctr" rtl="1">
                <a:defRPr sz="1000"/>
              </a:pPr>
              <a:r>
                <a:rPr lang="ar-SA" sz="1400" b="1" i="0" u="none" strike="noStrike" baseline="0">
                  <a:solidFill>
                    <a:srgbClr val="000000"/>
                  </a:solidFill>
                  <a:latin typeface="Arial"/>
                  <a:cs typeface="Arial"/>
                </a:rPr>
                <a:t>اسم العامل</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666750</xdr:colOff>
          <xdr:row>24</xdr:row>
          <xdr:rowOff>47625</xdr:rowOff>
        </xdr:from>
        <xdr:to>
          <xdr:col>3</xdr:col>
          <xdr:colOff>628650</xdr:colOff>
          <xdr:row>26</xdr:row>
          <xdr:rowOff>28575</xdr:rowOff>
        </xdr:to>
        <xdr:sp macro="" textlink="">
          <xdr:nvSpPr>
            <xdr:cNvPr id="1068" name="Button 44" hidden="1">
              <a:extLst>
                <a:ext uri="{63B3BB69-23CF-44E3-9099-C40C66FF867C}">
                  <a14:compatExt spid="_x0000_s1068"/>
                </a:ext>
              </a:extLst>
            </xdr:cNvPr>
            <xdr:cNvSpPr/>
          </xdr:nvSpPr>
          <xdr:spPr>
            <a:xfrm>
              <a:off x="0" y="0"/>
              <a:ext cx="0" cy="0"/>
            </a:xfrm>
            <a:prstGeom prst="rect">
              <a:avLst/>
            </a:prstGeom>
          </xdr:spPr>
          <xdr:txBody>
            <a:bodyPr vertOverflow="clip" wrap="square" lIns="36576" tIns="27432" rIns="36576" bIns="27432" anchor="ctr" upright="1"/>
            <a:lstStyle/>
            <a:p>
              <a:pPr algn="ctr" rtl="1">
                <a:defRPr sz="1000"/>
              </a:pPr>
              <a:r>
                <a:rPr lang="ar-SA" sz="1400" b="1" i="0" u="none" strike="noStrike" baseline="0">
                  <a:solidFill>
                    <a:srgbClr val="000000"/>
                  </a:solidFill>
                  <a:latin typeface="Arial"/>
                  <a:cs typeface="Arial"/>
                </a:rPr>
                <a:t>رقم السند</a:t>
              </a:r>
            </a:p>
          </xdr:txBody>
        </xdr:sp>
        <xdr:clientData fPrintsWithSheet="0"/>
      </xdr:twoCellAnchor>
    </mc:Choice>
    <mc:Fallback/>
  </mc:AlternateContent>
  <xdr:twoCellAnchor editAs="oneCell">
    <xdr:from>
      <xdr:col>4</xdr:col>
      <xdr:colOff>676275</xdr:colOff>
      <xdr:row>10</xdr:row>
      <xdr:rowOff>47625</xdr:rowOff>
    </xdr:from>
    <xdr:to>
      <xdr:col>16</xdr:col>
      <xdr:colOff>57150</xdr:colOff>
      <xdr:row>40</xdr:row>
      <xdr:rowOff>123825</xdr:rowOff>
    </xdr:to>
    <xdr:pic>
      <xdr:nvPicPr>
        <xdr:cNvPr id="25" name="صورة 2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25117250" y="2076450"/>
          <a:ext cx="7620000" cy="552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work_/Downloads/________________%20&#1585;&#1575;&#1578;&#1576;%20&#1588;&#1607;&#1585;%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مسيرات الرواتب"/>
      <sheetName val="رواتب ومستحقات الموظفين"/>
    </sheetNames>
    <sheetDataSet>
      <sheetData sheetId="0">
        <row r="5">
          <cell r="Q5">
            <v>240</v>
          </cell>
        </row>
        <row r="8">
          <cell r="C8">
            <v>11030105</v>
          </cell>
          <cell r="D8" t="str">
            <v>ثامر</v>
          </cell>
          <cell r="E8" t="str">
            <v>عامل</v>
          </cell>
          <cell r="G8">
            <v>0</v>
          </cell>
          <cell r="H8">
            <v>0</v>
          </cell>
          <cell r="I8">
            <v>0</v>
          </cell>
          <cell r="J8">
            <v>0</v>
          </cell>
          <cell r="K8">
            <v>0</v>
          </cell>
          <cell r="L8">
            <v>0</v>
          </cell>
          <cell r="M8">
            <v>3000</v>
          </cell>
          <cell r="O8">
            <v>0</v>
          </cell>
          <cell r="P8">
            <v>0</v>
          </cell>
          <cell r="Q8">
            <v>0</v>
          </cell>
          <cell r="R8">
            <v>0</v>
          </cell>
          <cell r="W8">
            <v>200</v>
          </cell>
        </row>
        <row r="9">
          <cell r="C9">
            <v>11030115</v>
          </cell>
          <cell r="D9" t="str">
            <v>عامر</v>
          </cell>
          <cell r="E9" t="str">
            <v>عامل</v>
          </cell>
          <cell r="G9">
            <v>0</v>
          </cell>
          <cell r="H9">
            <v>0</v>
          </cell>
          <cell r="I9">
            <v>0</v>
          </cell>
          <cell r="J9">
            <v>0</v>
          </cell>
          <cell r="K9">
            <v>0</v>
          </cell>
          <cell r="L9">
            <v>0</v>
          </cell>
          <cell r="M9">
            <v>2700</v>
          </cell>
          <cell r="N9">
            <v>6.25</v>
          </cell>
          <cell r="P9">
            <v>0</v>
          </cell>
          <cell r="Q9">
            <v>0</v>
          </cell>
          <cell r="R9">
            <v>0</v>
          </cell>
          <cell r="T9">
            <v>0</v>
          </cell>
          <cell r="U9">
            <v>0</v>
          </cell>
          <cell r="V9">
            <v>2700</v>
          </cell>
          <cell r="W9">
            <v>0</v>
          </cell>
        </row>
        <row r="10">
          <cell r="C10">
            <v>11030101</v>
          </cell>
          <cell r="D10" t="str">
            <v>شمس</v>
          </cell>
          <cell r="E10" t="str">
            <v>عامل</v>
          </cell>
          <cell r="M10">
            <v>2700</v>
          </cell>
          <cell r="N10">
            <v>16.875</v>
          </cell>
          <cell r="T10">
            <v>0</v>
          </cell>
          <cell r="U10">
            <v>0</v>
          </cell>
          <cell r="V10">
            <v>2700</v>
          </cell>
          <cell r="W10">
            <v>0</v>
          </cell>
        </row>
        <row r="11">
          <cell r="C11">
            <v>1130151</v>
          </cell>
          <cell r="D11" t="str">
            <v>جلال</v>
          </cell>
          <cell r="E11" t="str">
            <v>عامل</v>
          </cell>
          <cell r="F11">
            <v>2500</v>
          </cell>
          <cell r="G11">
            <v>0</v>
          </cell>
          <cell r="H11">
            <v>0</v>
          </cell>
          <cell r="I11">
            <v>0</v>
          </cell>
          <cell r="J11">
            <v>0</v>
          </cell>
          <cell r="K11">
            <v>0</v>
          </cell>
          <cell r="L11">
            <v>0</v>
          </cell>
          <cell r="N11">
            <v>15.625</v>
          </cell>
          <cell r="O11">
            <v>0</v>
          </cell>
          <cell r="P11">
            <v>0</v>
          </cell>
          <cell r="Q11">
            <v>0</v>
          </cell>
          <cell r="R11">
            <v>0</v>
          </cell>
          <cell r="T11">
            <v>0</v>
          </cell>
          <cell r="U11">
            <v>0</v>
          </cell>
          <cell r="V11">
            <v>2500</v>
          </cell>
          <cell r="W11">
            <v>0</v>
          </cell>
        </row>
        <row r="12">
          <cell r="C12">
            <v>1130151</v>
          </cell>
          <cell r="D12" t="str">
            <v>علمان</v>
          </cell>
          <cell r="F12">
            <v>2700</v>
          </cell>
        </row>
        <row r="13">
          <cell r="C13">
            <v>1130151</v>
          </cell>
          <cell r="D13" t="str">
            <v>يوسف</v>
          </cell>
          <cell r="F13">
            <v>3000</v>
          </cell>
        </row>
        <row r="14">
          <cell r="C14">
            <v>1130151</v>
          </cell>
          <cell r="D14" t="str">
            <v>حبيب</v>
          </cell>
          <cell r="F14">
            <v>3500</v>
          </cell>
        </row>
      </sheetData>
      <sheetData sheetId="1" refreshError="1"/>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omments" Target="../comments1.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ورقة1">
    <tabColor rgb="FF00CCFF"/>
  </sheetPr>
  <dimension ref="A3:Z35"/>
  <sheetViews>
    <sheetView rightToLeft="1" tabSelected="1" workbookViewId="0">
      <selection activeCell="W38" sqref="W38"/>
    </sheetView>
  </sheetViews>
  <sheetFormatPr defaultRowHeight="14.25" x14ac:dyDescent="0.2"/>
  <cols>
    <col min="3" max="3" width="17.875" bestFit="1" customWidth="1"/>
    <col min="7" max="7" width="9.125" bestFit="1" customWidth="1"/>
  </cols>
  <sheetData>
    <row r="3" spans="1:26" ht="15" thickBot="1" x14ac:dyDescent="0.25"/>
    <row r="4" spans="1:26" s="1" customFormat="1" ht="24.75" thickTop="1" thickBot="1" x14ac:dyDescent="0.4">
      <c r="A4" s="114" t="s">
        <v>10</v>
      </c>
      <c r="B4" s="115"/>
      <c r="C4" s="115"/>
      <c r="D4" s="116"/>
      <c r="F4" s="117" t="s">
        <v>4</v>
      </c>
      <c r="G4" s="118"/>
      <c r="H4" s="119"/>
      <c r="J4" s="120" t="s">
        <v>6</v>
      </c>
      <c r="K4" s="121"/>
      <c r="L4" s="122"/>
      <c r="N4" s="123" t="s">
        <v>8</v>
      </c>
      <c r="O4" s="124"/>
      <c r="P4" s="124"/>
      <c r="Q4" s="125"/>
      <c r="S4" s="126" t="s">
        <v>15</v>
      </c>
      <c r="T4" s="127"/>
      <c r="U4" s="128"/>
      <c r="W4" s="102" t="s">
        <v>45</v>
      </c>
      <c r="X4" s="103"/>
      <c r="Y4" s="103"/>
      <c r="Z4" s="104"/>
    </row>
    <row r="5" spans="1:26" s="2" customFormat="1" ht="19.5" thickTop="1" thickBot="1" x14ac:dyDescent="0.3">
      <c r="A5" s="7" t="s">
        <v>0</v>
      </c>
      <c r="B5" s="7" t="s">
        <v>2</v>
      </c>
      <c r="C5" s="21" t="s">
        <v>3</v>
      </c>
      <c r="D5" s="33" t="s">
        <v>1</v>
      </c>
      <c r="E5" s="20"/>
      <c r="F5" s="23" t="s">
        <v>0</v>
      </c>
      <c r="G5" s="28" t="s">
        <v>5</v>
      </c>
      <c r="H5" s="18" t="s">
        <v>1</v>
      </c>
      <c r="I5" s="29"/>
      <c r="J5" s="30" t="s">
        <v>0</v>
      </c>
      <c r="K5" s="15" t="s">
        <v>5</v>
      </c>
      <c r="L5" s="19" t="s">
        <v>1</v>
      </c>
      <c r="M5" s="29"/>
      <c r="N5" s="31" t="s">
        <v>0</v>
      </c>
      <c r="O5" s="31" t="s">
        <v>2</v>
      </c>
      <c r="P5" s="21" t="s">
        <v>3</v>
      </c>
      <c r="Q5" s="27" t="s">
        <v>1</v>
      </c>
      <c r="S5" s="7" t="s">
        <v>0</v>
      </c>
      <c r="T5" s="21" t="s">
        <v>3</v>
      </c>
      <c r="U5" s="33" t="s">
        <v>1</v>
      </c>
      <c r="W5" s="7" t="s">
        <v>0</v>
      </c>
      <c r="X5" s="7" t="s">
        <v>44</v>
      </c>
      <c r="Y5" s="21" t="s">
        <v>3</v>
      </c>
      <c r="Z5" s="33" t="s">
        <v>1</v>
      </c>
    </row>
    <row r="6" spans="1:26" ht="15" thickTop="1" x14ac:dyDescent="0.2"/>
    <row r="11" spans="1:26" ht="15" thickBot="1" x14ac:dyDescent="0.25"/>
    <row r="12" spans="1:26" ht="14.25" customHeight="1" x14ac:dyDescent="0.2">
      <c r="V12" s="105" t="s">
        <v>100</v>
      </c>
      <c r="W12" s="106"/>
      <c r="X12" s="107"/>
    </row>
    <row r="13" spans="1:26" ht="14.25" customHeight="1" x14ac:dyDescent="0.2">
      <c r="V13" s="108"/>
      <c r="W13" s="109"/>
      <c r="X13" s="110"/>
    </row>
    <row r="14" spans="1:26" ht="14.25" customHeight="1" x14ac:dyDescent="0.2">
      <c r="V14" s="108"/>
      <c r="W14" s="109"/>
      <c r="X14" s="110"/>
    </row>
    <row r="15" spans="1:26" ht="14.25" customHeight="1" x14ac:dyDescent="0.2">
      <c r="V15" s="108"/>
      <c r="W15" s="109"/>
      <c r="X15" s="110"/>
    </row>
    <row r="16" spans="1:26" ht="14.25" customHeight="1" x14ac:dyDescent="0.2">
      <c r="V16" s="108"/>
      <c r="W16" s="109"/>
      <c r="X16" s="110"/>
    </row>
    <row r="17" spans="22:24" ht="14.25" customHeight="1" x14ac:dyDescent="0.2">
      <c r="V17" s="108"/>
      <c r="W17" s="109"/>
      <c r="X17" s="110"/>
    </row>
    <row r="18" spans="22:24" ht="14.25" customHeight="1" x14ac:dyDescent="0.2">
      <c r="V18" s="108"/>
      <c r="W18" s="109"/>
      <c r="X18" s="110"/>
    </row>
    <row r="19" spans="22:24" ht="14.25" customHeight="1" x14ac:dyDescent="0.2">
      <c r="V19" s="108"/>
      <c r="W19" s="109"/>
      <c r="X19" s="110"/>
    </row>
    <row r="20" spans="22:24" ht="14.25" customHeight="1" x14ac:dyDescent="0.2">
      <c r="V20" s="108"/>
      <c r="W20" s="109"/>
      <c r="X20" s="110"/>
    </row>
    <row r="21" spans="22:24" ht="14.25" customHeight="1" x14ac:dyDescent="0.2">
      <c r="V21" s="108"/>
      <c r="W21" s="109"/>
      <c r="X21" s="110"/>
    </row>
    <row r="22" spans="22:24" ht="14.25" customHeight="1" x14ac:dyDescent="0.2">
      <c r="V22" s="108"/>
      <c r="W22" s="109"/>
      <c r="X22" s="110"/>
    </row>
    <row r="23" spans="22:24" ht="14.25" customHeight="1" x14ac:dyDescent="0.2">
      <c r="V23" s="108"/>
      <c r="W23" s="109"/>
      <c r="X23" s="110"/>
    </row>
    <row r="24" spans="22:24" ht="14.25" customHeight="1" x14ac:dyDescent="0.2">
      <c r="V24" s="108"/>
      <c r="W24" s="109"/>
      <c r="X24" s="110"/>
    </row>
    <row r="25" spans="22:24" ht="14.25" customHeight="1" x14ac:dyDescent="0.2">
      <c r="V25" s="108"/>
      <c r="W25" s="109"/>
      <c r="X25" s="110"/>
    </row>
    <row r="26" spans="22:24" ht="14.25" customHeight="1" x14ac:dyDescent="0.2">
      <c r="V26" s="108"/>
      <c r="W26" s="109"/>
      <c r="X26" s="110"/>
    </row>
    <row r="27" spans="22:24" ht="14.25" customHeight="1" x14ac:dyDescent="0.2">
      <c r="V27" s="108"/>
      <c r="W27" s="109"/>
      <c r="X27" s="110"/>
    </row>
    <row r="28" spans="22:24" ht="14.25" customHeight="1" x14ac:dyDescent="0.2">
      <c r="V28" s="108"/>
      <c r="W28" s="109"/>
      <c r="X28" s="110"/>
    </row>
    <row r="29" spans="22:24" ht="14.25" customHeight="1" x14ac:dyDescent="0.2">
      <c r="V29" s="108"/>
      <c r="W29" s="109"/>
      <c r="X29" s="110"/>
    </row>
    <row r="30" spans="22:24" x14ac:dyDescent="0.2">
      <c r="V30" s="108"/>
      <c r="W30" s="109"/>
      <c r="X30" s="110"/>
    </row>
    <row r="31" spans="22:24" x14ac:dyDescent="0.2">
      <c r="V31" s="108"/>
      <c r="W31" s="109"/>
      <c r="X31" s="110"/>
    </row>
    <row r="32" spans="22:24" x14ac:dyDescent="0.2">
      <c r="V32" s="108"/>
      <c r="W32" s="109"/>
      <c r="X32" s="110"/>
    </row>
    <row r="33" spans="22:24" x14ac:dyDescent="0.2">
      <c r="V33" s="108"/>
      <c r="W33" s="109"/>
      <c r="X33" s="110"/>
    </row>
    <row r="34" spans="22:24" x14ac:dyDescent="0.2">
      <c r="V34" s="108"/>
      <c r="W34" s="109"/>
      <c r="X34" s="110"/>
    </row>
    <row r="35" spans="22:24" ht="15" thickBot="1" x14ac:dyDescent="0.25">
      <c r="V35" s="111"/>
      <c r="W35" s="112"/>
      <c r="X35" s="113"/>
    </row>
  </sheetData>
  <mergeCells count="7">
    <mergeCell ref="W4:Z4"/>
    <mergeCell ref="V12:X35"/>
    <mergeCell ref="A4:D4"/>
    <mergeCell ref="F4:H4"/>
    <mergeCell ref="J4:L4"/>
    <mergeCell ref="N4:Q4"/>
    <mergeCell ref="S4:U4"/>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Button 6">
              <controlPr defaultSize="0" print="0" autoFill="0" autoPict="0">
                <anchor moveWithCells="1" sizeWithCells="1">
                  <from>
                    <xdr:col>5</xdr:col>
                    <xdr:colOff>342900</xdr:colOff>
                    <xdr:row>8</xdr:row>
                    <xdr:rowOff>66675</xdr:rowOff>
                  </from>
                  <to>
                    <xdr:col>8</xdr:col>
                    <xdr:colOff>28575</xdr:colOff>
                    <xdr:row>9</xdr:row>
                    <xdr:rowOff>133350</xdr:rowOff>
                  </to>
                </anchor>
              </controlPr>
            </control>
          </mc:Choice>
        </mc:AlternateContent>
        <mc:AlternateContent xmlns:mc="http://schemas.openxmlformats.org/markup-compatibility/2006">
          <mc:Choice Requires="x14">
            <control shapeId="1033" r:id="rId5" name="Button 9">
              <controlPr defaultSize="0" print="0" autoFill="0" autoPict="0">
                <anchor moveWithCells="1" sizeWithCells="1">
                  <from>
                    <xdr:col>2</xdr:col>
                    <xdr:colOff>476250</xdr:colOff>
                    <xdr:row>8</xdr:row>
                    <xdr:rowOff>47625</xdr:rowOff>
                  </from>
                  <to>
                    <xdr:col>4</xdr:col>
                    <xdr:colOff>571500</xdr:colOff>
                    <xdr:row>9</xdr:row>
                    <xdr:rowOff>114300</xdr:rowOff>
                  </to>
                </anchor>
              </controlPr>
            </control>
          </mc:Choice>
        </mc:AlternateContent>
        <mc:AlternateContent xmlns:mc="http://schemas.openxmlformats.org/markup-compatibility/2006">
          <mc:Choice Requires="x14">
            <control shapeId="1034" r:id="rId6" name="Button 10">
              <controlPr defaultSize="0" print="0" autoFill="0" autoPict="0">
                <anchor moveWithCells="1" sizeWithCells="1">
                  <from>
                    <xdr:col>8</xdr:col>
                    <xdr:colOff>352425</xdr:colOff>
                    <xdr:row>8</xdr:row>
                    <xdr:rowOff>66675</xdr:rowOff>
                  </from>
                  <to>
                    <xdr:col>10</xdr:col>
                    <xdr:colOff>676275</xdr:colOff>
                    <xdr:row>9</xdr:row>
                    <xdr:rowOff>133350</xdr:rowOff>
                  </to>
                </anchor>
              </controlPr>
            </control>
          </mc:Choice>
        </mc:AlternateContent>
        <mc:AlternateContent xmlns:mc="http://schemas.openxmlformats.org/markup-compatibility/2006">
          <mc:Choice Requires="x14">
            <control shapeId="1035" r:id="rId7" name="Button 11">
              <controlPr defaultSize="0" print="0" autoFill="0" autoPict="0">
                <anchor moveWithCells="1" sizeWithCells="1">
                  <from>
                    <xdr:col>11</xdr:col>
                    <xdr:colOff>466725</xdr:colOff>
                    <xdr:row>8</xdr:row>
                    <xdr:rowOff>76200</xdr:rowOff>
                  </from>
                  <to>
                    <xdr:col>13</xdr:col>
                    <xdr:colOff>666750</xdr:colOff>
                    <xdr:row>9</xdr:row>
                    <xdr:rowOff>142875</xdr:rowOff>
                  </to>
                </anchor>
              </controlPr>
            </control>
          </mc:Choice>
        </mc:AlternateContent>
        <mc:AlternateContent xmlns:mc="http://schemas.openxmlformats.org/markup-compatibility/2006">
          <mc:Choice Requires="x14">
            <control shapeId="1037" r:id="rId8" name="Button 13">
              <controlPr defaultSize="0" print="0" autoFill="0" autoPict="0">
                <anchor moveWithCells="1" sizeWithCells="1">
                  <from>
                    <xdr:col>17</xdr:col>
                    <xdr:colOff>609600</xdr:colOff>
                    <xdr:row>8</xdr:row>
                    <xdr:rowOff>66675</xdr:rowOff>
                  </from>
                  <to>
                    <xdr:col>20</xdr:col>
                    <xdr:colOff>323850</xdr:colOff>
                    <xdr:row>9</xdr:row>
                    <xdr:rowOff>133350</xdr:rowOff>
                  </to>
                </anchor>
              </controlPr>
            </control>
          </mc:Choice>
        </mc:AlternateContent>
        <mc:AlternateContent xmlns:mc="http://schemas.openxmlformats.org/markup-compatibility/2006">
          <mc:Choice Requires="x14">
            <control shapeId="1038" r:id="rId9" name="Button 14">
              <controlPr defaultSize="0" print="0" autoFill="0" autoPict="0">
                <anchor moveWithCells="1" sizeWithCells="1">
                  <from>
                    <xdr:col>14</xdr:col>
                    <xdr:colOff>447675</xdr:colOff>
                    <xdr:row>8</xdr:row>
                    <xdr:rowOff>57150</xdr:rowOff>
                  </from>
                  <to>
                    <xdr:col>17</xdr:col>
                    <xdr:colOff>161925</xdr:colOff>
                    <xdr:row>9</xdr:row>
                    <xdr:rowOff>123825</xdr:rowOff>
                  </to>
                </anchor>
              </controlPr>
            </control>
          </mc:Choice>
        </mc:AlternateContent>
        <mc:AlternateContent xmlns:mc="http://schemas.openxmlformats.org/markup-compatibility/2006">
          <mc:Choice Requires="x14">
            <control shapeId="1042" r:id="rId10" name="Button 18">
              <controlPr defaultSize="0" print="0" autoFill="0" autoPict="0">
                <anchor moveWithCells="1" sizeWithCells="1">
                  <from>
                    <xdr:col>2</xdr:col>
                    <xdr:colOff>657225</xdr:colOff>
                    <xdr:row>17</xdr:row>
                    <xdr:rowOff>47625</xdr:rowOff>
                  </from>
                  <to>
                    <xdr:col>3</xdr:col>
                    <xdr:colOff>619125</xdr:colOff>
                    <xdr:row>19</xdr:row>
                    <xdr:rowOff>38100</xdr:rowOff>
                  </to>
                </anchor>
              </controlPr>
            </control>
          </mc:Choice>
        </mc:AlternateContent>
        <mc:AlternateContent xmlns:mc="http://schemas.openxmlformats.org/markup-compatibility/2006">
          <mc:Choice Requires="x14">
            <control shapeId="1054" r:id="rId11" name="Button 30">
              <controlPr defaultSize="0" print="0" autoFill="0" autoPict="0">
                <anchor moveWithCells="1" sizeWithCells="1">
                  <from>
                    <xdr:col>2</xdr:col>
                    <xdr:colOff>657225</xdr:colOff>
                    <xdr:row>15</xdr:row>
                    <xdr:rowOff>0</xdr:rowOff>
                  </from>
                  <to>
                    <xdr:col>3</xdr:col>
                    <xdr:colOff>609600</xdr:colOff>
                    <xdr:row>16</xdr:row>
                    <xdr:rowOff>161925</xdr:rowOff>
                  </to>
                </anchor>
              </controlPr>
            </control>
          </mc:Choice>
        </mc:AlternateContent>
        <mc:AlternateContent xmlns:mc="http://schemas.openxmlformats.org/markup-compatibility/2006">
          <mc:Choice Requires="x14">
            <control shapeId="1060" r:id="rId12" name="Button 36">
              <controlPr defaultSize="0" print="0" autoFill="0" autoPict="0">
                <anchor moveWithCells="1" sizeWithCells="1">
                  <from>
                    <xdr:col>2</xdr:col>
                    <xdr:colOff>666750</xdr:colOff>
                    <xdr:row>19</xdr:row>
                    <xdr:rowOff>104775</xdr:rowOff>
                  </from>
                  <to>
                    <xdr:col>3</xdr:col>
                    <xdr:colOff>609600</xdr:colOff>
                    <xdr:row>21</xdr:row>
                    <xdr:rowOff>85725</xdr:rowOff>
                  </to>
                </anchor>
              </controlPr>
            </control>
          </mc:Choice>
        </mc:AlternateContent>
        <mc:AlternateContent xmlns:mc="http://schemas.openxmlformats.org/markup-compatibility/2006">
          <mc:Choice Requires="x14">
            <control shapeId="1066" r:id="rId13" name="Button 42">
              <controlPr defaultSize="0" print="0" autoFill="0" autoPict="0">
                <anchor moveWithCells="1" sizeWithCells="1">
                  <from>
                    <xdr:col>2</xdr:col>
                    <xdr:colOff>657225</xdr:colOff>
                    <xdr:row>21</xdr:row>
                    <xdr:rowOff>171450</xdr:rowOff>
                  </from>
                  <to>
                    <xdr:col>3</xdr:col>
                    <xdr:colOff>609600</xdr:colOff>
                    <xdr:row>23</xdr:row>
                    <xdr:rowOff>142875</xdr:rowOff>
                  </to>
                </anchor>
              </controlPr>
            </control>
          </mc:Choice>
        </mc:AlternateContent>
        <mc:AlternateContent xmlns:mc="http://schemas.openxmlformats.org/markup-compatibility/2006">
          <mc:Choice Requires="x14">
            <control shapeId="1068" r:id="rId14" name="Button 44">
              <controlPr defaultSize="0" print="0" autoFill="0" autoPict="0">
                <anchor moveWithCells="1" sizeWithCells="1">
                  <from>
                    <xdr:col>2</xdr:col>
                    <xdr:colOff>666750</xdr:colOff>
                    <xdr:row>24</xdr:row>
                    <xdr:rowOff>47625</xdr:rowOff>
                  </from>
                  <to>
                    <xdr:col>3</xdr:col>
                    <xdr:colOff>628650</xdr:colOff>
                    <xdr:row>26</xdr:row>
                    <xdr:rowOff>28575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9"/>
  <dimension ref="C4:G21"/>
  <sheetViews>
    <sheetView rightToLeft="1" workbookViewId="0">
      <selection activeCell="C11" sqref="C11"/>
    </sheetView>
  </sheetViews>
  <sheetFormatPr defaultRowHeight="14.25" x14ac:dyDescent="0.2"/>
  <cols>
    <col min="3" max="3" width="11.25" bestFit="1" customWidth="1"/>
    <col min="7" max="7" width="10.75" bestFit="1" customWidth="1"/>
  </cols>
  <sheetData>
    <row r="4" spans="3:7" ht="20.25" x14ac:dyDescent="0.3">
      <c r="C4" s="43" t="s">
        <v>16</v>
      </c>
      <c r="E4" s="44" t="s">
        <v>19</v>
      </c>
      <c r="G4" s="44" t="s">
        <v>22</v>
      </c>
    </row>
    <row r="5" spans="3:7" ht="20.25" x14ac:dyDescent="0.3">
      <c r="C5" s="43" t="s">
        <v>17</v>
      </c>
      <c r="E5" s="44" t="s">
        <v>20</v>
      </c>
      <c r="G5" s="44" t="s">
        <v>21</v>
      </c>
    </row>
    <row r="6" spans="3:7" ht="20.25" x14ac:dyDescent="0.3">
      <c r="C6" s="43" t="s">
        <v>18</v>
      </c>
      <c r="E6" s="44"/>
      <c r="G6" s="44" t="s">
        <v>23</v>
      </c>
    </row>
    <row r="7" spans="3:7" ht="20.25" x14ac:dyDescent="0.3">
      <c r="C7" s="43" t="s">
        <v>26</v>
      </c>
      <c r="E7" s="44"/>
      <c r="G7" s="44" t="s">
        <v>24</v>
      </c>
    </row>
    <row r="8" spans="3:7" ht="20.25" x14ac:dyDescent="0.3">
      <c r="C8" s="43" t="s">
        <v>27</v>
      </c>
      <c r="E8" s="44"/>
      <c r="G8" s="44" t="s">
        <v>25</v>
      </c>
    </row>
    <row r="9" spans="3:7" ht="20.25" x14ac:dyDescent="0.3">
      <c r="C9" s="43" t="s">
        <v>28</v>
      </c>
      <c r="E9" s="44"/>
      <c r="G9" s="44"/>
    </row>
    <row r="10" spans="3:7" ht="20.25" x14ac:dyDescent="0.3">
      <c r="C10" s="43" t="s">
        <v>29</v>
      </c>
      <c r="E10" s="44"/>
      <c r="G10" s="44"/>
    </row>
    <row r="11" spans="3:7" ht="20.25" x14ac:dyDescent="0.3">
      <c r="C11" s="41"/>
      <c r="E11" s="44"/>
      <c r="G11" s="44"/>
    </row>
    <row r="12" spans="3:7" ht="20.25" x14ac:dyDescent="0.3">
      <c r="C12" s="41"/>
      <c r="E12" s="44"/>
      <c r="G12" s="44"/>
    </row>
    <row r="13" spans="3:7" ht="20.25" x14ac:dyDescent="0.3">
      <c r="C13" s="41"/>
      <c r="E13" s="44"/>
      <c r="G13" s="44"/>
    </row>
    <row r="14" spans="3:7" ht="20.25" x14ac:dyDescent="0.3">
      <c r="C14" s="41"/>
      <c r="E14" s="44"/>
      <c r="G14" s="44"/>
    </row>
    <row r="15" spans="3:7" ht="20.25" x14ac:dyDescent="0.3">
      <c r="C15" s="41"/>
      <c r="E15" s="44"/>
      <c r="G15" s="40"/>
    </row>
    <row r="16" spans="3:7" ht="20.25" x14ac:dyDescent="0.3">
      <c r="C16" s="41"/>
      <c r="E16" s="40"/>
      <c r="G16" s="40"/>
    </row>
    <row r="17" spans="5:7" ht="15.75" x14ac:dyDescent="0.25">
      <c r="E17" s="40"/>
      <c r="G17" s="40"/>
    </row>
    <row r="18" spans="5:7" ht="15.75" x14ac:dyDescent="0.25">
      <c r="E18" s="40"/>
      <c r="G18" s="40"/>
    </row>
    <row r="19" spans="5:7" ht="15.75" x14ac:dyDescent="0.25">
      <c r="G19" s="40"/>
    </row>
    <row r="20" spans="5:7" ht="15.75" x14ac:dyDescent="0.25">
      <c r="G20" s="40"/>
    </row>
    <row r="21" spans="5:7" ht="15.75" x14ac:dyDescent="0.25">
      <c r="G21" s="4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5">
    <tabColor theme="5" tint="-0.249977111117893"/>
  </sheetPr>
  <dimension ref="A1:Z48"/>
  <sheetViews>
    <sheetView rightToLeft="1" topLeftCell="C1" workbookViewId="0">
      <selection activeCell="A6" sqref="A6:XFD7"/>
    </sheetView>
  </sheetViews>
  <sheetFormatPr defaultRowHeight="14.25" x14ac:dyDescent="0.2"/>
  <cols>
    <col min="1" max="1" width="4.75" style="1" bestFit="1" customWidth="1"/>
    <col min="2" max="2" width="10.25" style="1" bestFit="1" customWidth="1"/>
    <col min="3" max="3" width="20.375" style="1" customWidth="1"/>
    <col min="4" max="4" width="9.875" style="1" customWidth="1"/>
    <col min="5" max="5" width="3.5" style="1" customWidth="1"/>
    <col min="6" max="6" width="4.75" style="1" bestFit="1" customWidth="1"/>
    <col min="7" max="7" width="22.125" style="1" customWidth="1"/>
    <col min="8" max="8" width="11" style="1" customWidth="1"/>
    <col min="9" max="9" width="4.25" style="1" customWidth="1"/>
    <col min="10" max="10" width="4.75" style="1" bestFit="1" customWidth="1"/>
    <col min="11" max="11" width="21" style="1" customWidth="1"/>
    <col min="12" max="12" width="10.75" style="1" customWidth="1"/>
    <col min="13" max="13" width="3.375" style="1" customWidth="1"/>
    <col min="14" max="14" width="4.75" style="1" bestFit="1" customWidth="1"/>
    <col min="15" max="15" width="10.25" style="1" bestFit="1" customWidth="1"/>
    <col min="16" max="16" width="17.875" style="1" bestFit="1" customWidth="1"/>
    <col min="17" max="17" width="11.5" style="1" customWidth="1"/>
    <col min="18" max="18" width="3.375" style="1" customWidth="1"/>
    <col min="19" max="19" width="4.75" style="1" bestFit="1" customWidth="1"/>
    <col min="20" max="20" width="17.875" style="1" bestFit="1" customWidth="1"/>
    <col min="21" max="21" width="7.625" style="1" customWidth="1"/>
    <col min="22" max="22" width="3.375" style="1" customWidth="1"/>
    <col min="23" max="16384" width="9" style="1"/>
  </cols>
  <sheetData>
    <row r="1" spans="1:26" s="129" customFormat="1" ht="22.5" customHeight="1" x14ac:dyDescent="0.2">
      <c r="A1" s="129" t="s">
        <v>39</v>
      </c>
    </row>
    <row r="2" spans="1:26" s="129" customFormat="1" ht="22.5" customHeight="1" x14ac:dyDescent="0.2"/>
    <row r="3" spans="1:26" s="129" customFormat="1" ht="22.5" customHeight="1" thickBot="1" x14ac:dyDescent="0.25"/>
    <row r="4" spans="1:26" s="5" customFormat="1" ht="22.5" customHeight="1" thickBot="1" x14ac:dyDescent="0.25">
      <c r="O4" s="38">
        <f>Q5-D5-H5-L5-U5</f>
        <v>-8927</v>
      </c>
      <c r="P4" s="37"/>
    </row>
    <row r="5" spans="1:26" s="4" customFormat="1" ht="22.5" customHeight="1" thickTop="1" thickBot="1" x14ac:dyDescent="0.25">
      <c r="D5" s="36">
        <f>SUM(D8:D47)</f>
        <v>207</v>
      </c>
      <c r="H5" s="36">
        <f>SUM(H8:H47)</f>
        <v>8500</v>
      </c>
      <c r="L5" s="36">
        <f>SUM(L8:L47)</f>
        <v>0</v>
      </c>
      <c r="Q5" s="36">
        <f>SUM(Q8:Q47)</f>
        <v>0</v>
      </c>
      <c r="U5" s="36">
        <f>SUM(U8:U47)</f>
        <v>220</v>
      </c>
    </row>
    <row r="6" spans="1:26" ht="24.75" thickTop="1" thickBot="1" x14ac:dyDescent="0.4">
      <c r="A6" s="114" t="s">
        <v>10</v>
      </c>
      <c r="B6" s="115"/>
      <c r="C6" s="115"/>
      <c r="D6" s="116"/>
      <c r="F6" s="117" t="s">
        <v>4</v>
      </c>
      <c r="G6" s="118"/>
      <c r="H6" s="119"/>
      <c r="J6" s="120" t="s">
        <v>6</v>
      </c>
      <c r="K6" s="121"/>
      <c r="L6" s="122"/>
      <c r="N6" s="123" t="s">
        <v>8</v>
      </c>
      <c r="O6" s="124"/>
      <c r="P6" s="124"/>
      <c r="Q6" s="125"/>
      <c r="S6" s="126" t="s">
        <v>15</v>
      </c>
      <c r="T6" s="127"/>
      <c r="U6" s="128"/>
      <c r="W6" s="102" t="s">
        <v>45</v>
      </c>
      <c r="X6" s="103"/>
      <c r="Y6" s="103"/>
      <c r="Z6" s="104"/>
    </row>
    <row r="7" spans="1:26" s="2" customFormat="1" ht="19.5" thickTop="1" thickBot="1" x14ac:dyDescent="0.3">
      <c r="A7" s="7" t="s">
        <v>0</v>
      </c>
      <c r="B7" s="7" t="s">
        <v>2</v>
      </c>
      <c r="C7" s="21" t="s">
        <v>3</v>
      </c>
      <c r="D7" s="33" t="s">
        <v>1</v>
      </c>
      <c r="E7" s="20"/>
      <c r="F7" s="23" t="s">
        <v>0</v>
      </c>
      <c r="G7" s="28" t="s">
        <v>5</v>
      </c>
      <c r="H7" s="18" t="s">
        <v>1</v>
      </c>
      <c r="I7" s="29"/>
      <c r="J7" s="30" t="s">
        <v>0</v>
      </c>
      <c r="K7" s="15" t="s">
        <v>5</v>
      </c>
      <c r="L7" s="19" t="s">
        <v>1</v>
      </c>
      <c r="M7" s="29"/>
      <c r="N7" s="31" t="s">
        <v>0</v>
      </c>
      <c r="O7" s="31" t="s">
        <v>2</v>
      </c>
      <c r="P7" s="21" t="s">
        <v>3</v>
      </c>
      <c r="Q7" s="27" t="s">
        <v>1</v>
      </c>
      <c r="S7" s="7" t="s">
        <v>0</v>
      </c>
      <c r="T7" s="21" t="s">
        <v>3</v>
      </c>
      <c r="U7" s="33" t="s">
        <v>1</v>
      </c>
      <c r="W7" s="7" t="s">
        <v>0</v>
      </c>
      <c r="X7" s="7" t="s">
        <v>44</v>
      </c>
      <c r="Y7" s="21" t="s">
        <v>3</v>
      </c>
      <c r="Z7" s="33" t="s">
        <v>1</v>
      </c>
    </row>
    <row r="8" spans="1:26" ht="18.75" thickTop="1" x14ac:dyDescent="0.25">
      <c r="A8" s="8">
        <v>1</v>
      </c>
      <c r="B8" s="9"/>
      <c r="C8" s="10" t="s">
        <v>41</v>
      </c>
      <c r="D8" s="16">
        <v>207</v>
      </c>
      <c r="F8" s="24">
        <v>1</v>
      </c>
      <c r="G8" s="42" t="s">
        <v>26</v>
      </c>
      <c r="H8" s="16">
        <v>1900</v>
      </c>
      <c r="J8" s="8">
        <v>1</v>
      </c>
      <c r="K8" s="42"/>
      <c r="L8" s="16" t="s">
        <v>11</v>
      </c>
      <c r="N8" s="8">
        <v>1</v>
      </c>
      <c r="O8" s="9"/>
      <c r="P8" s="10"/>
      <c r="Q8" s="16"/>
      <c r="S8" s="8">
        <v>1</v>
      </c>
      <c r="T8" s="10" t="s">
        <v>42</v>
      </c>
      <c r="U8" s="16">
        <v>50</v>
      </c>
      <c r="W8" s="8">
        <v>1</v>
      </c>
      <c r="X8" s="9"/>
      <c r="Y8" s="45"/>
      <c r="Z8" s="48" t="s">
        <v>11</v>
      </c>
    </row>
    <row r="9" spans="1:26" ht="18" x14ac:dyDescent="0.25">
      <c r="A9" s="11">
        <v>2</v>
      </c>
      <c r="B9" s="3"/>
      <c r="C9" s="6"/>
      <c r="D9" s="17" t="s">
        <v>11</v>
      </c>
      <c r="F9" s="25">
        <v>2</v>
      </c>
      <c r="G9" s="42" t="s">
        <v>26</v>
      </c>
      <c r="H9" s="17">
        <v>1000</v>
      </c>
      <c r="J9" s="11">
        <v>2</v>
      </c>
      <c r="K9" s="42"/>
      <c r="L9" s="17" t="s">
        <v>11</v>
      </c>
      <c r="N9" s="11">
        <v>2</v>
      </c>
      <c r="O9" s="3"/>
      <c r="P9" s="6"/>
      <c r="Q9" s="17" t="s">
        <v>11</v>
      </c>
      <c r="S9" s="11">
        <v>2</v>
      </c>
      <c r="T9" s="6" t="s">
        <v>43</v>
      </c>
      <c r="U9" s="17">
        <v>170</v>
      </c>
      <c r="W9" s="11">
        <v>2</v>
      </c>
      <c r="X9" s="3"/>
      <c r="Y9" s="46"/>
      <c r="Z9" s="49"/>
    </row>
    <row r="10" spans="1:26" ht="18" x14ac:dyDescent="0.25">
      <c r="A10" s="11">
        <v>3</v>
      </c>
      <c r="B10" s="3"/>
      <c r="C10" s="6"/>
      <c r="D10" s="17" t="s">
        <v>11</v>
      </c>
      <c r="F10" s="25">
        <v>3</v>
      </c>
      <c r="G10" s="42" t="s">
        <v>28</v>
      </c>
      <c r="H10" s="17">
        <v>900</v>
      </c>
      <c r="J10" s="11">
        <v>3</v>
      </c>
      <c r="K10" s="42"/>
      <c r="L10" s="17" t="s">
        <v>11</v>
      </c>
      <c r="N10" s="11">
        <v>3</v>
      </c>
      <c r="O10" s="3"/>
      <c r="P10" s="6"/>
      <c r="Q10" s="17" t="s">
        <v>11</v>
      </c>
      <c r="S10" s="11">
        <v>3</v>
      </c>
      <c r="T10" s="6"/>
      <c r="U10" s="17" t="s">
        <v>11</v>
      </c>
      <c r="W10" s="11">
        <v>3</v>
      </c>
      <c r="X10" s="3"/>
      <c r="Y10" s="46"/>
      <c r="Z10" s="49"/>
    </row>
    <row r="11" spans="1:26" ht="18" x14ac:dyDescent="0.25">
      <c r="A11" s="11">
        <v>4</v>
      </c>
      <c r="B11" s="3"/>
      <c r="C11" s="6"/>
      <c r="D11" s="17" t="s">
        <v>11</v>
      </c>
      <c r="F11" s="25">
        <v>4</v>
      </c>
      <c r="G11" s="42" t="s">
        <v>18</v>
      </c>
      <c r="H11" s="17">
        <v>500</v>
      </c>
      <c r="J11" s="11">
        <v>4</v>
      </c>
      <c r="K11" s="42"/>
      <c r="L11" s="17" t="s">
        <v>11</v>
      </c>
      <c r="N11" s="11">
        <v>4</v>
      </c>
      <c r="O11" s="3"/>
      <c r="P11" s="6"/>
      <c r="Q11" s="17" t="s">
        <v>11</v>
      </c>
      <c r="S11" s="11">
        <v>4</v>
      </c>
      <c r="T11" s="6"/>
      <c r="U11" s="17" t="s">
        <v>11</v>
      </c>
      <c r="W11" s="11">
        <v>4</v>
      </c>
      <c r="X11" s="3"/>
      <c r="Y11" s="46"/>
      <c r="Z11" s="49"/>
    </row>
    <row r="12" spans="1:26" ht="18" x14ac:dyDescent="0.25">
      <c r="A12" s="11">
        <v>5</v>
      </c>
      <c r="B12" s="3"/>
      <c r="C12" s="6"/>
      <c r="D12" s="17" t="s">
        <v>11</v>
      </c>
      <c r="F12" s="25">
        <v>5</v>
      </c>
      <c r="G12" s="42" t="s">
        <v>27</v>
      </c>
      <c r="H12" s="17">
        <v>1200</v>
      </c>
      <c r="J12" s="11">
        <v>5</v>
      </c>
      <c r="K12" s="42"/>
      <c r="L12" s="17"/>
      <c r="N12" s="11">
        <v>5</v>
      </c>
      <c r="O12" s="3"/>
      <c r="P12" s="6"/>
      <c r="Q12" s="17" t="s">
        <v>11</v>
      </c>
      <c r="S12" s="11">
        <v>5</v>
      </c>
      <c r="T12" s="6"/>
      <c r="U12" s="17" t="s">
        <v>11</v>
      </c>
      <c r="W12" s="11">
        <v>5</v>
      </c>
      <c r="X12" s="3"/>
      <c r="Y12" s="46"/>
      <c r="Z12" s="49"/>
    </row>
    <row r="13" spans="1:26" ht="18" x14ac:dyDescent="0.25">
      <c r="A13" s="11">
        <v>6</v>
      </c>
      <c r="B13" s="3"/>
      <c r="C13" s="6"/>
      <c r="D13" s="17" t="s">
        <v>11</v>
      </c>
      <c r="F13" s="25">
        <v>6</v>
      </c>
      <c r="G13" s="42" t="s">
        <v>17</v>
      </c>
      <c r="H13" s="17">
        <v>200</v>
      </c>
      <c r="J13" s="11">
        <v>6</v>
      </c>
      <c r="K13" s="42"/>
      <c r="L13" s="17"/>
      <c r="N13" s="11">
        <v>6</v>
      </c>
      <c r="O13" s="3"/>
      <c r="P13" s="6"/>
      <c r="Q13" s="17" t="s">
        <v>11</v>
      </c>
      <c r="S13" s="11">
        <v>6</v>
      </c>
      <c r="T13" s="6"/>
      <c r="U13" s="17" t="s">
        <v>11</v>
      </c>
      <c r="W13" s="11">
        <v>6</v>
      </c>
      <c r="X13" s="3"/>
      <c r="Y13" s="46"/>
      <c r="Z13" s="49"/>
    </row>
    <row r="14" spans="1:26" ht="18" x14ac:dyDescent="0.25">
      <c r="A14" s="11">
        <v>7</v>
      </c>
      <c r="B14" s="3"/>
      <c r="C14" s="6"/>
      <c r="D14" s="17"/>
      <c r="F14" s="25">
        <v>7</v>
      </c>
      <c r="G14" s="42" t="s">
        <v>29</v>
      </c>
      <c r="H14" s="17">
        <v>600</v>
      </c>
      <c r="J14" s="11">
        <v>7</v>
      </c>
      <c r="K14" s="42"/>
      <c r="L14" s="17" t="s">
        <v>11</v>
      </c>
      <c r="N14" s="11">
        <v>7</v>
      </c>
      <c r="O14" s="3"/>
      <c r="P14" s="6"/>
      <c r="Q14" s="17" t="s">
        <v>11</v>
      </c>
      <c r="S14" s="11">
        <v>7</v>
      </c>
      <c r="T14" s="6"/>
      <c r="U14" s="17"/>
      <c r="W14" s="11">
        <v>7</v>
      </c>
      <c r="X14" s="3"/>
      <c r="Y14" s="46"/>
      <c r="Z14" s="49"/>
    </row>
    <row r="15" spans="1:26" ht="18" x14ac:dyDescent="0.25">
      <c r="A15" s="11">
        <v>8</v>
      </c>
      <c r="B15" s="3"/>
      <c r="C15" s="6"/>
      <c r="D15" s="17"/>
      <c r="F15" s="25">
        <v>8</v>
      </c>
      <c r="G15" s="42" t="s">
        <v>29</v>
      </c>
      <c r="H15" s="17">
        <v>500</v>
      </c>
      <c r="J15" s="11">
        <v>8</v>
      </c>
      <c r="K15" s="42"/>
      <c r="L15" s="17" t="s">
        <v>11</v>
      </c>
      <c r="N15" s="11">
        <v>8</v>
      </c>
      <c r="O15" s="3"/>
      <c r="P15" s="6" t="s">
        <v>7</v>
      </c>
      <c r="Q15" s="17" t="s">
        <v>11</v>
      </c>
      <c r="S15" s="11">
        <v>8</v>
      </c>
      <c r="T15" s="6"/>
      <c r="U15" s="17"/>
      <c r="W15" s="11">
        <v>8</v>
      </c>
      <c r="X15" s="3"/>
      <c r="Y15" s="46"/>
      <c r="Z15" s="49"/>
    </row>
    <row r="16" spans="1:26" ht="18" x14ac:dyDescent="0.25">
      <c r="A16" s="11">
        <v>9</v>
      </c>
      <c r="B16" s="3"/>
      <c r="C16" s="6"/>
      <c r="D16" s="17"/>
      <c r="F16" s="25">
        <v>9</v>
      </c>
      <c r="G16" s="42" t="s">
        <v>16</v>
      </c>
      <c r="H16" s="17">
        <v>1100</v>
      </c>
      <c r="J16" s="11">
        <v>9</v>
      </c>
      <c r="K16" s="42"/>
      <c r="L16" s="17"/>
      <c r="N16" s="11">
        <v>9</v>
      </c>
      <c r="O16" s="3"/>
      <c r="P16" s="6"/>
      <c r="Q16" s="17" t="s">
        <v>11</v>
      </c>
      <c r="S16" s="11">
        <v>9</v>
      </c>
      <c r="T16" s="6"/>
      <c r="U16" s="17"/>
      <c r="W16" s="11">
        <v>9</v>
      </c>
      <c r="X16" s="3"/>
      <c r="Y16" s="46"/>
      <c r="Z16" s="49"/>
    </row>
    <row r="17" spans="1:26" ht="18" x14ac:dyDescent="0.25">
      <c r="A17" s="11">
        <v>10</v>
      </c>
      <c r="B17" s="3"/>
      <c r="C17" s="6"/>
      <c r="D17" s="17"/>
      <c r="F17" s="25">
        <v>10</v>
      </c>
      <c r="G17" s="42" t="s">
        <v>16</v>
      </c>
      <c r="H17" s="17">
        <v>600</v>
      </c>
      <c r="J17" s="11">
        <v>10</v>
      </c>
      <c r="K17" s="42"/>
      <c r="L17" s="17"/>
      <c r="N17" s="11">
        <v>10</v>
      </c>
      <c r="O17" s="3"/>
      <c r="P17" s="6"/>
      <c r="Q17" s="17" t="s">
        <v>11</v>
      </c>
      <c r="S17" s="11">
        <v>10</v>
      </c>
      <c r="T17" s="6"/>
      <c r="U17" s="17"/>
      <c r="W17" s="11">
        <v>10</v>
      </c>
      <c r="X17" s="3"/>
      <c r="Y17" s="46"/>
      <c r="Z17" s="49"/>
    </row>
    <row r="18" spans="1:26" ht="18" x14ac:dyDescent="0.25">
      <c r="A18" s="11">
        <v>11</v>
      </c>
      <c r="B18" s="3"/>
      <c r="C18" s="6"/>
      <c r="D18" s="17"/>
      <c r="F18" s="25">
        <v>11</v>
      </c>
      <c r="G18" s="42"/>
      <c r="H18" s="17"/>
      <c r="J18" s="11">
        <v>11</v>
      </c>
      <c r="K18" s="42"/>
      <c r="L18" s="17"/>
      <c r="N18" s="11">
        <v>11</v>
      </c>
      <c r="O18" s="3"/>
      <c r="P18" s="6"/>
      <c r="Q18" s="17" t="s">
        <v>11</v>
      </c>
      <c r="S18" s="11">
        <v>11</v>
      </c>
      <c r="T18" s="6"/>
      <c r="U18" s="17"/>
      <c r="W18" s="11">
        <v>11</v>
      </c>
      <c r="X18" s="3"/>
      <c r="Y18" s="46"/>
      <c r="Z18" s="49"/>
    </row>
    <row r="19" spans="1:26" ht="18" x14ac:dyDescent="0.25">
      <c r="A19" s="11">
        <v>12</v>
      </c>
      <c r="B19" s="3"/>
      <c r="C19" s="6"/>
      <c r="D19" s="17"/>
      <c r="F19" s="25">
        <v>12</v>
      </c>
      <c r="G19" s="42"/>
      <c r="H19" s="17"/>
      <c r="J19" s="11">
        <v>12</v>
      </c>
      <c r="K19" s="42"/>
      <c r="L19" s="17"/>
      <c r="N19" s="11">
        <v>12</v>
      </c>
      <c r="O19" s="3"/>
      <c r="P19" s="6"/>
      <c r="Q19" s="17" t="s">
        <v>11</v>
      </c>
      <c r="S19" s="11">
        <v>12</v>
      </c>
      <c r="T19" s="6"/>
      <c r="U19" s="17"/>
      <c r="W19" s="11">
        <v>12</v>
      </c>
      <c r="X19" s="3"/>
      <c r="Y19" s="46"/>
      <c r="Z19" s="49"/>
    </row>
    <row r="20" spans="1:26" ht="18" x14ac:dyDescent="0.25">
      <c r="A20" s="11">
        <v>13</v>
      </c>
      <c r="B20" s="3"/>
      <c r="C20" s="6"/>
      <c r="D20" s="17"/>
      <c r="F20" s="25">
        <v>13</v>
      </c>
      <c r="G20" s="42"/>
      <c r="H20" s="17"/>
      <c r="J20" s="11">
        <v>13</v>
      </c>
      <c r="K20" s="42"/>
      <c r="L20" s="17"/>
      <c r="N20" s="11">
        <v>13</v>
      </c>
      <c r="O20" s="3"/>
      <c r="P20" s="6"/>
      <c r="Q20" s="17"/>
      <c r="S20" s="11">
        <v>13</v>
      </c>
      <c r="T20" s="6"/>
      <c r="U20" s="17"/>
      <c r="W20" s="11">
        <v>13</v>
      </c>
      <c r="X20" s="3"/>
      <c r="Y20" s="46"/>
      <c r="Z20" s="49"/>
    </row>
    <row r="21" spans="1:26" ht="18" x14ac:dyDescent="0.25">
      <c r="A21" s="11">
        <v>14</v>
      </c>
      <c r="B21" s="3"/>
      <c r="C21" s="6"/>
      <c r="D21" s="17"/>
      <c r="F21" s="25">
        <v>14</v>
      </c>
      <c r="G21" s="42" t="s">
        <v>11</v>
      </c>
      <c r="H21" s="17" t="s">
        <v>11</v>
      </c>
      <c r="J21" s="11">
        <v>14</v>
      </c>
      <c r="K21" s="42"/>
      <c r="L21" s="17"/>
      <c r="N21" s="11">
        <v>14</v>
      </c>
      <c r="O21" s="3"/>
      <c r="P21" s="6"/>
      <c r="Q21" s="17"/>
      <c r="S21" s="11">
        <v>14</v>
      </c>
      <c r="T21" s="6"/>
      <c r="U21" s="17"/>
      <c r="W21" s="11">
        <v>14</v>
      </c>
      <c r="X21" s="3"/>
      <c r="Y21" s="46"/>
      <c r="Z21" s="49"/>
    </row>
    <row r="22" spans="1:26" ht="18" x14ac:dyDescent="0.25">
      <c r="A22" s="11">
        <v>15</v>
      </c>
      <c r="B22" s="3"/>
      <c r="C22" s="6"/>
      <c r="D22" s="17"/>
      <c r="F22" s="25">
        <v>15</v>
      </c>
      <c r="G22" s="42" t="s">
        <v>11</v>
      </c>
      <c r="H22" s="17"/>
      <c r="J22" s="11">
        <v>15</v>
      </c>
      <c r="K22" s="42"/>
      <c r="L22" s="17"/>
      <c r="N22" s="11">
        <v>15</v>
      </c>
      <c r="O22" s="3"/>
      <c r="P22" s="6"/>
      <c r="Q22" s="17"/>
      <c r="S22" s="11">
        <v>15</v>
      </c>
      <c r="T22" s="6"/>
      <c r="U22" s="17"/>
      <c r="W22" s="11">
        <v>15</v>
      </c>
      <c r="X22" s="3"/>
      <c r="Y22" s="46"/>
      <c r="Z22" s="49"/>
    </row>
    <row r="23" spans="1:26" ht="18" x14ac:dyDescent="0.25">
      <c r="A23" s="11">
        <v>16</v>
      </c>
      <c r="B23" s="3"/>
      <c r="C23" s="6"/>
      <c r="D23" s="17"/>
      <c r="F23" s="25">
        <v>16</v>
      </c>
      <c r="G23" s="42" t="s">
        <v>11</v>
      </c>
      <c r="H23" s="17"/>
      <c r="J23" s="11">
        <v>16</v>
      </c>
      <c r="K23" s="42"/>
      <c r="L23" s="17"/>
      <c r="N23" s="11">
        <v>16</v>
      </c>
      <c r="O23" s="3"/>
      <c r="P23" s="6"/>
      <c r="Q23" s="17"/>
      <c r="S23" s="11">
        <v>16</v>
      </c>
      <c r="T23" s="6"/>
      <c r="U23" s="17"/>
      <c r="W23" s="11">
        <v>16</v>
      </c>
      <c r="X23" s="3"/>
      <c r="Y23" s="46"/>
      <c r="Z23" s="49"/>
    </row>
    <row r="24" spans="1:26" ht="18" x14ac:dyDescent="0.25">
      <c r="A24" s="11">
        <v>17</v>
      </c>
      <c r="B24" s="3"/>
      <c r="C24" s="6"/>
      <c r="D24" s="17"/>
      <c r="F24" s="25">
        <v>17</v>
      </c>
      <c r="G24" s="42" t="s">
        <v>11</v>
      </c>
      <c r="H24" s="17"/>
      <c r="J24" s="11">
        <v>17</v>
      </c>
      <c r="K24" s="42"/>
      <c r="L24" s="17"/>
      <c r="N24" s="11">
        <v>17</v>
      </c>
      <c r="O24" s="3"/>
      <c r="P24" s="6"/>
      <c r="Q24" s="17"/>
      <c r="S24" s="11">
        <v>17</v>
      </c>
      <c r="T24" s="6"/>
      <c r="U24" s="17"/>
      <c r="W24" s="11">
        <v>17</v>
      </c>
      <c r="X24" s="3"/>
      <c r="Y24" s="46"/>
      <c r="Z24" s="49"/>
    </row>
    <row r="25" spans="1:26" ht="18" x14ac:dyDescent="0.25">
      <c r="A25" s="11">
        <v>18</v>
      </c>
      <c r="B25" s="3"/>
      <c r="C25" s="6"/>
      <c r="D25" s="17"/>
      <c r="F25" s="25">
        <v>18</v>
      </c>
      <c r="G25" s="42" t="s">
        <v>11</v>
      </c>
      <c r="H25" s="17"/>
      <c r="J25" s="11">
        <v>18</v>
      </c>
      <c r="K25" s="42"/>
      <c r="L25" s="17"/>
      <c r="N25" s="11">
        <v>18</v>
      </c>
      <c r="O25" s="3"/>
      <c r="P25" s="6"/>
      <c r="Q25" s="17"/>
      <c r="S25" s="11">
        <v>18</v>
      </c>
      <c r="T25" s="6"/>
      <c r="U25" s="17"/>
      <c r="W25" s="11">
        <v>18</v>
      </c>
      <c r="X25" s="3"/>
      <c r="Y25" s="46"/>
      <c r="Z25" s="49"/>
    </row>
    <row r="26" spans="1:26" ht="18" x14ac:dyDescent="0.25">
      <c r="A26" s="11">
        <v>19</v>
      </c>
      <c r="B26" s="3"/>
      <c r="C26" s="6"/>
      <c r="D26" s="17"/>
      <c r="F26" s="25">
        <v>19</v>
      </c>
      <c r="G26" s="42" t="s">
        <v>11</v>
      </c>
      <c r="H26" s="17"/>
      <c r="J26" s="11">
        <v>19</v>
      </c>
      <c r="K26" s="42"/>
      <c r="L26" s="17"/>
      <c r="N26" s="11">
        <v>19</v>
      </c>
      <c r="O26" s="3"/>
      <c r="P26" s="6"/>
      <c r="Q26" s="17"/>
      <c r="S26" s="11">
        <v>19</v>
      </c>
      <c r="T26" s="6"/>
      <c r="U26" s="17"/>
      <c r="W26" s="11">
        <v>19</v>
      </c>
      <c r="X26" s="3"/>
      <c r="Y26" s="46"/>
      <c r="Z26" s="49"/>
    </row>
    <row r="27" spans="1:26" ht="18" x14ac:dyDescent="0.25">
      <c r="A27" s="11">
        <v>20</v>
      </c>
      <c r="B27" s="3"/>
      <c r="C27" s="6"/>
      <c r="D27" s="17"/>
      <c r="F27" s="25">
        <v>20</v>
      </c>
      <c r="G27" s="42" t="s">
        <v>11</v>
      </c>
      <c r="H27" s="17"/>
      <c r="J27" s="11">
        <v>20</v>
      </c>
      <c r="K27" s="42"/>
      <c r="L27" s="17"/>
      <c r="N27" s="11">
        <v>20</v>
      </c>
      <c r="O27" s="3"/>
      <c r="P27" s="6"/>
      <c r="Q27" s="17"/>
      <c r="S27" s="11">
        <v>20</v>
      </c>
      <c r="T27" s="6"/>
      <c r="U27" s="17"/>
      <c r="W27" s="11">
        <v>20</v>
      </c>
      <c r="X27" s="3"/>
      <c r="Y27" s="46"/>
      <c r="Z27" s="49"/>
    </row>
    <row r="28" spans="1:26" ht="18" x14ac:dyDescent="0.25">
      <c r="A28" s="11">
        <v>21</v>
      </c>
      <c r="B28" s="3"/>
      <c r="C28" s="6"/>
      <c r="D28" s="17"/>
      <c r="F28" s="25">
        <v>21</v>
      </c>
      <c r="G28" s="42" t="s">
        <v>11</v>
      </c>
      <c r="H28" s="17"/>
      <c r="J28" s="11">
        <v>21</v>
      </c>
      <c r="K28" s="42"/>
      <c r="L28" s="17"/>
      <c r="N28" s="11">
        <v>21</v>
      </c>
      <c r="O28" s="3"/>
      <c r="P28" s="6"/>
      <c r="Q28" s="17"/>
      <c r="S28" s="11">
        <v>21</v>
      </c>
      <c r="T28" s="6"/>
      <c r="U28" s="17"/>
      <c r="W28" s="11">
        <v>21</v>
      </c>
      <c r="X28" s="3"/>
      <c r="Y28" s="46"/>
      <c r="Z28" s="49"/>
    </row>
    <row r="29" spans="1:26" ht="18" x14ac:dyDescent="0.25">
      <c r="A29" s="11">
        <v>22</v>
      </c>
      <c r="B29" s="3"/>
      <c r="C29" s="6"/>
      <c r="D29" s="17"/>
      <c r="F29" s="25">
        <v>22</v>
      </c>
      <c r="G29" s="42" t="s">
        <v>11</v>
      </c>
      <c r="H29" s="17"/>
      <c r="J29" s="11">
        <v>22</v>
      </c>
      <c r="K29" s="42"/>
      <c r="L29" s="17"/>
      <c r="N29" s="11">
        <v>22</v>
      </c>
      <c r="O29" s="3"/>
      <c r="P29" s="6"/>
      <c r="Q29" s="17"/>
      <c r="S29" s="11">
        <v>22</v>
      </c>
      <c r="T29" s="6"/>
      <c r="U29" s="17"/>
      <c r="W29" s="11">
        <v>22</v>
      </c>
      <c r="X29" s="3"/>
      <c r="Y29" s="46"/>
      <c r="Z29" s="49"/>
    </row>
    <row r="30" spans="1:26" ht="18" x14ac:dyDescent="0.25">
      <c r="A30" s="11">
        <v>23</v>
      </c>
      <c r="B30" s="3"/>
      <c r="C30" s="6"/>
      <c r="D30" s="17"/>
      <c r="F30" s="25">
        <v>23</v>
      </c>
      <c r="G30" s="42" t="s">
        <v>11</v>
      </c>
      <c r="H30" s="17"/>
      <c r="J30" s="11">
        <v>23</v>
      </c>
      <c r="K30" s="42"/>
      <c r="L30" s="17"/>
      <c r="N30" s="11">
        <v>23</v>
      </c>
      <c r="O30" s="3"/>
      <c r="P30" s="6"/>
      <c r="Q30" s="17"/>
      <c r="S30" s="11">
        <v>23</v>
      </c>
      <c r="T30" s="6"/>
      <c r="U30" s="17"/>
      <c r="W30" s="11">
        <v>23</v>
      </c>
      <c r="X30" s="3"/>
      <c r="Y30" s="46"/>
      <c r="Z30" s="49"/>
    </row>
    <row r="31" spans="1:26" ht="18" x14ac:dyDescent="0.25">
      <c r="A31" s="11">
        <v>24</v>
      </c>
      <c r="B31" s="3"/>
      <c r="C31" s="6"/>
      <c r="D31" s="17"/>
      <c r="F31" s="25">
        <v>24</v>
      </c>
      <c r="G31" s="42" t="s">
        <v>11</v>
      </c>
      <c r="H31" s="17"/>
      <c r="J31" s="11">
        <v>24</v>
      </c>
      <c r="K31" s="42"/>
      <c r="L31" s="17"/>
      <c r="N31" s="11">
        <v>24</v>
      </c>
      <c r="O31" s="3"/>
      <c r="P31" s="6"/>
      <c r="Q31" s="17"/>
      <c r="S31" s="11">
        <v>24</v>
      </c>
      <c r="T31" s="6"/>
      <c r="U31" s="17"/>
      <c r="W31" s="11">
        <v>24</v>
      </c>
      <c r="X31" s="3"/>
      <c r="Y31" s="46"/>
      <c r="Z31" s="49"/>
    </row>
    <row r="32" spans="1:26" ht="18" x14ac:dyDescent="0.25">
      <c r="A32" s="11">
        <v>25</v>
      </c>
      <c r="B32" s="3"/>
      <c r="C32" s="6"/>
      <c r="D32" s="17"/>
      <c r="F32" s="25">
        <v>25</v>
      </c>
      <c r="G32" s="42" t="s">
        <v>11</v>
      </c>
      <c r="H32" s="17"/>
      <c r="J32" s="11">
        <v>25</v>
      </c>
      <c r="K32" s="42"/>
      <c r="L32" s="17"/>
      <c r="N32" s="11">
        <v>25</v>
      </c>
      <c r="O32" s="3"/>
      <c r="P32" s="6"/>
      <c r="Q32" s="17"/>
      <c r="S32" s="11">
        <v>25</v>
      </c>
      <c r="T32" s="6"/>
      <c r="U32" s="17"/>
      <c r="W32" s="11">
        <v>25</v>
      </c>
      <c r="X32" s="3"/>
      <c r="Y32" s="46"/>
      <c r="Z32" s="49"/>
    </row>
    <row r="33" spans="1:26" ht="18" x14ac:dyDescent="0.25">
      <c r="A33" s="11">
        <v>26</v>
      </c>
      <c r="B33" s="3"/>
      <c r="C33" s="6"/>
      <c r="D33" s="17"/>
      <c r="F33" s="25">
        <v>26</v>
      </c>
      <c r="G33" s="42" t="s">
        <v>11</v>
      </c>
      <c r="H33" s="17"/>
      <c r="J33" s="11">
        <v>26</v>
      </c>
      <c r="K33" s="42"/>
      <c r="L33" s="17"/>
      <c r="N33" s="11">
        <v>26</v>
      </c>
      <c r="O33" s="3"/>
      <c r="P33" s="6"/>
      <c r="Q33" s="17"/>
      <c r="S33" s="11">
        <v>26</v>
      </c>
      <c r="T33" s="6"/>
      <c r="U33" s="17"/>
      <c r="W33" s="11">
        <v>26</v>
      </c>
      <c r="X33" s="3"/>
      <c r="Y33" s="46"/>
      <c r="Z33" s="49"/>
    </row>
    <row r="34" spans="1:26" ht="18" x14ac:dyDescent="0.25">
      <c r="A34" s="11">
        <v>27</v>
      </c>
      <c r="B34" s="3"/>
      <c r="C34" s="6"/>
      <c r="D34" s="17"/>
      <c r="F34" s="25">
        <v>27</v>
      </c>
      <c r="G34" s="42" t="s">
        <v>11</v>
      </c>
      <c r="H34" s="17"/>
      <c r="J34" s="11">
        <v>27</v>
      </c>
      <c r="K34" s="42"/>
      <c r="L34" s="17"/>
      <c r="N34" s="11">
        <v>27</v>
      </c>
      <c r="O34" s="3"/>
      <c r="P34" s="6"/>
      <c r="Q34" s="17"/>
      <c r="S34" s="11">
        <v>27</v>
      </c>
      <c r="T34" s="6"/>
      <c r="U34" s="17"/>
      <c r="W34" s="11">
        <v>27</v>
      </c>
      <c r="X34" s="3"/>
      <c r="Y34" s="46"/>
      <c r="Z34" s="49"/>
    </row>
    <row r="35" spans="1:26" ht="18" x14ac:dyDescent="0.25">
      <c r="A35" s="11">
        <v>28</v>
      </c>
      <c r="B35" s="3"/>
      <c r="C35" s="6"/>
      <c r="D35" s="17"/>
      <c r="F35" s="25">
        <v>28</v>
      </c>
      <c r="G35" s="42" t="s">
        <v>11</v>
      </c>
      <c r="H35" s="17"/>
      <c r="J35" s="11">
        <v>28</v>
      </c>
      <c r="K35" s="42"/>
      <c r="L35" s="17"/>
      <c r="N35" s="11">
        <v>28</v>
      </c>
      <c r="O35" s="3"/>
      <c r="P35" s="6"/>
      <c r="Q35" s="17"/>
      <c r="S35" s="11">
        <v>28</v>
      </c>
      <c r="T35" s="6"/>
      <c r="U35" s="17"/>
      <c r="W35" s="11">
        <v>28</v>
      </c>
      <c r="X35" s="3"/>
      <c r="Y35" s="46"/>
      <c r="Z35" s="49"/>
    </row>
    <row r="36" spans="1:26" ht="18" x14ac:dyDescent="0.25">
      <c r="A36" s="11">
        <v>29</v>
      </c>
      <c r="B36" s="3"/>
      <c r="C36" s="6"/>
      <c r="D36" s="17"/>
      <c r="F36" s="25">
        <v>29</v>
      </c>
      <c r="G36" s="42" t="s">
        <v>11</v>
      </c>
      <c r="H36" s="17"/>
      <c r="J36" s="11">
        <v>29</v>
      </c>
      <c r="K36" s="42"/>
      <c r="L36" s="17"/>
      <c r="N36" s="11">
        <v>29</v>
      </c>
      <c r="O36" s="3"/>
      <c r="P36" s="6"/>
      <c r="Q36" s="17"/>
      <c r="S36" s="11">
        <v>29</v>
      </c>
      <c r="T36" s="6"/>
      <c r="U36" s="17"/>
      <c r="W36" s="11">
        <v>29</v>
      </c>
      <c r="X36" s="3"/>
      <c r="Y36" s="46"/>
      <c r="Z36" s="49"/>
    </row>
    <row r="37" spans="1:26" ht="18" x14ac:dyDescent="0.25">
      <c r="A37" s="11">
        <v>30</v>
      </c>
      <c r="B37" s="3"/>
      <c r="C37" s="6"/>
      <c r="D37" s="17"/>
      <c r="F37" s="25">
        <v>30</v>
      </c>
      <c r="G37" s="42" t="s">
        <v>11</v>
      </c>
      <c r="H37" s="17"/>
      <c r="J37" s="11">
        <v>30</v>
      </c>
      <c r="K37" s="42"/>
      <c r="L37" s="17"/>
      <c r="N37" s="11">
        <v>30</v>
      </c>
      <c r="O37" s="3"/>
      <c r="P37" s="6"/>
      <c r="Q37" s="17"/>
      <c r="S37" s="11">
        <v>30</v>
      </c>
      <c r="T37" s="6"/>
      <c r="U37" s="17"/>
      <c r="W37" s="11">
        <v>30</v>
      </c>
      <c r="X37" s="3"/>
      <c r="Y37" s="46"/>
      <c r="Z37" s="49"/>
    </row>
    <row r="38" spans="1:26" ht="18" x14ac:dyDescent="0.25">
      <c r="A38" s="11">
        <v>31</v>
      </c>
      <c r="B38" s="3"/>
      <c r="C38" s="6"/>
      <c r="D38" s="17"/>
      <c r="F38" s="25">
        <v>31</v>
      </c>
      <c r="G38" s="42" t="s">
        <v>11</v>
      </c>
      <c r="H38" s="17"/>
      <c r="J38" s="11">
        <v>31</v>
      </c>
      <c r="K38" s="42"/>
      <c r="L38" s="17"/>
      <c r="N38" s="11">
        <v>31</v>
      </c>
      <c r="O38" s="3"/>
      <c r="P38" s="6"/>
      <c r="Q38" s="17"/>
      <c r="S38" s="11">
        <v>31</v>
      </c>
      <c r="T38" s="6"/>
      <c r="U38" s="17"/>
      <c r="W38" s="11">
        <v>31</v>
      </c>
      <c r="X38" s="3"/>
      <c r="Y38" s="46"/>
      <c r="Z38" s="49"/>
    </row>
    <row r="39" spans="1:26" ht="18" x14ac:dyDescent="0.25">
      <c r="A39" s="11">
        <v>32</v>
      </c>
      <c r="B39" s="3"/>
      <c r="C39" s="6"/>
      <c r="D39" s="17"/>
      <c r="F39" s="25">
        <v>32</v>
      </c>
      <c r="G39" s="42" t="s">
        <v>11</v>
      </c>
      <c r="H39" s="17"/>
      <c r="J39" s="11">
        <v>32</v>
      </c>
      <c r="K39" s="42"/>
      <c r="L39" s="17"/>
      <c r="N39" s="11">
        <v>32</v>
      </c>
      <c r="O39" s="3"/>
      <c r="P39" s="6"/>
      <c r="Q39" s="17"/>
      <c r="S39" s="11">
        <v>32</v>
      </c>
      <c r="T39" s="6"/>
      <c r="U39" s="17"/>
      <c r="W39" s="11">
        <v>32</v>
      </c>
      <c r="X39" s="3"/>
      <c r="Y39" s="46"/>
      <c r="Z39" s="49"/>
    </row>
    <row r="40" spans="1:26" ht="18" x14ac:dyDescent="0.25">
      <c r="A40" s="11">
        <v>33</v>
      </c>
      <c r="B40" s="3"/>
      <c r="C40" s="6"/>
      <c r="D40" s="17"/>
      <c r="F40" s="25">
        <v>33</v>
      </c>
      <c r="G40" s="42" t="s">
        <v>11</v>
      </c>
      <c r="H40" s="17"/>
      <c r="J40" s="11">
        <v>33</v>
      </c>
      <c r="K40" s="42"/>
      <c r="L40" s="17"/>
      <c r="N40" s="11">
        <v>33</v>
      </c>
      <c r="O40" s="3"/>
      <c r="P40" s="6"/>
      <c r="Q40" s="17"/>
      <c r="S40" s="11">
        <v>33</v>
      </c>
      <c r="T40" s="6"/>
      <c r="U40" s="17"/>
      <c r="W40" s="11">
        <v>33</v>
      </c>
      <c r="X40" s="3"/>
      <c r="Y40" s="46"/>
      <c r="Z40" s="49"/>
    </row>
    <row r="41" spans="1:26" ht="18" x14ac:dyDescent="0.25">
      <c r="A41" s="11">
        <v>34</v>
      </c>
      <c r="B41" s="3"/>
      <c r="C41" s="6"/>
      <c r="D41" s="17"/>
      <c r="F41" s="25">
        <v>34</v>
      </c>
      <c r="G41" s="42" t="s">
        <v>11</v>
      </c>
      <c r="H41" s="17"/>
      <c r="J41" s="11">
        <v>34</v>
      </c>
      <c r="K41" s="42"/>
      <c r="L41" s="17"/>
      <c r="N41" s="11">
        <v>34</v>
      </c>
      <c r="O41" s="3"/>
      <c r="P41" s="6"/>
      <c r="Q41" s="17"/>
      <c r="S41" s="11">
        <v>34</v>
      </c>
      <c r="T41" s="6"/>
      <c r="U41" s="17"/>
      <c r="W41" s="11">
        <v>34</v>
      </c>
      <c r="X41" s="3"/>
      <c r="Y41" s="46"/>
      <c r="Z41" s="49"/>
    </row>
    <row r="42" spans="1:26" ht="18" x14ac:dyDescent="0.25">
      <c r="A42" s="11">
        <v>35</v>
      </c>
      <c r="B42" s="3"/>
      <c r="C42" s="6"/>
      <c r="D42" s="17"/>
      <c r="F42" s="25">
        <v>35</v>
      </c>
      <c r="G42" s="42" t="s">
        <v>11</v>
      </c>
      <c r="H42" s="17"/>
      <c r="J42" s="11">
        <v>35</v>
      </c>
      <c r="K42" s="42"/>
      <c r="L42" s="17"/>
      <c r="N42" s="11">
        <v>35</v>
      </c>
      <c r="O42" s="3"/>
      <c r="P42" s="6"/>
      <c r="Q42" s="17"/>
      <c r="S42" s="11">
        <v>35</v>
      </c>
      <c r="T42" s="6"/>
      <c r="U42" s="17"/>
      <c r="W42" s="11">
        <v>35</v>
      </c>
      <c r="X42" s="3"/>
      <c r="Y42" s="46"/>
      <c r="Z42" s="49"/>
    </row>
    <row r="43" spans="1:26" ht="18" x14ac:dyDescent="0.25">
      <c r="A43" s="11">
        <v>36</v>
      </c>
      <c r="B43" s="3"/>
      <c r="C43" s="6"/>
      <c r="D43" s="17"/>
      <c r="F43" s="25">
        <v>36</v>
      </c>
      <c r="G43" s="42" t="s">
        <v>11</v>
      </c>
      <c r="H43" s="17"/>
      <c r="J43" s="11">
        <v>36</v>
      </c>
      <c r="K43" s="42"/>
      <c r="L43" s="17"/>
      <c r="N43" s="11">
        <v>36</v>
      </c>
      <c r="O43" s="3"/>
      <c r="P43" s="6"/>
      <c r="Q43" s="17"/>
      <c r="S43" s="11">
        <v>36</v>
      </c>
      <c r="T43" s="6"/>
      <c r="U43" s="17"/>
      <c r="W43" s="11">
        <v>36</v>
      </c>
      <c r="X43" s="3"/>
      <c r="Y43" s="46"/>
      <c r="Z43" s="49"/>
    </row>
    <row r="44" spans="1:26" ht="18" x14ac:dyDescent="0.25">
      <c r="A44" s="11">
        <v>37</v>
      </c>
      <c r="B44" s="3"/>
      <c r="C44" s="6"/>
      <c r="D44" s="17"/>
      <c r="F44" s="25">
        <v>37</v>
      </c>
      <c r="G44" s="42" t="s">
        <v>11</v>
      </c>
      <c r="H44" s="17"/>
      <c r="J44" s="11">
        <v>37</v>
      </c>
      <c r="K44" s="42"/>
      <c r="L44" s="17"/>
      <c r="N44" s="11">
        <v>37</v>
      </c>
      <c r="O44" s="3"/>
      <c r="P44" s="6"/>
      <c r="Q44" s="17"/>
      <c r="S44" s="11">
        <v>37</v>
      </c>
      <c r="T44" s="6"/>
      <c r="U44" s="17"/>
      <c r="W44" s="11">
        <v>37</v>
      </c>
      <c r="X44" s="3"/>
      <c r="Y44" s="46"/>
      <c r="Z44" s="49"/>
    </row>
    <row r="45" spans="1:26" ht="18" x14ac:dyDescent="0.25">
      <c r="A45" s="11">
        <v>38</v>
      </c>
      <c r="B45" s="3"/>
      <c r="C45" s="6"/>
      <c r="D45" s="17"/>
      <c r="F45" s="25">
        <v>38</v>
      </c>
      <c r="G45" s="42" t="s">
        <v>11</v>
      </c>
      <c r="H45" s="17"/>
      <c r="J45" s="11">
        <v>38</v>
      </c>
      <c r="K45" s="42"/>
      <c r="L45" s="17"/>
      <c r="N45" s="11">
        <v>38</v>
      </c>
      <c r="O45" s="3"/>
      <c r="P45" s="6"/>
      <c r="Q45" s="17"/>
      <c r="S45" s="11">
        <v>38</v>
      </c>
      <c r="T45" s="6"/>
      <c r="U45" s="17"/>
      <c r="W45" s="11">
        <v>38</v>
      </c>
      <c r="X45" s="3"/>
      <c r="Y45" s="46"/>
      <c r="Z45" s="49"/>
    </row>
    <row r="46" spans="1:26" ht="18" x14ac:dyDescent="0.25">
      <c r="A46" s="11">
        <v>39</v>
      </c>
      <c r="B46" s="3"/>
      <c r="C46" s="6"/>
      <c r="D46" s="17"/>
      <c r="F46" s="25">
        <v>39</v>
      </c>
      <c r="G46" s="42" t="s">
        <v>11</v>
      </c>
      <c r="H46" s="17"/>
      <c r="J46" s="11">
        <v>39</v>
      </c>
      <c r="K46" s="42"/>
      <c r="L46" s="17"/>
      <c r="N46" s="11">
        <v>39</v>
      </c>
      <c r="O46" s="3"/>
      <c r="P46" s="6"/>
      <c r="Q46" s="17"/>
      <c r="S46" s="11">
        <v>39</v>
      </c>
      <c r="T46" s="6"/>
      <c r="U46" s="17"/>
      <c r="W46" s="11">
        <v>39</v>
      </c>
      <c r="X46" s="3"/>
      <c r="Y46" s="46"/>
      <c r="Z46" s="49"/>
    </row>
    <row r="47" spans="1:26" ht="18.75" thickBot="1" x14ac:dyDescent="0.3">
      <c r="A47" s="12">
        <v>40</v>
      </c>
      <c r="B47" s="13"/>
      <c r="C47" s="14"/>
      <c r="D47" s="22"/>
      <c r="F47" s="26">
        <v>40</v>
      </c>
      <c r="G47" s="39"/>
      <c r="H47" s="32"/>
      <c r="I47" s="35"/>
      <c r="J47" s="34">
        <v>40</v>
      </c>
      <c r="K47" s="42"/>
      <c r="L47" s="32"/>
      <c r="M47" s="35"/>
      <c r="N47" s="34">
        <v>40</v>
      </c>
      <c r="O47" s="13"/>
      <c r="P47" s="14"/>
      <c r="Q47" s="22"/>
      <c r="S47" s="12">
        <v>40</v>
      </c>
      <c r="T47" s="14"/>
      <c r="U47" s="22"/>
      <c r="W47" s="12">
        <v>40</v>
      </c>
      <c r="X47" s="13"/>
      <c r="Y47" s="47"/>
      <c r="Z47" s="50"/>
    </row>
    <row r="48" spans="1:26" ht="15" thickTop="1" x14ac:dyDescent="0.2"/>
  </sheetData>
  <mergeCells count="7">
    <mergeCell ref="A1:XFD3"/>
    <mergeCell ref="A6:D6"/>
    <mergeCell ref="F6:H6"/>
    <mergeCell ref="J6:L6"/>
    <mergeCell ref="N6:Q6"/>
    <mergeCell ref="S6:U6"/>
    <mergeCell ref="W6:Z6"/>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ErrorMessage="1" errorTitle="الاختيار من القائمة" error="انتبة حذف اسم العامل" promptTitle="الاختيار من القائمة" prompt="الاختيار من القائمة">
          <x14:formula1>
            <xm:f>ورقة1!$C$4:$C$10</xm:f>
          </x14:formula1>
          <xm:sqref>K8:K47</xm:sqref>
        </x14:dataValidation>
        <x14:dataValidation type="list" errorStyle="warning" allowBlank="1" showInputMessage="1" showErrorMessage="1" error="انتبة حذف اسم العامل">
          <x14:formula1>
            <xm:f>ورقة1!$C$4:$C$10</xm:f>
          </x14:formula1>
          <xm:sqref>G8:G46</xm:sqref>
        </x14:dataValidation>
      </x14:dataValidations>
    </ext>
    <ext xmlns:x14="http://schemas.microsoft.com/office/spreadsheetml/2009/9/main" uri="{05C60535-1F16-4fd2-B633-F4F36F0B64E0}">
      <x14:sparklineGroups xmlns:xm="http://schemas.microsoft.com/office/excel/2006/main">
        <x14:sparklineGroup type="column" displayEmptyCellsAs="gap" negative="1" rightToLeft="1">
          <x14:colorSeries rgb="FF00B050"/>
          <x14:colorNegative rgb="FFFF0000"/>
          <x14:colorAxis rgb="FF000000"/>
          <x14:colorMarkers rgb="FF0070C0"/>
          <x14:colorFirst rgb="FFFFC000"/>
          <x14:colorLast rgb="FFFFC000"/>
          <x14:colorHigh rgb="FF00B050"/>
          <x14:colorLow rgb="FFFF0000"/>
          <x14:sparklines>
            <x14:sparkline>
              <xm:f>'حركة شهر 1'!O4:O4</xm:f>
              <xm:sqref>K4</xm:sqref>
            </x14:sparkline>
          </x14:sparklines>
        </x14:sparklineGroup>
      </x14:sparklineGroup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6">
    <tabColor rgb="FF00B050"/>
  </sheetPr>
  <dimension ref="A1:Y48"/>
  <sheetViews>
    <sheetView rightToLeft="1" workbookViewId="0">
      <selection activeCell="K15" sqref="K15"/>
    </sheetView>
  </sheetViews>
  <sheetFormatPr defaultRowHeight="14.25" x14ac:dyDescent="0.2"/>
  <cols>
    <col min="1" max="1" width="4.75" style="1" bestFit="1" customWidth="1"/>
    <col min="2" max="2" width="20.375" style="1" customWidth="1"/>
    <col min="3" max="3" width="9.875" style="1" customWidth="1"/>
    <col min="4" max="4" width="3.5" style="1" customWidth="1"/>
    <col min="5" max="5" width="4.75" style="1" bestFit="1" customWidth="1"/>
    <col min="6" max="6" width="22.125" style="1" customWidth="1"/>
    <col min="7" max="7" width="11" style="1" customWidth="1"/>
    <col min="8" max="8" width="4.25" style="1" customWidth="1"/>
    <col min="9" max="9" width="4.75" style="1" bestFit="1" customWidth="1"/>
    <col min="10" max="10" width="21" style="1" customWidth="1"/>
    <col min="11" max="11" width="10.75" style="1" customWidth="1"/>
    <col min="12" max="12" width="3.375" style="1" customWidth="1"/>
    <col min="13" max="13" width="4.75" style="1" bestFit="1" customWidth="1"/>
    <col min="14" max="14" width="10.25" style="1" customWidth="1"/>
    <col min="15" max="15" width="17.875" style="1" bestFit="1" customWidth="1"/>
    <col min="16" max="16" width="11.5" style="1" customWidth="1"/>
    <col min="17" max="17" width="3.375" style="1" customWidth="1"/>
    <col min="18" max="18" width="4.75" style="1" bestFit="1" customWidth="1"/>
    <col min="19" max="19" width="17.875" style="1" bestFit="1" customWidth="1"/>
    <col min="20" max="20" width="7.625" style="1" customWidth="1"/>
    <col min="21" max="21" width="3" style="1" customWidth="1"/>
    <col min="22" max="22" width="4.75" style="1" bestFit="1" customWidth="1"/>
    <col min="23" max="23" width="10.25" style="1" bestFit="1" customWidth="1"/>
    <col min="24" max="24" width="17.875" style="1" bestFit="1" customWidth="1"/>
    <col min="25" max="16384" width="9" style="1"/>
  </cols>
  <sheetData>
    <row r="1" spans="1:25" s="129" customFormat="1" ht="22.5" customHeight="1" x14ac:dyDescent="0.2">
      <c r="A1" s="129" t="s">
        <v>30</v>
      </c>
    </row>
    <row r="2" spans="1:25" s="129" customFormat="1" ht="22.5" customHeight="1" x14ac:dyDescent="0.2"/>
    <row r="3" spans="1:25" s="129" customFormat="1" ht="22.5" customHeight="1" thickBot="1" x14ac:dyDescent="0.25"/>
    <row r="4" spans="1:25" s="5" customFormat="1" ht="22.5" customHeight="1" thickBot="1" x14ac:dyDescent="0.25">
      <c r="N4" s="52">
        <f>P5-C5-G5-K5-T5+P4</f>
        <v>-16553</v>
      </c>
      <c r="O4" s="54" t="s">
        <v>40</v>
      </c>
      <c r="P4" s="55">
        <f>'حركة شهر 1'!O4</f>
        <v>-8927</v>
      </c>
    </row>
    <row r="5" spans="1:25" s="4" customFormat="1" ht="22.5" customHeight="1" thickTop="1" thickBot="1" x14ac:dyDescent="0.25">
      <c r="C5" s="36">
        <f>SUM(C8:C47)</f>
        <v>43</v>
      </c>
      <c r="G5" s="36">
        <f>SUM(G8:G47)</f>
        <v>0</v>
      </c>
      <c r="K5" s="36">
        <f>SUM(K8:K47)</f>
        <v>0</v>
      </c>
      <c r="N5" s="38">
        <f>P6-C6-G6-K6-T6+P5</f>
        <v>0</v>
      </c>
      <c r="P5" s="56">
        <f>SUM(P8:P47)</f>
        <v>0</v>
      </c>
      <c r="T5" s="36">
        <f>SUM(T8:T47)</f>
        <v>7583</v>
      </c>
      <c r="Y5" s="36">
        <f>SUM(Y8:Y47)</f>
        <v>0</v>
      </c>
    </row>
    <row r="6" spans="1:25" ht="24.75" thickTop="1" thickBot="1" x14ac:dyDescent="0.4">
      <c r="A6" s="114" t="s">
        <v>10</v>
      </c>
      <c r="B6" s="115"/>
      <c r="C6" s="116"/>
      <c r="E6" s="117" t="s">
        <v>4</v>
      </c>
      <c r="F6" s="118"/>
      <c r="G6" s="119"/>
      <c r="I6" s="120" t="s">
        <v>6</v>
      </c>
      <c r="J6" s="121"/>
      <c r="K6" s="122"/>
      <c r="M6" s="123" t="s">
        <v>8</v>
      </c>
      <c r="N6" s="124"/>
      <c r="O6" s="124"/>
      <c r="P6" s="125"/>
      <c r="R6" s="126" t="s">
        <v>15</v>
      </c>
      <c r="S6" s="127"/>
      <c r="T6" s="128"/>
      <c r="V6" s="102" t="s">
        <v>45</v>
      </c>
      <c r="W6" s="103"/>
      <c r="X6" s="103"/>
      <c r="Y6" s="104"/>
    </row>
    <row r="7" spans="1:25" s="2" customFormat="1" ht="19.5" thickTop="1" thickBot="1" x14ac:dyDescent="0.3">
      <c r="A7" s="7" t="s">
        <v>0</v>
      </c>
      <c r="B7" s="21" t="s">
        <v>3</v>
      </c>
      <c r="C7" s="33" t="s">
        <v>1</v>
      </c>
      <c r="D7" s="20"/>
      <c r="E7" s="23" t="s">
        <v>0</v>
      </c>
      <c r="F7" s="28" t="s">
        <v>5</v>
      </c>
      <c r="G7" s="18" t="s">
        <v>1</v>
      </c>
      <c r="H7" s="29"/>
      <c r="I7" s="30" t="s">
        <v>0</v>
      </c>
      <c r="J7" s="15" t="s">
        <v>5</v>
      </c>
      <c r="K7" s="19" t="s">
        <v>1</v>
      </c>
      <c r="L7" s="29"/>
      <c r="M7" s="31" t="s">
        <v>0</v>
      </c>
      <c r="N7" s="31" t="s">
        <v>2</v>
      </c>
      <c r="O7" s="21" t="s">
        <v>3</v>
      </c>
      <c r="P7" s="27" t="s">
        <v>1</v>
      </c>
      <c r="R7" s="7" t="s">
        <v>0</v>
      </c>
      <c r="S7" s="21" t="s">
        <v>3</v>
      </c>
      <c r="T7" s="33" t="s">
        <v>1</v>
      </c>
      <c r="V7" s="7" t="s">
        <v>0</v>
      </c>
      <c r="W7" s="7" t="s">
        <v>44</v>
      </c>
      <c r="X7" s="21" t="s">
        <v>3</v>
      </c>
      <c r="Y7" s="33" t="s">
        <v>1</v>
      </c>
    </row>
    <row r="8" spans="1:25" ht="18.75" thickTop="1" x14ac:dyDescent="0.25">
      <c r="A8" s="8">
        <v>1</v>
      </c>
      <c r="B8" s="45" t="s">
        <v>37</v>
      </c>
      <c r="C8" s="48">
        <v>18</v>
      </c>
      <c r="E8" s="24">
        <v>1</v>
      </c>
      <c r="F8" s="42" t="s">
        <v>11</v>
      </c>
      <c r="G8" s="16" t="s">
        <v>11</v>
      </c>
      <c r="I8" s="8">
        <v>1</v>
      </c>
      <c r="J8" s="42"/>
      <c r="K8" s="48" t="s">
        <v>11</v>
      </c>
      <c r="M8" s="8">
        <v>1</v>
      </c>
      <c r="N8" s="9"/>
      <c r="O8" s="10"/>
      <c r="P8" s="48" t="s">
        <v>11</v>
      </c>
      <c r="R8" s="8">
        <v>1</v>
      </c>
      <c r="S8" s="45" t="s">
        <v>31</v>
      </c>
      <c r="T8" s="48">
        <v>20</v>
      </c>
      <c r="V8" s="8">
        <v>1</v>
      </c>
      <c r="W8" s="9"/>
      <c r="X8" s="45"/>
      <c r="Y8" s="48" t="s">
        <v>11</v>
      </c>
    </row>
    <row r="9" spans="1:25" ht="18" x14ac:dyDescent="0.25">
      <c r="A9" s="11">
        <v>2</v>
      </c>
      <c r="B9" s="46" t="s">
        <v>37</v>
      </c>
      <c r="C9" s="49">
        <v>25</v>
      </c>
      <c r="E9" s="25">
        <v>2</v>
      </c>
      <c r="F9" s="42"/>
      <c r="G9" s="17" t="s">
        <v>11</v>
      </c>
      <c r="I9" s="11">
        <v>2</v>
      </c>
      <c r="J9" s="42"/>
      <c r="K9" s="49" t="s">
        <v>11</v>
      </c>
      <c r="M9" s="11">
        <v>2</v>
      </c>
      <c r="N9" s="3"/>
      <c r="O9" s="6"/>
      <c r="P9" s="49" t="s">
        <v>11</v>
      </c>
      <c r="R9" s="11">
        <v>2</v>
      </c>
      <c r="S9" s="46" t="s">
        <v>32</v>
      </c>
      <c r="T9" s="49">
        <v>2700</v>
      </c>
      <c r="V9" s="11">
        <v>2</v>
      </c>
      <c r="W9" s="3"/>
      <c r="X9" s="46"/>
      <c r="Y9" s="49"/>
    </row>
    <row r="10" spans="1:25" ht="18" x14ac:dyDescent="0.25">
      <c r="A10" s="11">
        <v>3</v>
      </c>
      <c r="B10" s="46"/>
      <c r="C10" s="49" t="s">
        <v>11</v>
      </c>
      <c r="E10" s="25">
        <v>3</v>
      </c>
      <c r="F10" s="42" t="s">
        <v>11</v>
      </c>
      <c r="G10" s="17" t="s">
        <v>11</v>
      </c>
      <c r="I10" s="11">
        <v>3</v>
      </c>
      <c r="J10" s="42"/>
      <c r="K10" s="49" t="s">
        <v>11</v>
      </c>
      <c r="M10" s="11">
        <v>3</v>
      </c>
      <c r="N10" s="3"/>
      <c r="O10" s="6"/>
      <c r="P10" s="49" t="s">
        <v>11</v>
      </c>
      <c r="R10" s="11">
        <v>3</v>
      </c>
      <c r="S10" s="46" t="s">
        <v>33</v>
      </c>
      <c r="T10" s="49">
        <v>50</v>
      </c>
      <c r="V10" s="11">
        <v>3</v>
      </c>
      <c r="W10" s="3"/>
      <c r="X10" s="46"/>
      <c r="Y10" s="49"/>
    </row>
    <row r="11" spans="1:25" ht="18" x14ac:dyDescent="0.25">
      <c r="A11" s="11">
        <v>4</v>
      </c>
      <c r="B11" s="46"/>
      <c r="C11" s="49" t="s">
        <v>11</v>
      </c>
      <c r="E11" s="25">
        <v>4</v>
      </c>
      <c r="F11" s="42" t="s">
        <v>11</v>
      </c>
      <c r="G11" s="17" t="s">
        <v>11</v>
      </c>
      <c r="I11" s="11">
        <v>4</v>
      </c>
      <c r="J11" s="42"/>
      <c r="K11" s="49" t="s">
        <v>11</v>
      </c>
      <c r="M11" s="11">
        <v>4</v>
      </c>
      <c r="N11" s="3"/>
      <c r="O11" s="6"/>
      <c r="P11" s="49" t="s">
        <v>11</v>
      </c>
      <c r="R11" s="11">
        <v>4</v>
      </c>
      <c r="S11" s="46" t="s">
        <v>31</v>
      </c>
      <c r="T11" s="49">
        <v>60</v>
      </c>
      <c r="V11" s="11">
        <v>4</v>
      </c>
      <c r="W11" s="3"/>
      <c r="X11" s="46"/>
      <c r="Y11" s="49"/>
    </row>
    <row r="12" spans="1:25" ht="18" x14ac:dyDescent="0.25">
      <c r="A12" s="11">
        <v>5</v>
      </c>
      <c r="B12" s="46"/>
      <c r="C12" s="49" t="s">
        <v>11</v>
      </c>
      <c r="E12" s="25">
        <v>5</v>
      </c>
      <c r="F12" s="42" t="s">
        <v>11</v>
      </c>
      <c r="G12" s="17"/>
      <c r="I12" s="11">
        <v>5</v>
      </c>
      <c r="J12" s="42"/>
      <c r="K12" s="49"/>
      <c r="M12" s="11">
        <v>5</v>
      </c>
      <c r="N12" s="3"/>
      <c r="O12" s="6"/>
      <c r="P12" s="49" t="s">
        <v>11</v>
      </c>
      <c r="R12" s="11">
        <v>5</v>
      </c>
      <c r="S12" s="46" t="s">
        <v>31</v>
      </c>
      <c r="T12" s="49">
        <v>70</v>
      </c>
      <c r="V12" s="11">
        <v>5</v>
      </c>
      <c r="W12" s="3"/>
      <c r="X12" s="46"/>
      <c r="Y12" s="49"/>
    </row>
    <row r="13" spans="1:25" ht="18" x14ac:dyDescent="0.25">
      <c r="A13" s="11">
        <v>6</v>
      </c>
      <c r="B13" s="46"/>
      <c r="C13" s="49" t="s">
        <v>11</v>
      </c>
      <c r="E13" s="25">
        <v>6</v>
      </c>
      <c r="F13" s="42" t="s">
        <v>11</v>
      </c>
      <c r="G13" s="17"/>
      <c r="I13" s="11">
        <v>6</v>
      </c>
      <c r="J13" s="42"/>
      <c r="K13" s="49"/>
      <c r="M13" s="11">
        <v>6</v>
      </c>
      <c r="N13" s="3"/>
      <c r="O13" s="6"/>
      <c r="P13" s="49" t="s">
        <v>11</v>
      </c>
      <c r="R13" s="11">
        <v>6</v>
      </c>
      <c r="S13" s="46" t="s">
        <v>34</v>
      </c>
      <c r="T13" s="49">
        <v>800</v>
      </c>
      <c r="V13" s="11">
        <v>6</v>
      </c>
      <c r="W13" s="3"/>
      <c r="X13" s="46"/>
      <c r="Y13" s="49"/>
    </row>
    <row r="14" spans="1:25" ht="18" x14ac:dyDescent="0.25">
      <c r="A14" s="11">
        <v>7</v>
      </c>
      <c r="B14" s="46"/>
      <c r="C14" s="49"/>
      <c r="E14" s="25">
        <v>7</v>
      </c>
      <c r="F14" s="42" t="s">
        <v>11</v>
      </c>
      <c r="G14" s="17"/>
      <c r="I14" s="11">
        <v>7</v>
      </c>
      <c r="J14" s="42"/>
      <c r="K14" s="49" t="s">
        <v>11</v>
      </c>
      <c r="M14" s="11">
        <v>7</v>
      </c>
      <c r="N14" s="3"/>
      <c r="O14" s="6"/>
      <c r="P14" s="49" t="s">
        <v>11</v>
      </c>
      <c r="R14" s="11">
        <v>7</v>
      </c>
      <c r="S14" s="46" t="s">
        <v>35</v>
      </c>
      <c r="T14" s="49">
        <v>525</v>
      </c>
      <c r="V14" s="11">
        <v>7</v>
      </c>
      <c r="W14" s="3"/>
      <c r="X14" s="46"/>
      <c r="Y14" s="49"/>
    </row>
    <row r="15" spans="1:25" ht="18" x14ac:dyDescent="0.25">
      <c r="A15" s="11">
        <v>8</v>
      </c>
      <c r="B15" s="46"/>
      <c r="C15" s="49"/>
      <c r="E15" s="25">
        <v>8</v>
      </c>
      <c r="F15" s="42" t="s">
        <v>11</v>
      </c>
      <c r="G15" s="17"/>
      <c r="I15" s="11">
        <v>8</v>
      </c>
      <c r="J15" s="42"/>
      <c r="K15" s="49" t="s">
        <v>11</v>
      </c>
      <c r="M15" s="11">
        <v>8</v>
      </c>
      <c r="N15" s="3"/>
      <c r="O15" s="6" t="s">
        <v>7</v>
      </c>
      <c r="P15" s="49" t="s">
        <v>11</v>
      </c>
      <c r="R15" s="11">
        <v>8</v>
      </c>
      <c r="S15" s="46" t="s">
        <v>36</v>
      </c>
      <c r="T15" s="49">
        <v>1500</v>
      </c>
      <c r="V15" s="11">
        <v>8</v>
      </c>
      <c r="W15" s="3"/>
      <c r="X15" s="46"/>
      <c r="Y15" s="49"/>
    </row>
    <row r="16" spans="1:25" ht="18" x14ac:dyDescent="0.25">
      <c r="A16" s="11">
        <v>9</v>
      </c>
      <c r="B16" s="46"/>
      <c r="C16" s="49"/>
      <c r="E16" s="25">
        <v>9</v>
      </c>
      <c r="F16" s="42" t="s">
        <v>11</v>
      </c>
      <c r="G16" s="17"/>
      <c r="I16" s="11">
        <v>9</v>
      </c>
      <c r="J16" s="42"/>
      <c r="K16" s="49"/>
      <c r="M16" s="11">
        <v>9</v>
      </c>
      <c r="N16" s="3"/>
      <c r="O16" s="6"/>
      <c r="P16" s="49" t="s">
        <v>11</v>
      </c>
      <c r="R16" s="11">
        <v>9</v>
      </c>
      <c r="S16" s="46" t="s">
        <v>31</v>
      </c>
      <c r="T16" s="49">
        <v>58</v>
      </c>
      <c r="V16" s="11">
        <v>9</v>
      </c>
      <c r="W16" s="3"/>
      <c r="X16" s="46"/>
      <c r="Y16" s="49"/>
    </row>
    <row r="17" spans="1:25" ht="18" x14ac:dyDescent="0.25">
      <c r="A17" s="11">
        <v>10</v>
      </c>
      <c r="B17" s="46"/>
      <c r="C17" s="49"/>
      <c r="E17" s="25">
        <v>10</v>
      </c>
      <c r="F17" s="42" t="s">
        <v>11</v>
      </c>
      <c r="G17" s="17"/>
      <c r="I17" s="11">
        <v>10</v>
      </c>
      <c r="J17" s="42"/>
      <c r="K17" s="49"/>
      <c r="M17" s="11">
        <v>10</v>
      </c>
      <c r="N17" s="3"/>
      <c r="O17" s="6"/>
      <c r="P17" s="49" t="s">
        <v>11</v>
      </c>
      <c r="R17" s="11">
        <v>10</v>
      </c>
      <c r="S17" s="46" t="s">
        <v>38</v>
      </c>
      <c r="T17" s="49">
        <v>1800</v>
      </c>
      <c r="V17" s="11">
        <v>10</v>
      </c>
      <c r="W17" s="3"/>
      <c r="X17" s="46"/>
      <c r="Y17" s="49"/>
    </row>
    <row r="18" spans="1:25" ht="18" x14ac:dyDescent="0.25">
      <c r="A18" s="11">
        <v>11</v>
      </c>
      <c r="B18" s="46"/>
      <c r="C18" s="49"/>
      <c r="E18" s="25">
        <v>11</v>
      </c>
      <c r="F18" s="42" t="s">
        <v>11</v>
      </c>
      <c r="G18" s="17"/>
      <c r="I18" s="11">
        <v>11</v>
      </c>
      <c r="J18" s="42"/>
      <c r="K18" s="49"/>
      <c r="M18" s="11">
        <v>11</v>
      </c>
      <c r="N18" s="3"/>
      <c r="O18" s="6"/>
      <c r="P18" s="49" t="s">
        <v>11</v>
      </c>
      <c r="R18" s="11">
        <v>11</v>
      </c>
      <c r="S18" s="46"/>
      <c r="T18" s="49"/>
      <c r="V18" s="11">
        <v>11</v>
      </c>
      <c r="W18" s="3"/>
      <c r="X18" s="46"/>
      <c r="Y18" s="49"/>
    </row>
    <row r="19" spans="1:25" ht="18" x14ac:dyDescent="0.25">
      <c r="A19" s="11">
        <v>12</v>
      </c>
      <c r="B19" s="46"/>
      <c r="C19" s="49"/>
      <c r="E19" s="25">
        <v>12</v>
      </c>
      <c r="F19" s="42" t="s">
        <v>11</v>
      </c>
      <c r="G19" s="17"/>
      <c r="I19" s="11">
        <v>12</v>
      </c>
      <c r="J19" s="42"/>
      <c r="K19" s="49"/>
      <c r="M19" s="11">
        <v>12</v>
      </c>
      <c r="N19" s="3"/>
      <c r="O19" s="6"/>
      <c r="P19" s="49" t="s">
        <v>11</v>
      </c>
      <c r="R19" s="11">
        <v>12</v>
      </c>
      <c r="S19" s="46"/>
      <c r="T19" s="49"/>
      <c r="V19" s="11">
        <v>12</v>
      </c>
      <c r="W19" s="3"/>
      <c r="X19" s="46"/>
      <c r="Y19" s="49"/>
    </row>
    <row r="20" spans="1:25" ht="18" x14ac:dyDescent="0.25">
      <c r="A20" s="11">
        <v>13</v>
      </c>
      <c r="B20" s="46"/>
      <c r="C20" s="49"/>
      <c r="E20" s="25">
        <v>13</v>
      </c>
      <c r="F20" s="42" t="s">
        <v>11</v>
      </c>
      <c r="G20" s="17"/>
      <c r="I20" s="11">
        <v>13</v>
      </c>
      <c r="J20" s="42"/>
      <c r="K20" s="49"/>
      <c r="M20" s="11">
        <v>13</v>
      </c>
      <c r="N20" s="3"/>
      <c r="O20" s="6"/>
      <c r="P20" s="49"/>
      <c r="R20" s="11">
        <v>13</v>
      </c>
      <c r="S20" s="46"/>
      <c r="T20" s="49"/>
      <c r="V20" s="11">
        <v>13</v>
      </c>
      <c r="W20" s="3"/>
      <c r="X20" s="46"/>
      <c r="Y20" s="49"/>
    </row>
    <row r="21" spans="1:25" ht="18" x14ac:dyDescent="0.25">
      <c r="A21" s="11">
        <v>14</v>
      </c>
      <c r="B21" s="46"/>
      <c r="C21" s="49"/>
      <c r="E21" s="25">
        <v>14</v>
      </c>
      <c r="F21" s="42" t="s">
        <v>11</v>
      </c>
      <c r="G21" s="17"/>
      <c r="I21" s="11">
        <v>14</v>
      </c>
      <c r="J21" s="42"/>
      <c r="K21" s="49"/>
      <c r="M21" s="11">
        <v>14</v>
      </c>
      <c r="N21" s="3"/>
      <c r="O21" s="6"/>
      <c r="P21" s="49"/>
      <c r="R21" s="11">
        <v>14</v>
      </c>
      <c r="S21" s="46"/>
      <c r="T21" s="49"/>
      <c r="V21" s="11">
        <v>14</v>
      </c>
      <c r="W21" s="3"/>
      <c r="X21" s="46"/>
      <c r="Y21" s="49"/>
    </row>
    <row r="22" spans="1:25" ht="18" x14ac:dyDescent="0.25">
      <c r="A22" s="11">
        <v>15</v>
      </c>
      <c r="B22" s="46"/>
      <c r="C22" s="49"/>
      <c r="E22" s="25">
        <v>15</v>
      </c>
      <c r="F22" s="42" t="s">
        <v>11</v>
      </c>
      <c r="G22" s="17"/>
      <c r="I22" s="11">
        <v>15</v>
      </c>
      <c r="J22" s="42"/>
      <c r="K22" s="49"/>
      <c r="M22" s="11">
        <v>15</v>
      </c>
      <c r="N22" s="3"/>
      <c r="O22" s="6"/>
      <c r="P22" s="49"/>
      <c r="R22" s="11">
        <v>15</v>
      </c>
      <c r="S22" s="46"/>
      <c r="T22" s="49"/>
      <c r="V22" s="11">
        <v>15</v>
      </c>
      <c r="W22" s="3"/>
      <c r="X22" s="46"/>
      <c r="Y22" s="49"/>
    </row>
    <row r="23" spans="1:25" ht="18" x14ac:dyDescent="0.25">
      <c r="A23" s="11">
        <v>16</v>
      </c>
      <c r="B23" s="46"/>
      <c r="C23" s="49"/>
      <c r="E23" s="25">
        <v>16</v>
      </c>
      <c r="F23" s="42" t="s">
        <v>11</v>
      </c>
      <c r="G23" s="17"/>
      <c r="I23" s="11">
        <v>16</v>
      </c>
      <c r="J23" s="42"/>
      <c r="K23" s="49"/>
      <c r="M23" s="11">
        <v>16</v>
      </c>
      <c r="N23" s="3"/>
      <c r="O23" s="6"/>
      <c r="P23" s="49"/>
      <c r="R23" s="11">
        <v>16</v>
      </c>
      <c r="S23" s="46"/>
      <c r="T23" s="49"/>
      <c r="V23" s="11">
        <v>16</v>
      </c>
      <c r="W23" s="3"/>
      <c r="X23" s="46"/>
      <c r="Y23" s="49"/>
    </row>
    <row r="24" spans="1:25" ht="18" x14ac:dyDescent="0.25">
      <c r="A24" s="11">
        <v>17</v>
      </c>
      <c r="B24" s="46"/>
      <c r="C24" s="49"/>
      <c r="E24" s="25">
        <v>17</v>
      </c>
      <c r="F24" s="42" t="s">
        <v>11</v>
      </c>
      <c r="G24" s="17"/>
      <c r="I24" s="11">
        <v>17</v>
      </c>
      <c r="J24" s="42"/>
      <c r="K24" s="49"/>
      <c r="M24" s="11">
        <v>17</v>
      </c>
      <c r="N24" s="3"/>
      <c r="O24" s="6"/>
      <c r="P24" s="49"/>
      <c r="R24" s="11">
        <v>17</v>
      </c>
      <c r="S24" s="46"/>
      <c r="T24" s="49"/>
      <c r="V24" s="11">
        <v>17</v>
      </c>
      <c r="W24" s="3"/>
      <c r="X24" s="46"/>
      <c r="Y24" s="49"/>
    </row>
    <row r="25" spans="1:25" ht="18" x14ac:dyDescent="0.25">
      <c r="A25" s="11">
        <v>18</v>
      </c>
      <c r="B25" s="46"/>
      <c r="C25" s="49"/>
      <c r="E25" s="25">
        <v>18</v>
      </c>
      <c r="F25" s="42" t="s">
        <v>11</v>
      </c>
      <c r="G25" s="17"/>
      <c r="I25" s="11">
        <v>18</v>
      </c>
      <c r="J25" s="42"/>
      <c r="K25" s="49"/>
      <c r="M25" s="11">
        <v>18</v>
      </c>
      <c r="N25" s="3"/>
      <c r="O25" s="6"/>
      <c r="P25" s="49"/>
      <c r="R25" s="11">
        <v>18</v>
      </c>
      <c r="S25" s="46"/>
      <c r="T25" s="49"/>
      <c r="V25" s="11">
        <v>18</v>
      </c>
      <c r="W25" s="3"/>
      <c r="X25" s="46"/>
      <c r="Y25" s="49"/>
    </row>
    <row r="26" spans="1:25" ht="18" x14ac:dyDescent="0.25">
      <c r="A26" s="11">
        <v>19</v>
      </c>
      <c r="B26" s="46"/>
      <c r="C26" s="49"/>
      <c r="E26" s="25">
        <v>19</v>
      </c>
      <c r="F26" s="42" t="s">
        <v>11</v>
      </c>
      <c r="G26" s="17"/>
      <c r="I26" s="11">
        <v>19</v>
      </c>
      <c r="J26" s="42"/>
      <c r="K26" s="49"/>
      <c r="M26" s="11">
        <v>19</v>
      </c>
      <c r="N26" s="3"/>
      <c r="O26" s="6"/>
      <c r="P26" s="49"/>
      <c r="R26" s="11">
        <v>19</v>
      </c>
      <c r="S26" s="46"/>
      <c r="T26" s="49"/>
      <c r="V26" s="11">
        <v>19</v>
      </c>
      <c r="W26" s="3"/>
      <c r="X26" s="46"/>
      <c r="Y26" s="49"/>
    </row>
    <row r="27" spans="1:25" ht="18" x14ac:dyDescent="0.25">
      <c r="A27" s="11">
        <v>20</v>
      </c>
      <c r="B27" s="46"/>
      <c r="C27" s="49"/>
      <c r="E27" s="25">
        <v>20</v>
      </c>
      <c r="F27" s="42" t="s">
        <v>11</v>
      </c>
      <c r="G27" s="17"/>
      <c r="I27" s="11">
        <v>20</v>
      </c>
      <c r="J27" s="42"/>
      <c r="K27" s="49"/>
      <c r="M27" s="11">
        <v>20</v>
      </c>
      <c r="N27" s="3"/>
      <c r="O27" s="6"/>
      <c r="P27" s="49"/>
      <c r="R27" s="11">
        <v>20</v>
      </c>
      <c r="S27" s="46"/>
      <c r="T27" s="49"/>
      <c r="V27" s="11">
        <v>20</v>
      </c>
      <c r="W27" s="3"/>
      <c r="X27" s="46"/>
      <c r="Y27" s="49"/>
    </row>
    <row r="28" spans="1:25" ht="18" x14ac:dyDescent="0.25">
      <c r="A28" s="11">
        <v>21</v>
      </c>
      <c r="B28" s="46"/>
      <c r="C28" s="49"/>
      <c r="E28" s="25">
        <v>21</v>
      </c>
      <c r="F28" s="42" t="s">
        <v>11</v>
      </c>
      <c r="G28" s="17"/>
      <c r="I28" s="11">
        <v>21</v>
      </c>
      <c r="J28" s="42"/>
      <c r="K28" s="49"/>
      <c r="M28" s="11">
        <v>21</v>
      </c>
      <c r="N28" s="3"/>
      <c r="O28" s="6"/>
      <c r="P28" s="49"/>
      <c r="R28" s="11">
        <v>21</v>
      </c>
      <c r="S28" s="46"/>
      <c r="T28" s="49"/>
      <c r="V28" s="11">
        <v>21</v>
      </c>
      <c r="W28" s="3"/>
      <c r="X28" s="46"/>
      <c r="Y28" s="49"/>
    </row>
    <row r="29" spans="1:25" ht="18" x14ac:dyDescent="0.25">
      <c r="A29" s="11">
        <v>22</v>
      </c>
      <c r="B29" s="46"/>
      <c r="C29" s="49"/>
      <c r="E29" s="25">
        <v>22</v>
      </c>
      <c r="F29" s="42" t="s">
        <v>11</v>
      </c>
      <c r="G29" s="17"/>
      <c r="I29" s="11">
        <v>22</v>
      </c>
      <c r="J29" s="42"/>
      <c r="K29" s="49"/>
      <c r="M29" s="11">
        <v>22</v>
      </c>
      <c r="N29" s="3"/>
      <c r="O29" s="6"/>
      <c r="P29" s="49"/>
      <c r="R29" s="11">
        <v>22</v>
      </c>
      <c r="S29" s="46"/>
      <c r="T29" s="49"/>
      <c r="V29" s="11">
        <v>22</v>
      </c>
      <c r="W29" s="3"/>
      <c r="X29" s="46"/>
      <c r="Y29" s="49"/>
    </row>
    <row r="30" spans="1:25" ht="18" x14ac:dyDescent="0.25">
      <c r="A30" s="11">
        <v>23</v>
      </c>
      <c r="B30" s="46"/>
      <c r="C30" s="49"/>
      <c r="E30" s="25">
        <v>23</v>
      </c>
      <c r="F30" s="42" t="s">
        <v>11</v>
      </c>
      <c r="G30" s="17"/>
      <c r="I30" s="11">
        <v>23</v>
      </c>
      <c r="J30" s="42"/>
      <c r="K30" s="49"/>
      <c r="M30" s="11">
        <v>23</v>
      </c>
      <c r="N30" s="3"/>
      <c r="O30" s="6"/>
      <c r="P30" s="49"/>
      <c r="R30" s="11">
        <v>23</v>
      </c>
      <c r="S30" s="46"/>
      <c r="T30" s="49"/>
      <c r="V30" s="11">
        <v>23</v>
      </c>
      <c r="W30" s="3"/>
      <c r="X30" s="46"/>
      <c r="Y30" s="49"/>
    </row>
    <row r="31" spans="1:25" ht="18" x14ac:dyDescent="0.25">
      <c r="A31" s="11">
        <v>24</v>
      </c>
      <c r="B31" s="46"/>
      <c r="C31" s="49"/>
      <c r="E31" s="25">
        <v>24</v>
      </c>
      <c r="F31" s="42" t="s">
        <v>11</v>
      </c>
      <c r="G31" s="17"/>
      <c r="I31" s="11">
        <v>24</v>
      </c>
      <c r="J31" s="42"/>
      <c r="K31" s="49"/>
      <c r="M31" s="11">
        <v>24</v>
      </c>
      <c r="N31" s="3"/>
      <c r="O31" s="6"/>
      <c r="P31" s="49"/>
      <c r="R31" s="11">
        <v>24</v>
      </c>
      <c r="S31" s="46"/>
      <c r="T31" s="49"/>
      <c r="V31" s="11">
        <v>24</v>
      </c>
      <c r="W31" s="3"/>
      <c r="X31" s="46"/>
      <c r="Y31" s="49"/>
    </row>
    <row r="32" spans="1:25" ht="18" x14ac:dyDescent="0.25">
      <c r="A32" s="11">
        <v>25</v>
      </c>
      <c r="B32" s="46"/>
      <c r="C32" s="49"/>
      <c r="E32" s="25">
        <v>25</v>
      </c>
      <c r="F32" s="42" t="s">
        <v>11</v>
      </c>
      <c r="G32" s="17"/>
      <c r="I32" s="11">
        <v>25</v>
      </c>
      <c r="J32" s="42"/>
      <c r="K32" s="49"/>
      <c r="M32" s="11">
        <v>25</v>
      </c>
      <c r="N32" s="3"/>
      <c r="O32" s="6"/>
      <c r="P32" s="49"/>
      <c r="R32" s="11">
        <v>25</v>
      </c>
      <c r="S32" s="46"/>
      <c r="T32" s="49"/>
      <c r="V32" s="11">
        <v>25</v>
      </c>
      <c r="W32" s="3"/>
      <c r="X32" s="46"/>
      <c r="Y32" s="49"/>
    </row>
    <row r="33" spans="1:25" ht="18" x14ac:dyDescent="0.25">
      <c r="A33" s="11">
        <v>26</v>
      </c>
      <c r="B33" s="46"/>
      <c r="C33" s="49"/>
      <c r="E33" s="25">
        <v>26</v>
      </c>
      <c r="F33" s="42" t="s">
        <v>11</v>
      </c>
      <c r="G33" s="17"/>
      <c r="I33" s="11">
        <v>26</v>
      </c>
      <c r="J33" s="42"/>
      <c r="K33" s="49"/>
      <c r="M33" s="11">
        <v>26</v>
      </c>
      <c r="N33" s="3"/>
      <c r="O33" s="6"/>
      <c r="P33" s="49"/>
      <c r="R33" s="11">
        <v>26</v>
      </c>
      <c r="S33" s="46"/>
      <c r="T33" s="49"/>
      <c r="V33" s="11">
        <v>26</v>
      </c>
      <c r="W33" s="3"/>
      <c r="X33" s="46"/>
      <c r="Y33" s="49"/>
    </row>
    <row r="34" spans="1:25" ht="18" x14ac:dyDescent="0.25">
      <c r="A34" s="11">
        <v>27</v>
      </c>
      <c r="B34" s="46"/>
      <c r="C34" s="49"/>
      <c r="E34" s="25">
        <v>27</v>
      </c>
      <c r="F34" s="42" t="s">
        <v>11</v>
      </c>
      <c r="G34" s="17"/>
      <c r="I34" s="11">
        <v>27</v>
      </c>
      <c r="J34" s="42"/>
      <c r="K34" s="49"/>
      <c r="M34" s="11">
        <v>27</v>
      </c>
      <c r="N34" s="3"/>
      <c r="O34" s="6"/>
      <c r="P34" s="49"/>
      <c r="R34" s="11">
        <v>27</v>
      </c>
      <c r="S34" s="46"/>
      <c r="T34" s="49"/>
      <c r="V34" s="11">
        <v>27</v>
      </c>
      <c r="W34" s="3"/>
      <c r="X34" s="46"/>
      <c r="Y34" s="49"/>
    </row>
    <row r="35" spans="1:25" ht="18" x14ac:dyDescent="0.25">
      <c r="A35" s="11">
        <v>28</v>
      </c>
      <c r="B35" s="46"/>
      <c r="C35" s="49"/>
      <c r="E35" s="25">
        <v>28</v>
      </c>
      <c r="F35" s="42" t="s">
        <v>11</v>
      </c>
      <c r="G35" s="17"/>
      <c r="I35" s="11">
        <v>28</v>
      </c>
      <c r="J35" s="42"/>
      <c r="K35" s="49"/>
      <c r="M35" s="11">
        <v>28</v>
      </c>
      <c r="N35" s="3"/>
      <c r="O35" s="6"/>
      <c r="P35" s="49"/>
      <c r="R35" s="11">
        <v>28</v>
      </c>
      <c r="S35" s="46"/>
      <c r="T35" s="49"/>
      <c r="V35" s="11">
        <v>28</v>
      </c>
      <c r="W35" s="3"/>
      <c r="X35" s="46"/>
      <c r="Y35" s="49"/>
    </row>
    <row r="36" spans="1:25" ht="18" x14ac:dyDescent="0.25">
      <c r="A36" s="11">
        <v>29</v>
      </c>
      <c r="B36" s="46"/>
      <c r="C36" s="49"/>
      <c r="E36" s="25">
        <v>29</v>
      </c>
      <c r="F36" s="42" t="s">
        <v>11</v>
      </c>
      <c r="G36" s="17"/>
      <c r="I36" s="11">
        <v>29</v>
      </c>
      <c r="J36" s="42"/>
      <c r="K36" s="49"/>
      <c r="M36" s="11">
        <v>29</v>
      </c>
      <c r="N36" s="3"/>
      <c r="O36" s="6"/>
      <c r="P36" s="49"/>
      <c r="R36" s="11">
        <v>29</v>
      </c>
      <c r="S36" s="46"/>
      <c r="T36" s="49"/>
      <c r="V36" s="11">
        <v>29</v>
      </c>
      <c r="W36" s="3"/>
      <c r="X36" s="46"/>
      <c r="Y36" s="49"/>
    </row>
    <row r="37" spans="1:25" ht="18" x14ac:dyDescent="0.25">
      <c r="A37" s="11">
        <v>30</v>
      </c>
      <c r="B37" s="46"/>
      <c r="C37" s="49"/>
      <c r="E37" s="25">
        <v>30</v>
      </c>
      <c r="F37" s="42" t="s">
        <v>11</v>
      </c>
      <c r="G37" s="17"/>
      <c r="I37" s="11">
        <v>30</v>
      </c>
      <c r="J37" s="42"/>
      <c r="K37" s="49"/>
      <c r="M37" s="11">
        <v>30</v>
      </c>
      <c r="N37" s="3"/>
      <c r="O37" s="6"/>
      <c r="P37" s="49"/>
      <c r="R37" s="11">
        <v>30</v>
      </c>
      <c r="S37" s="46"/>
      <c r="T37" s="49"/>
      <c r="V37" s="11">
        <v>30</v>
      </c>
      <c r="W37" s="3"/>
      <c r="X37" s="46"/>
      <c r="Y37" s="49"/>
    </row>
    <row r="38" spans="1:25" ht="18" x14ac:dyDescent="0.25">
      <c r="A38" s="11">
        <v>31</v>
      </c>
      <c r="B38" s="46"/>
      <c r="C38" s="49"/>
      <c r="E38" s="25">
        <v>31</v>
      </c>
      <c r="F38" s="42" t="s">
        <v>11</v>
      </c>
      <c r="G38" s="17"/>
      <c r="I38" s="11">
        <v>31</v>
      </c>
      <c r="J38" s="42"/>
      <c r="K38" s="49"/>
      <c r="M38" s="11">
        <v>31</v>
      </c>
      <c r="N38" s="3"/>
      <c r="O38" s="6"/>
      <c r="P38" s="49"/>
      <c r="R38" s="11">
        <v>31</v>
      </c>
      <c r="S38" s="46"/>
      <c r="T38" s="49"/>
      <c r="V38" s="11">
        <v>31</v>
      </c>
      <c r="W38" s="3"/>
      <c r="X38" s="46"/>
      <c r="Y38" s="49"/>
    </row>
    <row r="39" spans="1:25" ht="18" x14ac:dyDescent="0.25">
      <c r="A39" s="11">
        <v>32</v>
      </c>
      <c r="B39" s="46"/>
      <c r="C39" s="49"/>
      <c r="E39" s="25">
        <v>32</v>
      </c>
      <c r="F39" s="42" t="s">
        <v>11</v>
      </c>
      <c r="G39" s="17"/>
      <c r="I39" s="11">
        <v>32</v>
      </c>
      <c r="J39" s="42"/>
      <c r="K39" s="49"/>
      <c r="M39" s="11">
        <v>32</v>
      </c>
      <c r="N39" s="3"/>
      <c r="O39" s="6"/>
      <c r="P39" s="49"/>
      <c r="R39" s="11">
        <v>32</v>
      </c>
      <c r="S39" s="46"/>
      <c r="T39" s="49"/>
      <c r="V39" s="11">
        <v>32</v>
      </c>
      <c r="W39" s="3"/>
      <c r="X39" s="46"/>
      <c r="Y39" s="49"/>
    </row>
    <row r="40" spans="1:25" ht="18" x14ac:dyDescent="0.25">
      <c r="A40" s="11">
        <v>33</v>
      </c>
      <c r="B40" s="46"/>
      <c r="C40" s="49"/>
      <c r="E40" s="25">
        <v>33</v>
      </c>
      <c r="F40" s="42" t="s">
        <v>11</v>
      </c>
      <c r="G40" s="17"/>
      <c r="I40" s="11">
        <v>33</v>
      </c>
      <c r="J40" s="42"/>
      <c r="K40" s="49"/>
      <c r="M40" s="11">
        <v>33</v>
      </c>
      <c r="N40" s="3"/>
      <c r="O40" s="6"/>
      <c r="P40" s="49"/>
      <c r="R40" s="11">
        <v>33</v>
      </c>
      <c r="S40" s="46"/>
      <c r="T40" s="49"/>
      <c r="V40" s="11">
        <v>33</v>
      </c>
      <c r="W40" s="3"/>
      <c r="X40" s="46"/>
      <c r="Y40" s="49"/>
    </row>
    <row r="41" spans="1:25" ht="18" x14ac:dyDescent="0.25">
      <c r="A41" s="11">
        <v>34</v>
      </c>
      <c r="B41" s="46"/>
      <c r="C41" s="49"/>
      <c r="E41" s="25">
        <v>34</v>
      </c>
      <c r="F41" s="42" t="s">
        <v>11</v>
      </c>
      <c r="G41" s="17"/>
      <c r="I41" s="11">
        <v>34</v>
      </c>
      <c r="J41" s="42"/>
      <c r="K41" s="49"/>
      <c r="M41" s="11">
        <v>34</v>
      </c>
      <c r="N41" s="3"/>
      <c r="O41" s="6"/>
      <c r="P41" s="49"/>
      <c r="R41" s="11">
        <v>34</v>
      </c>
      <c r="S41" s="46"/>
      <c r="T41" s="49"/>
      <c r="V41" s="11">
        <v>34</v>
      </c>
      <c r="W41" s="3"/>
      <c r="X41" s="46"/>
      <c r="Y41" s="49"/>
    </row>
    <row r="42" spans="1:25" ht="18" x14ac:dyDescent="0.25">
      <c r="A42" s="11">
        <v>35</v>
      </c>
      <c r="B42" s="46"/>
      <c r="C42" s="49"/>
      <c r="E42" s="25">
        <v>35</v>
      </c>
      <c r="F42" s="42" t="s">
        <v>11</v>
      </c>
      <c r="G42" s="17"/>
      <c r="I42" s="11">
        <v>35</v>
      </c>
      <c r="J42" s="42"/>
      <c r="K42" s="49"/>
      <c r="M42" s="11">
        <v>35</v>
      </c>
      <c r="N42" s="3"/>
      <c r="O42" s="6"/>
      <c r="P42" s="49"/>
      <c r="R42" s="11">
        <v>35</v>
      </c>
      <c r="S42" s="46"/>
      <c r="T42" s="49"/>
      <c r="V42" s="11">
        <v>35</v>
      </c>
      <c r="W42" s="3"/>
      <c r="X42" s="46"/>
      <c r="Y42" s="49"/>
    </row>
    <row r="43" spans="1:25" ht="18" x14ac:dyDescent="0.25">
      <c r="A43" s="11">
        <v>36</v>
      </c>
      <c r="B43" s="46"/>
      <c r="C43" s="49"/>
      <c r="E43" s="25">
        <v>36</v>
      </c>
      <c r="F43" s="42" t="s">
        <v>11</v>
      </c>
      <c r="G43" s="17"/>
      <c r="I43" s="11">
        <v>36</v>
      </c>
      <c r="J43" s="42"/>
      <c r="K43" s="49"/>
      <c r="M43" s="11">
        <v>36</v>
      </c>
      <c r="N43" s="3"/>
      <c r="O43" s="6"/>
      <c r="P43" s="49"/>
      <c r="R43" s="11">
        <v>36</v>
      </c>
      <c r="S43" s="46"/>
      <c r="T43" s="49"/>
      <c r="V43" s="11">
        <v>36</v>
      </c>
      <c r="W43" s="3"/>
      <c r="X43" s="46"/>
      <c r="Y43" s="49"/>
    </row>
    <row r="44" spans="1:25" ht="18" x14ac:dyDescent="0.25">
      <c r="A44" s="11">
        <v>37</v>
      </c>
      <c r="B44" s="46"/>
      <c r="C44" s="49"/>
      <c r="E44" s="25">
        <v>37</v>
      </c>
      <c r="F44" s="42" t="s">
        <v>11</v>
      </c>
      <c r="G44" s="17"/>
      <c r="I44" s="11">
        <v>37</v>
      </c>
      <c r="J44" s="42"/>
      <c r="K44" s="49"/>
      <c r="M44" s="11">
        <v>37</v>
      </c>
      <c r="N44" s="3"/>
      <c r="O44" s="6"/>
      <c r="P44" s="49"/>
      <c r="R44" s="11">
        <v>37</v>
      </c>
      <c r="S44" s="46"/>
      <c r="T44" s="49"/>
      <c r="V44" s="11">
        <v>37</v>
      </c>
      <c r="W44" s="3"/>
      <c r="X44" s="46"/>
      <c r="Y44" s="49"/>
    </row>
    <row r="45" spans="1:25" ht="18" x14ac:dyDescent="0.25">
      <c r="A45" s="11">
        <v>38</v>
      </c>
      <c r="B45" s="46"/>
      <c r="C45" s="49"/>
      <c r="E45" s="25">
        <v>38</v>
      </c>
      <c r="F45" s="42" t="s">
        <v>11</v>
      </c>
      <c r="G45" s="17"/>
      <c r="I45" s="11">
        <v>38</v>
      </c>
      <c r="J45" s="42"/>
      <c r="K45" s="49"/>
      <c r="M45" s="11">
        <v>38</v>
      </c>
      <c r="N45" s="3"/>
      <c r="O45" s="6"/>
      <c r="P45" s="49"/>
      <c r="R45" s="11">
        <v>38</v>
      </c>
      <c r="S45" s="46"/>
      <c r="T45" s="49"/>
      <c r="V45" s="11">
        <v>38</v>
      </c>
      <c r="W45" s="3"/>
      <c r="X45" s="46"/>
      <c r="Y45" s="49"/>
    </row>
    <row r="46" spans="1:25" ht="18" x14ac:dyDescent="0.25">
      <c r="A46" s="11">
        <v>39</v>
      </c>
      <c r="B46" s="46"/>
      <c r="C46" s="49"/>
      <c r="E46" s="25">
        <v>39</v>
      </c>
      <c r="F46" s="42" t="s">
        <v>11</v>
      </c>
      <c r="G46" s="17"/>
      <c r="I46" s="11">
        <v>39</v>
      </c>
      <c r="J46" s="42"/>
      <c r="K46" s="49"/>
      <c r="M46" s="11">
        <v>39</v>
      </c>
      <c r="N46" s="3"/>
      <c r="O46" s="6"/>
      <c r="P46" s="49"/>
      <c r="R46" s="11">
        <v>39</v>
      </c>
      <c r="S46" s="46"/>
      <c r="T46" s="49"/>
      <c r="V46" s="11">
        <v>39</v>
      </c>
      <c r="W46" s="3"/>
      <c r="X46" s="46"/>
      <c r="Y46" s="49"/>
    </row>
    <row r="47" spans="1:25" ht="18.75" thickBot="1" x14ac:dyDescent="0.3">
      <c r="A47" s="12">
        <v>40</v>
      </c>
      <c r="B47" s="47"/>
      <c r="C47" s="50"/>
      <c r="E47" s="26">
        <v>40</v>
      </c>
      <c r="F47" s="39"/>
      <c r="G47" s="32"/>
      <c r="H47" s="35"/>
      <c r="I47" s="34">
        <v>40</v>
      </c>
      <c r="J47" s="42"/>
      <c r="K47" s="51"/>
      <c r="L47" s="35"/>
      <c r="M47" s="34">
        <v>40</v>
      </c>
      <c r="N47" s="13"/>
      <c r="O47" s="14"/>
      <c r="P47" s="50"/>
      <c r="R47" s="12">
        <v>40</v>
      </c>
      <c r="S47" s="47"/>
      <c r="T47" s="50"/>
      <c r="V47" s="12">
        <v>40</v>
      </c>
      <c r="W47" s="13"/>
      <c r="X47" s="47"/>
      <c r="Y47" s="50"/>
    </row>
    <row r="48" spans="1:25" ht="15" thickTop="1" x14ac:dyDescent="0.2"/>
  </sheetData>
  <mergeCells count="7">
    <mergeCell ref="A1:XFD3"/>
    <mergeCell ref="A6:C6"/>
    <mergeCell ref="E6:G6"/>
    <mergeCell ref="I6:K6"/>
    <mergeCell ref="M6:P6"/>
    <mergeCell ref="R6:T6"/>
    <mergeCell ref="V6:Y6"/>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ErrorMessage="1" errorTitle="الاختيار من القائمة" error="انتبة حذف اسم العامل" promptTitle="الاختيار من القائمة" prompt="الاختيار من القائمة">
          <x14:formula1>
            <xm:f>ورقة1!$C$4:$C$10</xm:f>
          </x14:formula1>
          <xm:sqref>J8:J47</xm:sqref>
        </x14:dataValidation>
        <x14:dataValidation type="list" errorStyle="warning" allowBlank="1" showInputMessage="1" showErrorMessage="1" error="انتبة حذف اسم العامل">
          <x14:formula1>
            <xm:f>ورقة1!$C$4:$C$10</xm:f>
          </x14:formula1>
          <xm:sqref>F8:F46</xm:sqref>
        </x14:dataValidation>
      </x14:dataValidations>
    </ext>
    <ext xmlns:x14="http://schemas.microsoft.com/office/spreadsheetml/2009/9/main" uri="{05C60535-1F16-4fd2-B633-F4F36F0B64E0}">
      <x14:sparklineGroups xmlns:xm="http://schemas.microsoft.com/office/excel/2006/main">
        <x14:sparklineGroup type="column" displayEmptyCellsAs="gap" negative="1" rightToLeft="1">
          <x14:colorSeries rgb="FF00B050"/>
          <x14:colorNegative rgb="FFFF0000"/>
          <x14:colorAxis rgb="FF000000"/>
          <x14:colorMarkers rgb="FF0070C0"/>
          <x14:colorFirst rgb="FFFFC000"/>
          <x14:colorLast rgb="FFFFC000"/>
          <x14:colorHigh rgb="FF00B050"/>
          <x14:colorLow rgb="FFFF0000"/>
          <x14:sparklines>
            <x14:sparkline>
              <xm:f>'حركة شهر 2'!N4:N4</xm:f>
              <xm:sqref>J4</xm:sqref>
            </x14:sparkline>
          </x14:sparklines>
        </x14:sparklineGroup>
        <x14:sparklineGroup type="column" displayEmptyCellsAs="gap" negative="1" rightToLeft="1">
          <x14:colorSeries theme="9" tint="-0.249977111117893"/>
          <x14:colorNegative rgb="FFFF0000"/>
          <x14:colorAxis rgb="FF000000"/>
          <x14:colorMarkers rgb="FF0070C0"/>
          <x14:colorFirst rgb="FF0070C0"/>
          <x14:colorLast rgb="FF0070C0"/>
          <x14:colorHigh rgb="FF0070C0"/>
          <x14:colorLow rgb="FF0070C0"/>
          <x14:sparklines>
            <x14:sparkline>
              <xm:f>'حركة شهر 2'!P4:P4</xm:f>
              <xm:sqref>Q4</xm:sqref>
            </x14:sparkline>
          </x14:sparklines>
        </x14:sparklineGroup>
      </x14:sparklineGroup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1">
    <tabColor rgb="FFFFFF00"/>
  </sheetPr>
  <dimension ref="A1:Y48"/>
  <sheetViews>
    <sheetView rightToLeft="1" workbookViewId="0">
      <pane ySplit="7" topLeftCell="A8" activePane="bottomLeft" state="frozen"/>
      <selection pane="bottomLeft" activeCell="K8" sqref="K8"/>
    </sheetView>
  </sheetViews>
  <sheetFormatPr defaultRowHeight="14.25" x14ac:dyDescent="0.2"/>
  <cols>
    <col min="1" max="1" width="4.75" style="1" bestFit="1" customWidth="1"/>
    <col min="2" max="2" width="20.375" style="1" customWidth="1"/>
    <col min="3" max="3" width="9.875" style="1" customWidth="1"/>
    <col min="4" max="4" width="3.5" style="1" customWidth="1"/>
    <col min="5" max="5" width="4.75" style="1" bestFit="1" customWidth="1"/>
    <col min="6" max="6" width="22.125" style="1" customWidth="1"/>
    <col min="7" max="7" width="11" style="1" customWidth="1"/>
    <col min="8" max="8" width="4.25" style="1" customWidth="1"/>
    <col min="9" max="9" width="4.75" style="1" bestFit="1" customWidth="1"/>
    <col min="10" max="10" width="21" style="1" customWidth="1"/>
    <col min="11" max="11" width="10.75" style="1" customWidth="1"/>
    <col min="12" max="12" width="3.375" style="1" customWidth="1"/>
    <col min="13" max="13" width="4.75" style="1" bestFit="1" customWidth="1"/>
    <col min="14" max="14" width="10.25" style="1" customWidth="1"/>
    <col min="15" max="15" width="17.875" style="1" bestFit="1" customWidth="1"/>
    <col min="16" max="16" width="11.5" style="1" customWidth="1"/>
    <col min="17" max="17" width="3.375" style="1" customWidth="1"/>
    <col min="18" max="18" width="4.75" style="1" bestFit="1" customWidth="1"/>
    <col min="19" max="19" width="17.875" style="1" bestFit="1" customWidth="1"/>
    <col min="20" max="20" width="7.625" style="1" customWidth="1"/>
    <col min="21" max="21" width="3" style="1" customWidth="1"/>
    <col min="22" max="22" width="4.75" style="1" bestFit="1" customWidth="1"/>
    <col min="23" max="23" width="10.25" style="1" bestFit="1" customWidth="1"/>
    <col min="24" max="24" width="17.875" style="1" bestFit="1" customWidth="1"/>
    <col min="25" max="16384" width="9" style="1"/>
  </cols>
  <sheetData>
    <row r="1" spans="1:25" s="129" customFormat="1" ht="22.5" customHeight="1" x14ac:dyDescent="0.2">
      <c r="A1" s="129" t="s">
        <v>9</v>
      </c>
    </row>
    <row r="2" spans="1:25" s="129" customFormat="1" ht="22.5" customHeight="1" x14ac:dyDescent="0.2"/>
    <row r="3" spans="1:25" s="129" customFormat="1" ht="22.5" customHeight="1" thickBot="1" x14ac:dyDescent="0.25"/>
    <row r="4" spans="1:25" s="5" customFormat="1" ht="22.5" customHeight="1" thickBot="1" x14ac:dyDescent="0.25">
      <c r="N4" s="52">
        <f>P5-C5-G5-K5-T5+P4</f>
        <v>-16553</v>
      </c>
      <c r="O4" s="54" t="s">
        <v>46</v>
      </c>
      <c r="P4" s="55">
        <f>'حركة شهر 2'!N4</f>
        <v>-16553</v>
      </c>
    </row>
    <row r="5" spans="1:25" s="4" customFormat="1" ht="22.5" customHeight="1" thickTop="1" thickBot="1" x14ac:dyDescent="0.25">
      <c r="C5" s="36">
        <f>SUM(C8:C47)</f>
        <v>0</v>
      </c>
      <c r="G5" s="36">
        <f>SUM(G8:G47)</f>
        <v>0</v>
      </c>
      <c r="K5" s="36">
        <f>SUM(K8:K47)</f>
        <v>0</v>
      </c>
      <c r="N5" s="38">
        <f>P6-C6-G6-K6-T6+P5</f>
        <v>0</v>
      </c>
      <c r="P5" s="53">
        <f>SUM(P8:P47)</f>
        <v>0</v>
      </c>
      <c r="T5" s="36">
        <f>SUM(T8:T47)</f>
        <v>0</v>
      </c>
      <c r="Y5" s="36">
        <f>SUM(Y8:Y47)</f>
        <v>0</v>
      </c>
    </row>
    <row r="6" spans="1:25" ht="24.75" thickTop="1" thickBot="1" x14ac:dyDescent="0.4">
      <c r="A6" s="114" t="s">
        <v>10</v>
      </c>
      <c r="B6" s="115"/>
      <c r="C6" s="116"/>
      <c r="E6" s="117" t="s">
        <v>4</v>
      </c>
      <c r="F6" s="118"/>
      <c r="G6" s="119"/>
      <c r="I6" s="120" t="s">
        <v>6</v>
      </c>
      <c r="J6" s="121"/>
      <c r="K6" s="122"/>
      <c r="M6" s="123" t="s">
        <v>8</v>
      </c>
      <c r="N6" s="124"/>
      <c r="O6" s="124"/>
      <c r="P6" s="125"/>
      <c r="R6" s="126" t="s">
        <v>15</v>
      </c>
      <c r="S6" s="127"/>
      <c r="T6" s="128"/>
      <c r="V6" s="102" t="s">
        <v>45</v>
      </c>
      <c r="W6" s="103"/>
      <c r="X6" s="103"/>
      <c r="Y6" s="104"/>
    </row>
    <row r="7" spans="1:25" s="2" customFormat="1" ht="19.5" thickTop="1" thickBot="1" x14ac:dyDescent="0.3">
      <c r="A7" s="7" t="s">
        <v>0</v>
      </c>
      <c r="B7" s="21" t="s">
        <v>3</v>
      </c>
      <c r="C7" s="33" t="s">
        <v>1</v>
      </c>
      <c r="D7" s="20"/>
      <c r="E7" s="23" t="s">
        <v>0</v>
      </c>
      <c r="F7" s="28" t="s">
        <v>5</v>
      </c>
      <c r="G7" s="18" t="s">
        <v>1</v>
      </c>
      <c r="H7" s="29"/>
      <c r="I7" s="30" t="s">
        <v>0</v>
      </c>
      <c r="J7" s="15" t="s">
        <v>5</v>
      </c>
      <c r="K7" s="19" t="s">
        <v>1</v>
      </c>
      <c r="L7" s="29"/>
      <c r="M7" s="31" t="s">
        <v>0</v>
      </c>
      <c r="N7" s="31" t="s">
        <v>2</v>
      </c>
      <c r="O7" s="21" t="s">
        <v>3</v>
      </c>
      <c r="P7" s="27" t="s">
        <v>1</v>
      </c>
      <c r="R7" s="7" t="s">
        <v>0</v>
      </c>
      <c r="S7" s="21" t="s">
        <v>3</v>
      </c>
      <c r="T7" s="33" t="s">
        <v>1</v>
      </c>
      <c r="V7" s="7" t="s">
        <v>0</v>
      </c>
      <c r="W7" s="7" t="s">
        <v>44</v>
      </c>
      <c r="X7" s="21" t="s">
        <v>3</v>
      </c>
      <c r="Y7" s="33" t="s">
        <v>1</v>
      </c>
    </row>
    <row r="8" spans="1:25" ht="18.75" thickTop="1" x14ac:dyDescent="0.25">
      <c r="A8" s="8">
        <v>1</v>
      </c>
      <c r="B8" s="45"/>
      <c r="C8" s="48"/>
      <c r="E8" s="24">
        <v>1</v>
      </c>
      <c r="F8" s="42" t="s">
        <v>11</v>
      </c>
      <c r="G8" s="16" t="s">
        <v>11</v>
      </c>
      <c r="I8" s="8">
        <v>1</v>
      </c>
      <c r="J8" s="42"/>
      <c r="K8" s="48"/>
      <c r="M8" s="8">
        <v>1</v>
      </c>
      <c r="N8" s="9"/>
      <c r="O8" s="10"/>
      <c r="P8" s="48" t="s">
        <v>11</v>
      </c>
      <c r="R8" s="8">
        <v>1</v>
      </c>
      <c r="S8" s="45"/>
      <c r="T8" s="48"/>
      <c r="V8" s="8">
        <v>1</v>
      </c>
      <c r="W8" s="9"/>
      <c r="X8" s="45"/>
      <c r="Y8" s="48" t="s">
        <v>11</v>
      </c>
    </row>
    <row r="9" spans="1:25" ht="18" x14ac:dyDescent="0.25">
      <c r="A9" s="11">
        <v>2</v>
      </c>
      <c r="B9" s="46"/>
      <c r="C9" s="49"/>
      <c r="E9" s="25">
        <v>2</v>
      </c>
      <c r="F9" s="42"/>
      <c r="G9" s="17" t="s">
        <v>11</v>
      </c>
      <c r="I9" s="11">
        <v>2</v>
      </c>
      <c r="J9" s="42"/>
      <c r="K9" s="49" t="s">
        <v>11</v>
      </c>
      <c r="M9" s="11">
        <v>2</v>
      </c>
      <c r="N9" s="3"/>
      <c r="O9" s="6"/>
      <c r="P9" s="49" t="s">
        <v>11</v>
      </c>
      <c r="R9" s="11">
        <v>2</v>
      </c>
      <c r="S9" s="46"/>
      <c r="T9" s="49"/>
      <c r="V9" s="11">
        <v>2</v>
      </c>
      <c r="W9" s="3"/>
      <c r="X9" s="46"/>
      <c r="Y9" s="49"/>
    </row>
    <row r="10" spans="1:25" ht="18" x14ac:dyDescent="0.25">
      <c r="A10" s="11">
        <v>3</v>
      </c>
      <c r="B10" s="46"/>
      <c r="C10" s="49"/>
      <c r="E10" s="25">
        <v>3</v>
      </c>
      <c r="F10" s="42" t="s">
        <v>11</v>
      </c>
      <c r="G10" s="17" t="s">
        <v>11</v>
      </c>
      <c r="I10" s="11">
        <v>3</v>
      </c>
      <c r="J10" s="42"/>
      <c r="K10" s="49" t="s">
        <v>11</v>
      </c>
      <c r="M10" s="11">
        <v>3</v>
      </c>
      <c r="N10" s="3"/>
      <c r="O10" s="6"/>
      <c r="P10" s="49" t="s">
        <v>11</v>
      </c>
      <c r="R10" s="11">
        <v>3</v>
      </c>
      <c r="S10" s="46"/>
      <c r="T10" s="49"/>
      <c r="V10" s="11">
        <v>3</v>
      </c>
      <c r="W10" s="3"/>
      <c r="X10" s="46"/>
      <c r="Y10" s="49"/>
    </row>
    <row r="11" spans="1:25" ht="18" x14ac:dyDescent="0.25">
      <c r="A11" s="11">
        <v>4</v>
      </c>
      <c r="B11" s="46"/>
      <c r="C11" s="49" t="s">
        <v>11</v>
      </c>
      <c r="E11" s="25">
        <v>4</v>
      </c>
      <c r="F11" s="42" t="s">
        <v>11</v>
      </c>
      <c r="G11" s="17" t="s">
        <v>11</v>
      </c>
      <c r="I11" s="11">
        <v>4</v>
      </c>
      <c r="J11" s="42"/>
      <c r="K11" s="49" t="s">
        <v>11</v>
      </c>
      <c r="M11" s="11">
        <v>4</v>
      </c>
      <c r="N11" s="3"/>
      <c r="O11" s="6"/>
      <c r="P11" s="49" t="s">
        <v>11</v>
      </c>
      <c r="R11" s="11">
        <v>4</v>
      </c>
      <c r="S11" s="46"/>
      <c r="T11" s="49"/>
      <c r="V11" s="11">
        <v>4</v>
      </c>
      <c r="W11" s="3"/>
      <c r="X11" s="46"/>
      <c r="Y11" s="49"/>
    </row>
    <row r="12" spans="1:25" ht="18" x14ac:dyDescent="0.25">
      <c r="A12" s="11">
        <v>5</v>
      </c>
      <c r="B12" s="46"/>
      <c r="C12" s="49" t="s">
        <v>11</v>
      </c>
      <c r="E12" s="25">
        <v>5</v>
      </c>
      <c r="F12" s="42" t="s">
        <v>11</v>
      </c>
      <c r="G12" s="17"/>
      <c r="I12" s="11">
        <v>5</v>
      </c>
      <c r="J12" s="42"/>
      <c r="K12" s="49"/>
      <c r="M12" s="11">
        <v>5</v>
      </c>
      <c r="N12" s="3"/>
      <c r="O12" s="6"/>
      <c r="P12" s="49" t="s">
        <v>11</v>
      </c>
      <c r="R12" s="11">
        <v>5</v>
      </c>
      <c r="S12" s="46"/>
      <c r="T12" s="49"/>
      <c r="V12" s="11">
        <v>5</v>
      </c>
      <c r="W12" s="3"/>
      <c r="X12" s="46"/>
      <c r="Y12" s="49"/>
    </row>
    <row r="13" spans="1:25" ht="18" x14ac:dyDescent="0.25">
      <c r="A13" s="11">
        <v>6</v>
      </c>
      <c r="B13" s="46"/>
      <c r="C13" s="49" t="s">
        <v>11</v>
      </c>
      <c r="E13" s="25">
        <v>6</v>
      </c>
      <c r="F13" s="42" t="s">
        <v>11</v>
      </c>
      <c r="G13" s="17"/>
      <c r="I13" s="11">
        <v>6</v>
      </c>
      <c r="J13" s="42"/>
      <c r="K13" s="49"/>
      <c r="M13" s="11">
        <v>6</v>
      </c>
      <c r="N13" s="3"/>
      <c r="O13" s="6"/>
      <c r="P13" s="49" t="s">
        <v>11</v>
      </c>
      <c r="R13" s="11">
        <v>6</v>
      </c>
      <c r="S13" s="46"/>
      <c r="T13" s="49"/>
      <c r="V13" s="11">
        <v>6</v>
      </c>
      <c r="W13" s="3"/>
      <c r="X13" s="46"/>
      <c r="Y13" s="49"/>
    </row>
    <row r="14" spans="1:25" ht="18" x14ac:dyDescent="0.25">
      <c r="A14" s="11">
        <v>7</v>
      </c>
      <c r="B14" s="46"/>
      <c r="C14" s="49"/>
      <c r="E14" s="25">
        <v>7</v>
      </c>
      <c r="F14" s="42" t="s">
        <v>11</v>
      </c>
      <c r="G14" s="17"/>
      <c r="I14" s="11">
        <v>7</v>
      </c>
      <c r="J14" s="42"/>
      <c r="K14" s="49" t="s">
        <v>11</v>
      </c>
      <c r="M14" s="11">
        <v>7</v>
      </c>
      <c r="N14" s="3"/>
      <c r="O14" s="6"/>
      <c r="P14" s="49" t="s">
        <v>11</v>
      </c>
      <c r="R14" s="11">
        <v>7</v>
      </c>
      <c r="S14" s="46"/>
      <c r="T14" s="49"/>
      <c r="V14" s="11">
        <v>7</v>
      </c>
      <c r="W14" s="3"/>
      <c r="X14" s="46"/>
      <c r="Y14" s="49"/>
    </row>
    <row r="15" spans="1:25" ht="18" x14ac:dyDescent="0.25">
      <c r="A15" s="11">
        <v>8</v>
      </c>
      <c r="B15" s="46"/>
      <c r="C15" s="49"/>
      <c r="E15" s="25">
        <v>8</v>
      </c>
      <c r="F15" s="42" t="s">
        <v>11</v>
      </c>
      <c r="G15" s="17"/>
      <c r="I15" s="11">
        <v>8</v>
      </c>
      <c r="J15" s="42"/>
      <c r="K15" s="49" t="s">
        <v>11</v>
      </c>
      <c r="M15" s="11">
        <v>8</v>
      </c>
      <c r="N15" s="3"/>
      <c r="O15" s="6" t="s">
        <v>7</v>
      </c>
      <c r="P15" s="49" t="s">
        <v>11</v>
      </c>
      <c r="R15" s="11">
        <v>8</v>
      </c>
      <c r="S15" s="46"/>
      <c r="T15" s="49"/>
      <c r="V15" s="11">
        <v>8</v>
      </c>
      <c r="W15" s="3"/>
      <c r="X15" s="46"/>
      <c r="Y15" s="49"/>
    </row>
    <row r="16" spans="1:25" ht="18" x14ac:dyDescent="0.25">
      <c r="A16" s="11">
        <v>9</v>
      </c>
      <c r="B16" s="46"/>
      <c r="C16" s="49"/>
      <c r="E16" s="25">
        <v>9</v>
      </c>
      <c r="F16" s="42" t="s">
        <v>11</v>
      </c>
      <c r="G16" s="17"/>
      <c r="I16" s="11">
        <v>9</v>
      </c>
      <c r="J16" s="42"/>
      <c r="K16" s="49"/>
      <c r="M16" s="11">
        <v>9</v>
      </c>
      <c r="N16" s="3"/>
      <c r="O16" s="6"/>
      <c r="P16" s="49" t="s">
        <v>11</v>
      </c>
      <c r="R16" s="11">
        <v>9</v>
      </c>
      <c r="S16" s="46"/>
      <c r="T16" s="49"/>
      <c r="V16" s="11">
        <v>9</v>
      </c>
      <c r="W16" s="3"/>
      <c r="X16" s="46"/>
      <c r="Y16" s="49"/>
    </row>
    <row r="17" spans="1:25" ht="18" x14ac:dyDescent="0.25">
      <c r="A17" s="11">
        <v>10</v>
      </c>
      <c r="B17" s="46"/>
      <c r="C17" s="49"/>
      <c r="E17" s="25">
        <v>10</v>
      </c>
      <c r="F17" s="42" t="s">
        <v>11</v>
      </c>
      <c r="G17" s="17"/>
      <c r="I17" s="11">
        <v>10</v>
      </c>
      <c r="J17" s="42"/>
      <c r="K17" s="49"/>
      <c r="M17" s="11">
        <v>10</v>
      </c>
      <c r="N17" s="3"/>
      <c r="O17" s="6"/>
      <c r="P17" s="49" t="s">
        <v>11</v>
      </c>
      <c r="R17" s="11">
        <v>10</v>
      </c>
      <c r="S17" s="46"/>
      <c r="T17" s="49"/>
      <c r="V17" s="11">
        <v>10</v>
      </c>
      <c r="W17" s="3"/>
      <c r="X17" s="46"/>
      <c r="Y17" s="49"/>
    </row>
    <row r="18" spans="1:25" ht="18" x14ac:dyDescent="0.25">
      <c r="A18" s="11">
        <v>11</v>
      </c>
      <c r="B18" s="46"/>
      <c r="C18" s="49"/>
      <c r="E18" s="25">
        <v>11</v>
      </c>
      <c r="F18" s="42" t="s">
        <v>11</v>
      </c>
      <c r="G18" s="17"/>
      <c r="I18" s="11">
        <v>11</v>
      </c>
      <c r="J18" s="42"/>
      <c r="K18" s="49"/>
      <c r="M18" s="11">
        <v>11</v>
      </c>
      <c r="N18" s="3"/>
      <c r="O18" s="6"/>
      <c r="P18" s="49" t="s">
        <v>11</v>
      </c>
      <c r="R18" s="11">
        <v>11</v>
      </c>
      <c r="S18" s="46"/>
      <c r="T18" s="49"/>
      <c r="V18" s="11">
        <v>11</v>
      </c>
      <c r="W18" s="3"/>
      <c r="X18" s="46"/>
      <c r="Y18" s="49"/>
    </row>
    <row r="19" spans="1:25" ht="18" x14ac:dyDescent="0.25">
      <c r="A19" s="11">
        <v>12</v>
      </c>
      <c r="B19" s="46"/>
      <c r="C19" s="49"/>
      <c r="E19" s="25">
        <v>12</v>
      </c>
      <c r="F19" s="42" t="s">
        <v>11</v>
      </c>
      <c r="G19" s="17"/>
      <c r="I19" s="11">
        <v>12</v>
      </c>
      <c r="J19" s="42"/>
      <c r="K19" s="49"/>
      <c r="M19" s="11">
        <v>12</v>
      </c>
      <c r="N19" s="3"/>
      <c r="O19" s="6"/>
      <c r="P19" s="49" t="s">
        <v>11</v>
      </c>
      <c r="R19" s="11">
        <v>12</v>
      </c>
      <c r="S19" s="46"/>
      <c r="T19" s="49"/>
      <c r="V19" s="11">
        <v>12</v>
      </c>
      <c r="W19" s="3"/>
      <c r="X19" s="46"/>
      <c r="Y19" s="49"/>
    </row>
    <row r="20" spans="1:25" ht="18" x14ac:dyDescent="0.25">
      <c r="A20" s="11">
        <v>13</v>
      </c>
      <c r="B20" s="46"/>
      <c r="C20" s="49"/>
      <c r="E20" s="25">
        <v>13</v>
      </c>
      <c r="F20" s="42" t="s">
        <v>11</v>
      </c>
      <c r="G20" s="17"/>
      <c r="I20" s="11">
        <v>13</v>
      </c>
      <c r="J20" s="42"/>
      <c r="K20" s="49"/>
      <c r="M20" s="11">
        <v>13</v>
      </c>
      <c r="N20" s="3"/>
      <c r="O20" s="6"/>
      <c r="P20" s="49"/>
      <c r="R20" s="11">
        <v>13</v>
      </c>
      <c r="S20" s="46"/>
      <c r="T20" s="49"/>
      <c r="V20" s="11">
        <v>13</v>
      </c>
      <c r="W20" s="3"/>
      <c r="X20" s="46"/>
      <c r="Y20" s="49"/>
    </row>
    <row r="21" spans="1:25" ht="18" x14ac:dyDescent="0.25">
      <c r="A21" s="11">
        <v>14</v>
      </c>
      <c r="B21" s="46"/>
      <c r="C21" s="49"/>
      <c r="E21" s="25">
        <v>14</v>
      </c>
      <c r="F21" s="42" t="s">
        <v>11</v>
      </c>
      <c r="G21" s="17"/>
      <c r="I21" s="11">
        <v>14</v>
      </c>
      <c r="J21" s="42"/>
      <c r="K21" s="49"/>
      <c r="M21" s="11">
        <v>14</v>
      </c>
      <c r="N21" s="3"/>
      <c r="O21" s="6"/>
      <c r="P21" s="49"/>
      <c r="R21" s="11">
        <v>14</v>
      </c>
      <c r="S21" s="46"/>
      <c r="T21" s="49"/>
      <c r="V21" s="11">
        <v>14</v>
      </c>
      <c r="W21" s="3"/>
      <c r="X21" s="46"/>
      <c r="Y21" s="49"/>
    </row>
    <row r="22" spans="1:25" ht="18" x14ac:dyDescent="0.25">
      <c r="A22" s="11">
        <v>15</v>
      </c>
      <c r="B22" s="46"/>
      <c r="C22" s="49"/>
      <c r="E22" s="25">
        <v>15</v>
      </c>
      <c r="F22" s="42" t="s">
        <v>11</v>
      </c>
      <c r="G22" s="17"/>
      <c r="I22" s="11">
        <v>15</v>
      </c>
      <c r="J22" s="42"/>
      <c r="K22" s="49"/>
      <c r="M22" s="11">
        <v>15</v>
      </c>
      <c r="N22" s="3"/>
      <c r="O22" s="6"/>
      <c r="P22" s="49"/>
      <c r="R22" s="11">
        <v>15</v>
      </c>
      <c r="S22" s="46"/>
      <c r="T22" s="49"/>
      <c r="V22" s="11">
        <v>15</v>
      </c>
      <c r="W22" s="3"/>
      <c r="X22" s="46"/>
      <c r="Y22" s="49"/>
    </row>
    <row r="23" spans="1:25" ht="18" x14ac:dyDescent="0.25">
      <c r="A23" s="11">
        <v>16</v>
      </c>
      <c r="B23" s="46"/>
      <c r="C23" s="49"/>
      <c r="E23" s="25">
        <v>16</v>
      </c>
      <c r="F23" s="42" t="s">
        <v>11</v>
      </c>
      <c r="G23" s="17"/>
      <c r="I23" s="11">
        <v>16</v>
      </c>
      <c r="J23" s="42"/>
      <c r="K23" s="49"/>
      <c r="M23" s="11">
        <v>16</v>
      </c>
      <c r="N23" s="3"/>
      <c r="O23" s="6"/>
      <c r="P23" s="49"/>
      <c r="R23" s="11">
        <v>16</v>
      </c>
      <c r="S23" s="46"/>
      <c r="T23" s="49"/>
      <c r="V23" s="11">
        <v>16</v>
      </c>
      <c r="W23" s="3"/>
      <c r="X23" s="46"/>
      <c r="Y23" s="49"/>
    </row>
    <row r="24" spans="1:25" ht="18" x14ac:dyDescent="0.25">
      <c r="A24" s="11">
        <v>17</v>
      </c>
      <c r="B24" s="46"/>
      <c r="C24" s="49"/>
      <c r="E24" s="25">
        <v>17</v>
      </c>
      <c r="F24" s="42" t="s">
        <v>11</v>
      </c>
      <c r="G24" s="17"/>
      <c r="I24" s="11">
        <v>17</v>
      </c>
      <c r="J24" s="42"/>
      <c r="K24" s="49"/>
      <c r="M24" s="11">
        <v>17</v>
      </c>
      <c r="N24" s="3"/>
      <c r="O24" s="6"/>
      <c r="P24" s="49"/>
      <c r="R24" s="11">
        <v>17</v>
      </c>
      <c r="S24" s="46"/>
      <c r="T24" s="49"/>
      <c r="V24" s="11">
        <v>17</v>
      </c>
      <c r="W24" s="3"/>
      <c r="X24" s="46"/>
      <c r="Y24" s="49"/>
    </row>
    <row r="25" spans="1:25" ht="18" x14ac:dyDescent="0.25">
      <c r="A25" s="11">
        <v>18</v>
      </c>
      <c r="B25" s="46"/>
      <c r="C25" s="49"/>
      <c r="E25" s="25">
        <v>18</v>
      </c>
      <c r="F25" s="42" t="s">
        <v>11</v>
      </c>
      <c r="G25" s="17"/>
      <c r="I25" s="11">
        <v>18</v>
      </c>
      <c r="J25" s="42"/>
      <c r="K25" s="49"/>
      <c r="M25" s="11">
        <v>18</v>
      </c>
      <c r="N25" s="3"/>
      <c r="O25" s="6"/>
      <c r="P25" s="49"/>
      <c r="R25" s="11">
        <v>18</v>
      </c>
      <c r="S25" s="46"/>
      <c r="T25" s="49"/>
      <c r="V25" s="11">
        <v>18</v>
      </c>
      <c r="W25" s="3"/>
      <c r="X25" s="46"/>
      <c r="Y25" s="49"/>
    </row>
    <row r="26" spans="1:25" ht="18" x14ac:dyDescent="0.25">
      <c r="A26" s="11">
        <v>19</v>
      </c>
      <c r="B26" s="46"/>
      <c r="C26" s="49"/>
      <c r="E26" s="25">
        <v>19</v>
      </c>
      <c r="F26" s="42" t="s">
        <v>11</v>
      </c>
      <c r="G26" s="17"/>
      <c r="I26" s="11">
        <v>19</v>
      </c>
      <c r="J26" s="42"/>
      <c r="K26" s="49"/>
      <c r="M26" s="11">
        <v>19</v>
      </c>
      <c r="N26" s="3"/>
      <c r="O26" s="6"/>
      <c r="P26" s="49"/>
      <c r="R26" s="11">
        <v>19</v>
      </c>
      <c r="S26" s="46"/>
      <c r="T26" s="49"/>
      <c r="V26" s="11">
        <v>19</v>
      </c>
      <c r="W26" s="3"/>
      <c r="X26" s="46"/>
      <c r="Y26" s="49"/>
    </row>
    <row r="27" spans="1:25" ht="18" x14ac:dyDescent="0.25">
      <c r="A27" s="11">
        <v>20</v>
      </c>
      <c r="B27" s="46"/>
      <c r="C27" s="49"/>
      <c r="E27" s="25">
        <v>20</v>
      </c>
      <c r="F27" s="42" t="s">
        <v>11</v>
      </c>
      <c r="G27" s="17"/>
      <c r="I27" s="11">
        <v>20</v>
      </c>
      <c r="J27" s="42"/>
      <c r="K27" s="49"/>
      <c r="M27" s="11">
        <v>20</v>
      </c>
      <c r="N27" s="3"/>
      <c r="O27" s="6"/>
      <c r="P27" s="49"/>
      <c r="R27" s="11">
        <v>20</v>
      </c>
      <c r="S27" s="46"/>
      <c r="T27" s="49"/>
      <c r="V27" s="11">
        <v>20</v>
      </c>
      <c r="W27" s="3"/>
      <c r="X27" s="46"/>
      <c r="Y27" s="49"/>
    </row>
    <row r="28" spans="1:25" ht="18" x14ac:dyDescent="0.25">
      <c r="A28" s="11">
        <v>21</v>
      </c>
      <c r="B28" s="46"/>
      <c r="C28" s="49"/>
      <c r="E28" s="25">
        <v>21</v>
      </c>
      <c r="F28" s="42" t="s">
        <v>11</v>
      </c>
      <c r="G28" s="17"/>
      <c r="I28" s="11">
        <v>21</v>
      </c>
      <c r="J28" s="42"/>
      <c r="K28" s="49"/>
      <c r="M28" s="11">
        <v>21</v>
      </c>
      <c r="N28" s="3"/>
      <c r="O28" s="6"/>
      <c r="P28" s="49"/>
      <c r="R28" s="11">
        <v>21</v>
      </c>
      <c r="S28" s="46"/>
      <c r="T28" s="49"/>
      <c r="V28" s="11">
        <v>21</v>
      </c>
      <c r="W28" s="3"/>
      <c r="X28" s="46"/>
      <c r="Y28" s="49"/>
    </row>
    <row r="29" spans="1:25" ht="18" x14ac:dyDescent="0.25">
      <c r="A29" s="11">
        <v>22</v>
      </c>
      <c r="B29" s="46"/>
      <c r="C29" s="49"/>
      <c r="E29" s="25">
        <v>22</v>
      </c>
      <c r="F29" s="42" t="s">
        <v>11</v>
      </c>
      <c r="G29" s="17"/>
      <c r="I29" s="11">
        <v>22</v>
      </c>
      <c r="J29" s="42"/>
      <c r="K29" s="49"/>
      <c r="M29" s="11">
        <v>22</v>
      </c>
      <c r="N29" s="3"/>
      <c r="O29" s="6"/>
      <c r="P29" s="49"/>
      <c r="R29" s="11">
        <v>22</v>
      </c>
      <c r="S29" s="46"/>
      <c r="T29" s="49"/>
      <c r="V29" s="11">
        <v>22</v>
      </c>
      <c r="W29" s="3"/>
      <c r="X29" s="46"/>
      <c r="Y29" s="49"/>
    </row>
    <row r="30" spans="1:25" ht="18" x14ac:dyDescent="0.25">
      <c r="A30" s="11">
        <v>23</v>
      </c>
      <c r="B30" s="46"/>
      <c r="C30" s="49"/>
      <c r="E30" s="25">
        <v>23</v>
      </c>
      <c r="F30" s="42" t="s">
        <v>11</v>
      </c>
      <c r="G30" s="17"/>
      <c r="I30" s="11">
        <v>23</v>
      </c>
      <c r="J30" s="42"/>
      <c r="K30" s="49"/>
      <c r="M30" s="11">
        <v>23</v>
      </c>
      <c r="N30" s="3"/>
      <c r="O30" s="6"/>
      <c r="P30" s="49"/>
      <c r="R30" s="11">
        <v>23</v>
      </c>
      <c r="S30" s="46"/>
      <c r="T30" s="49"/>
      <c r="V30" s="11">
        <v>23</v>
      </c>
      <c r="W30" s="3"/>
      <c r="X30" s="46"/>
      <c r="Y30" s="49"/>
    </row>
    <row r="31" spans="1:25" ht="18" x14ac:dyDescent="0.25">
      <c r="A31" s="11">
        <v>24</v>
      </c>
      <c r="B31" s="46"/>
      <c r="C31" s="49"/>
      <c r="E31" s="25">
        <v>24</v>
      </c>
      <c r="F31" s="42" t="s">
        <v>11</v>
      </c>
      <c r="G31" s="17"/>
      <c r="I31" s="11">
        <v>24</v>
      </c>
      <c r="J31" s="42"/>
      <c r="K31" s="49"/>
      <c r="M31" s="11">
        <v>24</v>
      </c>
      <c r="N31" s="3"/>
      <c r="O31" s="6"/>
      <c r="P31" s="49"/>
      <c r="R31" s="11">
        <v>24</v>
      </c>
      <c r="S31" s="46"/>
      <c r="T31" s="49"/>
      <c r="V31" s="11">
        <v>24</v>
      </c>
      <c r="W31" s="3"/>
      <c r="X31" s="46"/>
      <c r="Y31" s="49"/>
    </row>
    <row r="32" spans="1:25" ht="18" x14ac:dyDescent="0.25">
      <c r="A32" s="11">
        <v>25</v>
      </c>
      <c r="B32" s="46"/>
      <c r="C32" s="49"/>
      <c r="E32" s="25">
        <v>25</v>
      </c>
      <c r="F32" s="42" t="s">
        <v>11</v>
      </c>
      <c r="G32" s="17"/>
      <c r="I32" s="11">
        <v>25</v>
      </c>
      <c r="J32" s="42"/>
      <c r="K32" s="49"/>
      <c r="M32" s="11">
        <v>25</v>
      </c>
      <c r="N32" s="3"/>
      <c r="O32" s="6"/>
      <c r="P32" s="49"/>
      <c r="R32" s="11">
        <v>25</v>
      </c>
      <c r="S32" s="46"/>
      <c r="T32" s="49"/>
      <c r="V32" s="11">
        <v>25</v>
      </c>
      <c r="W32" s="3"/>
      <c r="X32" s="46"/>
      <c r="Y32" s="49"/>
    </row>
    <row r="33" spans="1:25" ht="18" x14ac:dyDescent="0.25">
      <c r="A33" s="11">
        <v>26</v>
      </c>
      <c r="B33" s="46"/>
      <c r="C33" s="49"/>
      <c r="E33" s="25">
        <v>26</v>
      </c>
      <c r="F33" s="42" t="s">
        <v>11</v>
      </c>
      <c r="G33" s="17"/>
      <c r="I33" s="11">
        <v>26</v>
      </c>
      <c r="J33" s="42"/>
      <c r="K33" s="49"/>
      <c r="M33" s="11">
        <v>26</v>
      </c>
      <c r="N33" s="3"/>
      <c r="O33" s="6"/>
      <c r="P33" s="49"/>
      <c r="R33" s="11">
        <v>26</v>
      </c>
      <c r="S33" s="46"/>
      <c r="T33" s="49"/>
      <c r="V33" s="11">
        <v>26</v>
      </c>
      <c r="W33" s="3"/>
      <c r="X33" s="46"/>
      <c r="Y33" s="49"/>
    </row>
    <row r="34" spans="1:25" ht="18" x14ac:dyDescent="0.25">
      <c r="A34" s="11">
        <v>27</v>
      </c>
      <c r="B34" s="46"/>
      <c r="C34" s="49"/>
      <c r="E34" s="25">
        <v>27</v>
      </c>
      <c r="F34" s="42" t="s">
        <v>11</v>
      </c>
      <c r="G34" s="17"/>
      <c r="I34" s="11">
        <v>27</v>
      </c>
      <c r="J34" s="42"/>
      <c r="K34" s="49"/>
      <c r="M34" s="11">
        <v>27</v>
      </c>
      <c r="N34" s="3"/>
      <c r="O34" s="6"/>
      <c r="P34" s="49"/>
      <c r="R34" s="11">
        <v>27</v>
      </c>
      <c r="S34" s="46"/>
      <c r="T34" s="49"/>
      <c r="V34" s="11">
        <v>27</v>
      </c>
      <c r="W34" s="3"/>
      <c r="X34" s="46"/>
      <c r="Y34" s="49"/>
    </row>
    <row r="35" spans="1:25" ht="18" x14ac:dyDescent="0.25">
      <c r="A35" s="11">
        <v>28</v>
      </c>
      <c r="B35" s="46"/>
      <c r="C35" s="49"/>
      <c r="E35" s="25">
        <v>28</v>
      </c>
      <c r="F35" s="42" t="s">
        <v>11</v>
      </c>
      <c r="G35" s="17"/>
      <c r="I35" s="11">
        <v>28</v>
      </c>
      <c r="J35" s="42"/>
      <c r="K35" s="49"/>
      <c r="M35" s="11">
        <v>28</v>
      </c>
      <c r="N35" s="3"/>
      <c r="O35" s="6"/>
      <c r="P35" s="49"/>
      <c r="R35" s="11">
        <v>28</v>
      </c>
      <c r="S35" s="46"/>
      <c r="T35" s="49"/>
      <c r="V35" s="11">
        <v>28</v>
      </c>
      <c r="W35" s="3"/>
      <c r="X35" s="46"/>
      <c r="Y35" s="49"/>
    </row>
    <row r="36" spans="1:25" ht="18" x14ac:dyDescent="0.25">
      <c r="A36" s="11">
        <v>29</v>
      </c>
      <c r="B36" s="46"/>
      <c r="C36" s="49"/>
      <c r="E36" s="25">
        <v>29</v>
      </c>
      <c r="F36" s="42" t="s">
        <v>11</v>
      </c>
      <c r="G36" s="17"/>
      <c r="I36" s="11">
        <v>29</v>
      </c>
      <c r="J36" s="42"/>
      <c r="K36" s="49"/>
      <c r="M36" s="11">
        <v>29</v>
      </c>
      <c r="N36" s="3"/>
      <c r="O36" s="6"/>
      <c r="P36" s="49"/>
      <c r="R36" s="11">
        <v>29</v>
      </c>
      <c r="S36" s="46"/>
      <c r="T36" s="49"/>
      <c r="V36" s="11">
        <v>29</v>
      </c>
      <c r="W36" s="3"/>
      <c r="X36" s="46"/>
      <c r="Y36" s="49"/>
    </row>
    <row r="37" spans="1:25" ht="18" x14ac:dyDescent="0.25">
      <c r="A37" s="11">
        <v>30</v>
      </c>
      <c r="B37" s="46"/>
      <c r="C37" s="49"/>
      <c r="E37" s="25">
        <v>30</v>
      </c>
      <c r="F37" s="42" t="s">
        <v>11</v>
      </c>
      <c r="G37" s="17"/>
      <c r="I37" s="11">
        <v>30</v>
      </c>
      <c r="J37" s="42"/>
      <c r="K37" s="49"/>
      <c r="M37" s="11">
        <v>30</v>
      </c>
      <c r="N37" s="3"/>
      <c r="O37" s="6"/>
      <c r="P37" s="49"/>
      <c r="R37" s="11">
        <v>30</v>
      </c>
      <c r="S37" s="46"/>
      <c r="T37" s="49"/>
      <c r="V37" s="11">
        <v>30</v>
      </c>
      <c r="W37" s="3"/>
      <c r="X37" s="46"/>
      <c r="Y37" s="49"/>
    </row>
    <row r="38" spans="1:25" ht="18" x14ac:dyDescent="0.25">
      <c r="A38" s="11">
        <v>31</v>
      </c>
      <c r="B38" s="46"/>
      <c r="C38" s="49"/>
      <c r="E38" s="25">
        <v>31</v>
      </c>
      <c r="F38" s="42" t="s">
        <v>11</v>
      </c>
      <c r="G38" s="17"/>
      <c r="I38" s="11">
        <v>31</v>
      </c>
      <c r="J38" s="42"/>
      <c r="K38" s="49"/>
      <c r="M38" s="11">
        <v>31</v>
      </c>
      <c r="N38" s="3"/>
      <c r="O38" s="6"/>
      <c r="P38" s="49"/>
      <c r="R38" s="11">
        <v>31</v>
      </c>
      <c r="S38" s="46"/>
      <c r="T38" s="49"/>
      <c r="V38" s="11">
        <v>31</v>
      </c>
      <c r="W38" s="3"/>
      <c r="X38" s="46"/>
      <c r="Y38" s="49"/>
    </row>
    <row r="39" spans="1:25" ht="18" x14ac:dyDescent="0.25">
      <c r="A39" s="11">
        <v>32</v>
      </c>
      <c r="B39" s="46"/>
      <c r="C39" s="49"/>
      <c r="E39" s="25">
        <v>32</v>
      </c>
      <c r="F39" s="42" t="s">
        <v>11</v>
      </c>
      <c r="G39" s="17"/>
      <c r="I39" s="11">
        <v>32</v>
      </c>
      <c r="J39" s="42"/>
      <c r="K39" s="49"/>
      <c r="M39" s="11">
        <v>32</v>
      </c>
      <c r="N39" s="3"/>
      <c r="O39" s="6"/>
      <c r="P39" s="49"/>
      <c r="R39" s="11">
        <v>32</v>
      </c>
      <c r="S39" s="46"/>
      <c r="T39" s="49"/>
      <c r="V39" s="11">
        <v>32</v>
      </c>
      <c r="W39" s="3"/>
      <c r="X39" s="46"/>
      <c r="Y39" s="49"/>
    </row>
    <row r="40" spans="1:25" ht="18" x14ac:dyDescent="0.25">
      <c r="A40" s="11">
        <v>33</v>
      </c>
      <c r="B40" s="46"/>
      <c r="C40" s="49"/>
      <c r="E40" s="25">
        <v>33</v>
      </c>
      <c r="F40" s="42" t="s">
        <v>11</v>
      </c>
      <c r="G40" s="17"/>
      <c r="I40" s="11">
        <v>33</v>
      </c>
      <c r="J40" s="42"/>
      <c r="K40" s="49"/>
      <c r="M40" s="11">
        <v>33</v>
      </c>
      <c r="N40" s="3"/>
      <c r="O40" s="6"/>
      <c r="P40" s="49"/>
      <c r="R40" s="11">
        <v>33</v>
      </c>
      <c r="S40" s="46"/>
      <c r="T40" s="49"/>
      <c r="V40" s="11">
        <v>33</v>
      </c>
      <c r="W40" s="3"/>
      <c r="X40" s="46"/>
      <c r="Y40" s="49"/>
    </row>
    <row r="41" spans="1:25" ht="18" x14ac:dyDescent="0.25">
      <c r="A41" s="11">
        <v>34</v>
      </c>
      <c r="B41" s="46"/>
      <c r="C41" s="49"/>
      <c r="E41" s="25">
        <v>34</v>
      </c>
      <c r="F41" s="42" t="s">
        <v>11</v>
      </c>
      <c r="G41" s="17"/>
      <c r="I41" s="11">
        <v>34</v>
      </c>
      <c r="J41" s="42"/>
      <c r="K41" s="49"/>
      <c r="M41" s="11">
        <v>34</v>
      </c>
      <c r="N41" s="3"/>
      <c r="O41" s="6"/>
      <c r="P41" s="49"/>
      <c r="R41" s="11">
        <v>34</v>
      </c>
      <c r="S41" s="46"/>
      <c r="T41" s="49"/>
      <c r="V41" s="11">
        <v>34</v>
      </c>
      <c r="W41" s="3"/>
      <c r="X41" s="46"/>
      <c r="Y41" s="49"/>
    </row>
    <row r="42" spans="1:25" ht="18" x14ac:dyDescent="0.25">
      <c r="A42" s="11">
        <v>35</v>
      </c>
      <c r="B42" s="46"/>
      <c r="C42" s="49"/>
      <c r="E42" s="25">
        <v>35</v>
      </c>
      <c r="F42" s="42" t="s">
        <v>11</v>
      </c>
      <c r="G42" s="17"/>
      <c r="I42" s="11">
        <v>35</v>
      </c>
      <c r="J42" s="42"/>
      <c r="K42" s="49"/>
      <c r="M42" s="11">
        <v>35</v>
      </c>
      <c r="N42" s="3"/>
      <c r="O42" s="6"/>
      <c r="P42" s="49"/>
      <c r="R42" s="11">
        <v>35</v>
      </c>
      <c r="S42" s="46"/>
      <c r="T42" s="49"/>
      <c r="V42" s="11">
        <v>35</v>
      </c>
      <c r="W42" s="3"/>
      <c r="X42" s="46"/>
      <c r="Y42" s="49"/>
    </row>
    <row r="43" spans="1:25" ht="18" x14ac:dyDescent="0.25">
      <c r="A43" s="11">
        <v>36</v>
      </c>
      <c r="B43" s="46"/>
      <c r="C43" s="49"/>
      <c r="E43" s="25">
        <v>36</v>
      </c>
      <c r="F43" s="42" t="s">
        <v>11</v>
      </c>
      <c r="G43" s="17"/>
      <c r="I43" s="11">
        <v>36</v>
      </c>
      <c r="J43" s="42"/>
      <c r="K43" s="49"/>
      <c r="M43" s="11">
        <v>36</v>
      </c>
      <c r="N43" s="3"/>
      <c r="O43" s="6"/>
      <c r="P43" s="49"/>
      <c r="R43" s="11">
        <v>36</v>
      </c>
      <c r="S43" s="46"/>
      <c r="T43" s="49"/>
      <c r="V43" s="11">
        <v>36</v>
      </c>
      <c r="W43" s="3"/>
      <c r="X43" s="46"/>
      <c r="Y43" s="49"/>
    </row>
    <row r="44" spans="1:25" ht="18" x14ac:dyDescent="0.25">
      <c r="A44" s="11">
        <v>37</v>
      </c>
      <c r="B44" s="46"/>
      <c r="C44" s="49"/>
      <c r="E44" s="25">
        <v>37</v>
      </c>
      <c r="F44" s="42" t="s">
        <v>11</v>
      </c>
      <c r="G44" s="17"/>
      <c r="I44" s="11">
        <v>37</v>
      </c>
      <c r="J44" s="42"/>
      <c r="K44" s="49"/>
      <c r="M44" s="11">
        <v>37</v>
      </c>
      <c r="N44" s="3"/>
      <c r="O44" s="6"/>
      <c r="P44" s="49"/>
      <c r="R44" s="11">
        <v>37</v>
      </c>
      <c r="S44" s="46"/>
      <c r="T44" s="49"/>
      <c r="V44" s="11">
        <v>37</v>
      </c>
      <c r="W44" s="3"/>
      <c r="X44" s="46"/>
      <c r="Y44" s="49"/>
    </row>
    <row r="45" spans="1:25" ht="18" x14ac:dyDescent="0.25">
      <c r="A45" s="11">
        <v>38</v>
      </c>
      <c r="B45" s="46"/>
      <c r="C45" s="49"/>
      <c r="E45" s="25">
        <v>38</v>
      </c>
      <c r="F45" s="42" t="s">
        <v>11</v>
      </c>
      <c r="G45" s="17"/>
      <c r="I45" s="11">
        <v>38</v>
      </c>
      <c r="J45" s="42"/>
      <c r="K45" s="49"/>
      <c r="M45" s="11">
        <v>38</v>
      </c>
      <c r="N45" s="3"/>
      <c r="O45" s="6"/>
      <c r="P45" s="49"/>
      <c r="R45" s="11">
        <v>38</v>
      </c>
      <c r="S45" s="46"/>
      <c r="T45" s="49"/>
      <c r="V45" s="11">
        <v>38</v>
      </c>
      <c r="W45" s="3"/>
      <c r="X45" s="46"/>
      <c r="Y45" s="49"/>
    </row>
    <row r="46" spans="1:25" ht="18" x14ac:dyDescent="0.25">
      <c r="A46" s="11">
        <v>39</v>
      </c>
      <c r="B46" s="46"/>
      <c r="C46" s="49"/>
      <c r="E46" s="25">
        <v>39</v>
      </c>
      <c r="F46" s="42" t="s">
        <v>11</v>
      </c>
      <c r="G46" s="17"/>
      <c r="I46" s="11">
        <v>39</v>
      </c>
      <c r="J46" s="42"/>
      <c r="K46" s="49"/>
      <c r="M46" s="11">
        <v>39</v>
      </c>
      <c r="N46" s="3"/>
      <c r="O46" s="6"/>
      <c r="P46" s="49"/>
      <c r="R46" s="11">
        <v>39</v>
      </c>
      <c r="S46" s="46"/>
      <c r="T46" s="49"/>
      <c r="V46" s="11">
        <v>39</v>
      </c>
      <c r="W46" s="3"/>
      <c r="X46" s="46"/>
      <c r="Y46" s="49"/>
    </row>
    <row r="47" spans="1:25" ht="18.75" thickBot="1" x14ac:dyDescent="0.3">
      <c r="A47" s="12">
        <v>40</v>
      </c>
      <c r="B47" s="47"/>
      <c r="C47" s="50"/>
      <c r="E47" s="26">
        <v>40</v>
      </c>
      <c r="F47" s="39"/>
      <c r="G47" s="32"/>
      <c r="H47" s="35"/>
      <c r="I47" s="34">
        <v>40</v>
      </c>
      <c r="J47" s="42"/>
      <c r="K47" s="51"/>
      <c r="L47" s="35"/>
      <c r="M47" s="34">
        <v>40</v>
      </c>
      <c r="N47" s="13"/>
      <c r="O47" s="14"/>
      <c r="P47" s="50"/>
      <c r="R47" s="12">
        <v>40</v>
      </c>
      <c r="S47" s="47"/>
      <c r="T47" s="50"/>
      <c r="V47" s="12">
        <v>40</v>
      </c>
      <c r="W47" s="13"/>
      <c r="X47" s="47"/>
      <c r="Y47" s="50"/>
    </row>
    <row r="48" spans="1:25" ht="15" thickTop="1" x14ac:dyDescent="0.2"/>
  </sheetData>
  <mergeCells count="7">
    <mergeCell ref="A1:XFD3"/>
    <mergeCell ref="A6:C6"/>
    <mergeCell ref="E6:G6"/>
    <mergeCell ref="I6:K6"/>
    <mergeCell ref="M6:P6"/>
    <mergeCell ref="R6:T6"/>
    <mergeCell ref="V6:Y6"/>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xWindow="811" yWindow="375" count="2">
        <x14:dataValidation type="list" errorStyle="warning" allowBlank="1" showInputMessage="1" showErrorMessage="1" error="انتبة حذف اسم العامل">
          <x14:formula1>
            <xm:f>ورقة1!$C$4:$C$10</xm:f>
          </x14:formula1>
          <xm:sqref>F8:F46</xm:sqref>
        </x14:dataValidation>
        <x14:dataValidation type="list" allowBlank="1" showErrorMessage="1" errorTitle="الاختيار من القائمة" error="انتبة حذف اسم العامل" promptTitle="الاختيار من القائمة" prompt="الاختيار من القائمة">
          <x14:formula1>
            <xm:f>ورقة1!$C$4:$C$10</xm:f>
          </x14:formula1>
          <xm:sqref>J8:J47</xm:sqref>
        </x14:dataValidation>
      </x14:dataValidations>
    </ext>
    <ext xmlns:x14="http://schemas.microsoft.com/office/spreadsheetml/2009/9/main" uri="{05C60535-1F16-4fd2-B633-F4F36F0B64E0}">
      <x14:sparklineGroups xmlns:xm="http://schemas.microsoft.com/office/excel/2006/main">
        <x14:sparklineGroup type="column" displayEmptyCellsAs="gap" negative="1" rightToLeft="1">
          <x14:colorSeries rgb="FF00B050"/>
          <x14:colorNegative rgb="FFFF0000"/>
          <x14:colorAxis rgb="FF000000"/>
          <x14:colorMarkers rgb="FF0070C0"/>
          <x14:colorFirst rgb="FFFFC000"/>
          <x14:colorLast rgb="FFFFC000"/>
          <x14:colorHigh rgb="FF00B050"/>
          <x14:colorLow rgb="FFFF0000"/>
          <x14:sparklines>
            <x14:sparkline>
              <xm:f>'حركة شهر3'!N4:N4</xm:f>
              <xm:sqref>J4</xm:sqref>
            </x14:sparkline>
          </x14:sparklines>
        </x14:sparklineGroup>
        <x14:sparklineGroup type="column" displayEmptyCellsAs="gap" negative="1" rightToLeft="1">
          <x14:colorSeries theme="9" tint="-0.249977111117893"/>
          <x14:colorNegative rgb="FFFF0000"/>
          <x14:colorAxis rgb="FF000000"/>
          <x14:colorMarkers rgb="FF0070C0"/>
          <x14:colorFirst rgb="FF0070C0"/>
          <x14:colorLast rgb="FF0070C0"/>
          <x14:colorHigh rgb="FF0070C0"/>
          <x14:colorLow rgb="FF0070C0"/>
          <x14:sparklines>
            <x14:sparkline>
              <xm:f>'حركة شهر3'!P4:P4</xm:f>
              <xm:sqref>Q4</xm:sqref>
            </x14:sparkline>
          </x14:sparklines>
        </x14:sparklineGroup>
      </x14:sparklineGroup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2">
    <tabColor rgb="FFFF0000"/>
  </sheetPr>
  <dimension ref="A1:Y48"/>
  <sheetViews>
    <sheetView rightToLeft="1" zoomScaleNormal="100" workbookViewId="0">
      <pane ySplit="6" topLeftCell="A7" activePane="bottomLeft" state="frozen"/>
      <selection pane="bottomLeft" activeCell="P8" sqref="P8"/>
    </sheetView>
  </sheetViews>
  <sheetFormatPr defaultRowHeight="14.25" x14ac:dyDescent="0.2"/>
  <cols>
    <col min="1" max="1" width="4.75" style="1" bestFit="1" customWidth="1"/>
    <col min="2" max="2" width="20.375" style="1" customWidth="1"/>
    <col min="3" max="3" width="9.875" style="1" customWidth="1"/>
    <col min="4" max="4" width="3.5" style="1" customWidth="1"/>
    <col min="5" max="5" width="4.75" style="1" bestFit="1" customWidth="1"/>
    <col min="6" max="6" width="22.125" style="1" customWidth="1"/>
    <col min="7" max="7" width="11" style="1" customWidth="1"/>
    <col min="8" max="8" width="4.25" style="1" customWidth="1"/>
    <col min="9" max="9" width="4.75" style="1" bestFit="1" customWidth="1"/>
    <col min="10" max="10" width="21" style="1" customWidth="1"/>
    <col min="11" max="11" width="10.75" style="1" customWidth="1"/>
    <col min="12" max="12" width="3.375" style="1" customWidth="1"/>
    <col min="13" max="13" width="4.75" style="1" bestFit="1" customWidth="1"/>
    <col min="14" max="14" width="10.25" style="1" customWidth="1"/>
    <col min="15" max="15" width="17.875" style="1" bestFit="1" customWidth="1"/>
    <col min="16" max="16" width="11.5" style="1" customWidth="1"/>
    <col min="17" max="17" width="3.375" style="1" customWidth="1"/>
    <col min="18" max="18" width="4.75" style="1" bestFit="1" customWidth="1"/>
    <col min="19" max="19" width="17.875" style="1" bestFit="1" customWidth="1"/>
    <col min="20" max="20" width="7.625" style="1" customWidth="1"/>
    <col min="21" max="21" width="3" style="1" customWidth="1"/>
    <col min="22" max="22" width="4.75" style="1" bestFit="1" customWidth="1"/>
    <col min="23" max="23" width="10.25" style="1" bestFit="1" customWidth="1"/>
    <col min="24" max="24" width="17.875" style="1" bestFit="1" customWidth="1"/>
    <col min="25" max="16384" width="9" style="1"/>
  </cols>
  <sheetData>
    <row r="1" spans="1:25" s="129" customFormat="1" ht="22.5" customHeight="1" x14ac:dyDescent="0.2">
      <c r="A1" s="129" t="s">
        <v>12</v>
      </c>
    </row>
    <row r="2" spans="1:25" s="129" customFormat="1" ht="22.5" customHeight="1" x14ac:dyDescent="0.2"/>
    <row r="3" spans="1:25" s="129" customFormat="1" ht="22.5" customHeight="1" thickBot="1" x14ac:dyDescent="0.25"/>
    <row r="4" spans="1:25" s="5" customFormat="1" ht="22.5" customHeight="1" thickBot="1" x14ac:dyDescent="0.25">
      <c r="N4" s="52">
        <f>P5-C5-G5-K5-T5+P4</f>
        <v>-16553</v>
      </c>
      <c r="O4" s="54" t="s">
        <v>47</v>
      </c>
      <c r="P4" s="55">
        <f>'حركة شهر3'!N4</f>
        <v>-16553</v>
      </c>
    </row>
    <row r="5" spans="1:25" s="4" customFormat="1" ht="22.5" customHeight="1" thickTop="1" thickBot="1" x14ac:dyDescent="0.25">
      <c r="C5" s="36">
        <f>SUM(C8:C47)</f>
        <v>0</v>
      </c>
      <c r="G5" s="36">
        <f>SUM(G8:G47)</f>
        <v>0</v>
      </c>
      <c r="K5" s="36">
        <f>SUM(K8:K47)</f>
        <v>0</v>
      </c>
      <c r="N5" s="38">
        <f>P6-C6-G6-K6-T6+P5</f>
        <v>0</v>
      </c>
      <c r="P5" s="53">
        <f>SUM(P8:P47)</f>
        <v>0</v>
      </c>
      <c r="T5" s="36">
        <f>SUM(T8:T47)</f>
        <v>0</v>
      </c>
      <c r="Y5" s="36">
        <f>SUM(Y8:Y47)</f>
        <v>0</v>
      </c>
    </row>
    <row r="6" spans="1:25" ht="24.75" thickTop="1" thickBot="1" x14ac:dyDescent="0.4">
      <c r="A6" s="114" t="s">
        <v>10</v>
      </c>
      <c r="B6" s="115"/>
      <c r="C6" s="116"/>
      <c r="E6" s="117" t="s">
        <v>4</v>
      </c>
      <c r="F6" s="118"/>
      <c r="G6" s="119"/>
      <c r="I6" s="120" t="s">
        <v>6</v>
      </c>
      <c r="J6" s="121"/>
      <c r="K6" s="122"/>
      <c r="M6" s="123" t="s">
        <v>8</v>
      </c>
      <c r="N6" s="124"/>
      <c r="O6" s="124"/>
      <c r="P6" s="125"/>
      <c r="R6" s="126" t="s">
        <v>15</v>
      </c>
      <c r="S6" s="127"/>
      <c r="T6" s="128"/>
      <c r="V6" s="102" t="s">
        <v>45</v>
      </c>
      <c r="W6" s="103"/>
      <c r="X6" s="103"/>
      <c r="Y6" s="104"/>
    </row>
    <row r="7" spans="1:25" s="2" customFormat="1" ht="19.5" thickTop="1" thickBot="1" x14ac:dyDescent="0.3">
      <c r="A7" s="7" t="s">
        <v>0</v>
      </c>
      <c r="B7" s="21" t="s">
        <v>3</v>
      </c>
      <c r="C7" s="33" t="s">
        <v>1</v>
      </c>
      <c r="D7" s="20"/>
      <c r="E7" s="23" t="s">
        <v>0</v>
      </c>
      <c r="F7" s="28" t="s">
        <v>5</v>
      </c>
      <c r="G7" s="18" t="s">
        <v>1</v>
      </c>
      <c r="H7" s="29"/>
      <c r="I7" s="30" t="s">
        <v>0</v>
      </c>
      <c r="J7" s="15" t="s">
        <v>5</v>
      </c>
      <c r="K7" s="19" t="s">
        <v>1</v>
      </c>
      <c r="L7" s="29"/>
      <c r="M7" s="31" t="s">
        <v>0</v>
      </c>
      <c r="N7" s="31" t="s">
        <v>2</v>
      </c>
      <c r="O7" s="21" t="s">
        <v>3</v>
      </c>
      <c r="P7" s="27" t="s">
        <v>1</v>
      </c>
      <c r="R7" s="7" t="s">
        <v>0</v>
      </c>
      <c r="S7" s="21" t="s">
        <v>3</v>
      </c>
      <c r="T7" s="33" t="s">
        <v>1</v>
      </c>
      <c r="V7" s="7" t="s">
        <v>0</v>
      </c>
      <c r="W7" s="7" t="s">
        <v>44</v>
      </c>
      <c r="X7" s="21" t="s">
        <v>3</v>
      </c>
      <c r="Y7" s="33" t="s">
        <v>1</v>
      </c>
    </row>
    <row r="8" spans="1:25" ht="18.75" thickTop="1" x14ac:dyDescent="0.25">
      <c r="A8" s="8">
        <v>1</v>
      </c>
      <c r="B8" s="45"/>
      <c r="C8" s="48"/>
      <c r="E8" s="24">
        <v>1</v>
      </c>
      <c r="F8" s="42" t="s">
        <v>11</v>
      </c>
      <c r="G8" s="16" t="s">
        <v>11</v>
      </c>
      <c r="I8" s="8">
        <v>1</v>
      </c>
      <c r="J8" s="42"/>
      <c r="K8" s="48"/>
      <c r="M8" s="8">
        <v>1</v>
      </c>
      <c r="N8" s="9"/>
      <c r="O8" s="10"/>
      <c r="P8" s="48"/>
      <c r="R8" s="8">
        <v>1</v>
      </c>
      <c r="S8" s="45"/>
      <c r="T8" s="48"/>
      <c r="V8" s="8">
        <v>1</v>
      </c>
      <c r="W8" s="9"/>
      <c r="X8" s="45"/>
      <c r="Y8" s="48" t="s">
        <v>11</v>
      </c>
    </row>
    <row r="9" spans="1:25" ht="18" x14ac:dyDescent="0.25">
      <c r="A9" s="11">
        <v>2</v>
      </c>
      <c r="B9" s="46"/>
      <c r="C9" s="49"/>
      <c r="E9" s="25">
        <v>2</v>
      </c>
      <c r="F9" s="42"/>
      <c r="G9" s="17" t="s">
        <v>11</v>
      </c>
      <c r="I9" s="11">
        <v>2</v>
      </c>
      <c r="J9" s="42"/>
      <c r="K9" s="49" t="s">
        <v>11</v>
      </c>
      <c r="M9" s="11">
        <v>2</v>
      </c>
      <c r="N9" s="3"/>
      <c r="O9" s="6"/>
      <c r="P9" s="49" t="s">
        <v>11</v>
      </c>
      <c r="R9" s="11">
        <v>2</v>
      </c>
      <c r="S9" s="46"/>
      <c r="T9" s="49"/>
      <c r="V9" s="11">
        <v>2</v>
      </c>
      <c r="W9" s="3"/>
      <c r="X9" s="46"/>
      <c r="Y9" s="49"/>
    </row>
    <row r="10" spans="1:25" ht="18" x14ac:dyDescent="0.25">
      <c r="A10" s="11">
        <v>3</v>
      </c>
      <c r="B10" s="46"/>
      <c r="C10" s="49" t="s">
        <v>11</v>
      </c>
      <c r="E10" s="25">
        <v>3</v>
      </c>
      <c r="F10" s="42" t="s">
        <v>11</v>
      </c>
      <c r="G10" s="17" t="s">
        <v>11</v>
      </c>
      <c r="I10" s="11">
        <v>3</v>
      </c>
      <c r="J10" s="42"/>
      <c r="K10" s="49" t="s">
        <v>11</v>
      </c>
      <c r="M10" s="11">
        <v>3</v>
      </c>
      <c r="N10" s="3"/>
      <c r="O10" s="6"/>
      <c r="P10" s="49" t="s">
        <v>11</v>
      </c>
      <c r="R10" s="11">
        <v>3</v>
      </c>
      <c r="S10" s="46"/>
      <c r="T10" s="49"/>
      <c r="V10" s="11">
        <v>3</v>
      </c>
      <c r="W10" s="3"/>
      <c r="X10" s="46"/>
      <c r="Y10" s="49"/>
    </row>
    <row r="11" spans="1:25" ht="18" x14ac:dyDescent="0.25">
      <c r="A11" s="11">
        <v>4</v>
      </c>
      <c r="B11" s="46"/>
      <c r="C11" s="49" t="s">
        <v>11</v>
      </c>
      <c r="E11" s="25">
        <v>4</v>
      </c>
      <c r="F11" s="42" t="s">
        <v>11</v>
      </c>
      <c r="G11" s="17" t="s">
        <v>11</v>
      </c>
      <c r="I11" s="11">
        <v>4</v>
      </c>
      <c r="J11" s="42"/>
      <c r="K11" s="49" t="s">
        <v>11</v>
      </c>
      <c r="M11" s="11">
        <v>4</v>
      </c>
      <c r="N11" s="3"/>
      <c r="O11" s="6"/>
      <c r="P11" s="49" t="s">
        <v>11</v>
      </c>
      <c r="R11" s="11">
        <v>4</v>
      </c>
      <c r="S11" s="46"/>
      <c r="T11" s="49"/>
      <c r="V11" s="11">
        <v>4</v>
      </c>
      <c r="W11" s="3"/>
      <c r="X11" s="46"/>
      <c r="Y11" s="49"/>
    </row>
    <row r="12" spans="1:25" ht="18" x14ac:dyDescent="0.25">
      <c r="A12" s="11">
        <v>5</v>
      </c>
      <c r="B12" s="46"/>
      <c r="C12" s="49" t="s">
        <v>11</v>
      </c>
      <c r="E12" s="25">
        <v>5</v>
      </c>
      <c r="F12" s="42" t="s">
        <v>11</v>
      </c>
      <c r="G12" s="17"/>
      <c r="I12" s="11">
        <v>5</v>
      </c>
      <c r="J12" s="42"/>
      <c r="K12" s="49"/>
      <c r="M12" s="11">
        <v>5</v>
      </c>
      <c r="N12" s="3"/>
      <c r="O12" s="6"/>
      <c r="P12" s="49" t="s">
        <v>11</v>
      </c>
      <c r="R12" s="11">
        <v>5</v>
      </c>
      <c r="S12" s="46"/>
      <c r="T12" s="49"/>
      <c r="V12" s="11">
        <v>5</v>
      </c>
      <c r="W12" s="3"/>
      <c r="X12" s="46"/>
      <c r="Y12" s="49"/>
    </row>
    <row r="13" spans="1:25" ht="18" x14ac:dyDescent="0.25">
      <c r="A13" s="11">
        <v>6</v>
      </c>
      <c r="B13" s="46"/>
      <c r="C13" s="49" t="s">
        <v>11</v>
      </c>
      <c r="E13" s="25">
        <v>6</v>
      </c>
      <c r="F13" s="42" t="s">
        <v>11</v>
      </c>
      <c r="G13" s="17"/>
      <c r="I13" s="11">
        <v>6</v>
      </c>
      <c r="J13" s="42"/>
      <c r="K13" s="49"/>
      <c r="M13" s="11">
        <v>6</v>
      </c>
      <c r="N13" s="3"/>
      <c r="O13" s="6"/>
      <c r="P13" s="49" t="s">
        <v>11</v>
      </c>
      <c r="R13" s="11">
        <v>6</v>
      </c>
      <c r="S13" s="46"/>
      <c r="T13" s="49"/>
      <c r="V13" s="11">
        <v>6</v>
      </c>
      <c r="W13" s="3"/>
      <c r="X13" s="46"/>
      <c r="Y13" s="49"/>
    </row>
    <row r="14" spans="1:25" ht="18" x14ac:dyDescent="0.25">
      <c r="A14" s="11">
        <v>7</v>
      </c>
      <c r="B14" s="46"/>
      <c r="C14" s="49"/>
      <c r="E14" s="25">
        <v>7</v>
      </c>
      <c r="F14" s="42" t="s">
        <v>11</v>
      </c>
      <c r="G14" s="17"/>
      <c r="I14" s="11">
        <v>7</v>
      </c>
      <c r="J14" s="42"/>
      <c r="K14" s="49" t="s">
        <v>11</v>
      </c>
      <c r="M14" s="11">
        <v>7</v>
      </c>
      <c r="N14" s="3"/>
      <c r="O14" s="6"/>
      <c r="P14" s="49" t="s">
        <v>11</v>
      </c>
      <c r="R14" s="11">
        <v>7</v>
      </c>
      <c r="S14" s="46"/>
      <c r="T14" s="49"/>
      <c r="V14" s="11">
        <v>7</v>
      </c>
      <c r="W14" s="3"/>
      <c r="X14" s="46"/>
      <c r="Y14" s="49"/>
    </row>
    <row r="15" spans="1:25" ht="18" x14ac:dyDescent="0.25">
      <c r="A15" s="11">
        <v>8</v>
      </c>
      <c r="B15" s="46"/>
      <c r="C15" s="49"/>
      <c r="E15" s="25">
        <v>8</v>
      </c>
      <c r="F15" s="42" t="s">
        <v>11</v>
      </c>
      <c r="G15" s="17"/>
      <c r="I15" s="11">
        <v>8</v>
      </c>
      <c r="J15" s="42"/>
      <c r="K15" s="49" t="s">
        <v>11</v>
      </c>
      <c r="M15" s="11">
        <v>8</v>
      </c>
      <c r="N15" s="3"/>
      <c r="O15" s="6" t="s">
        <v>7</v>
      </c>
      <c r="P15" s="49" t="s">
        <v>11</v>
      </c>
      <c r="R15" s="11">
        <v>8</v>
      </c>
      <c r="S15" s="46"/>
      <c r="T15" s="49"/>
      <c r="V15" s="11">
        <v>8</v>
      </c>
      <c r="W15" s="3"/>
      <c r="X15" s="46"/>
      <c r="Y15" s="49"/>
    </row>
    <row r="16" spans="1:25" ht="18" x14ac:dyDescent="0.25">
      <c r="A16" s="11">
        <v>9</v>
      </c>
      <c r="B16" s="46"/>
      <c r="C16" s="49"/>
      <c r="E16" s="25">
        <v>9</v>
      </c>
      <c r="F16" s="42" t="s">
        <v>11</v>
      </c>
      <c r="G16" s="17"/>
      <c r="I16" s="11">
        <v>9</v>
      </c>
      <c r="J16" s="42"/>
      <c r="K16" s="49"/>
      <c r="M16" s="11">
        <v>9</v>
      </c>
      <c r="N16" s="3"/>
      <c r="O16" s="6"/>
      <c r="P16" s="49" t="s">
        <v>11</v>
      </c>
      <c r="R16" s="11">
        <v>9</v>
      </c>
      <c r="S16" s="46"/>
      <c r="T16" s="49"/>
      <c r="V16" s="11">
        <v>9</v>
      </c>
      <c r="W16" s="3"/>
      <c r="X16" s="46"/>
      <c r="Y16" s="49"/>
    </row>
    <row r="17" spans="1:25" ht="18" x14ac:dyDescent="0.25">
      <c r="A17" s="11">
        <v>10</v>
      </c>
      <c r="B17" s="46"/>
      <c r="C17" s="49"/>
      <c r="E17" s="25">
        <v>10</v>
      </c>
      <c r="F17" s="42" t="s">
        <v>11</v>
      </c>
      <c r="G17" s="17"/>
      <c r="I17" s="11">
        <v>10</v>
      </c>
      <c r="J17" s="42"/>
      <c r="K17" s="49"/>
      <c r="M17" s="11">
        <v>10</v>
      </c>
      <c r="N17" s="3"/>
      <c r="O17" s="6"/>
      <c r="P17" s="49" t="s">
        <v>11</v>
      </c>
      <c r="R17" s="11">
        <v>10</v>
      </c>
      <c r="S17" s="46"/>
      <c r="T17" s="49"/>
      <c r="V17" s="11">
        <v>10</v>
      </c>
      <c r="W17" s="3"/>
      <c r="X17" s="46"/>
      <c r="Y17" s="49"/>
    </row>
    <row r="18" spans="1:25" ht="18" x14ac:dyDescent="0.25">
      <c r="A18" s="11">
        <v>11</v>
      </c>
      <c r="B18" s="46"/>
      <c r="C18" s="49"/>
      <c r="E18" s="25">
        <v>11</v>
      </c>
      <c r="F18" s="42" t="s">
        <v>11</v>
      </c>
      <c r="G18" s="17"/>
      <c r="I18" s="11">
        <v>11</v>
      </c>
      <c r="J18" s="42"/>
      <c r="K18" s="49"/>
      <c r="M18" s="11">
        <v>11</v>
      </c>
      <c r="N18" s="3"/>
      <c r="O18" s="6"/>
      <c r="P18" s="49" t="s">
        <v>11</v>
      </c>
      <c r="R18" s="11">
        <v>11</v>
      </c>
      <c r="S18" s="46"/>
      <c r="T18" s="49"/>
      <c r="V18" s="11">
        <v>11</v>
      </c>
      <c r="W18" s="3"/>
      <c r="X18" s="46"/>
      <c r="Y18" s="49"/>
    </row>
    <row r="19" spans="1:25" ht="18" x14ac:dyDescent="0.25">
      <c r="A19" s="11">
        <v>12</v>
      </c>
      <c r="B19" s="46"/>
      <c r="C19" s="49"/>
      <c r="E19" s="25">
        <v>12</v>
      </c>
      <c r="F19" s="42" t="s">
        <v>11</v>
      </c>
      <c r="G19" s="17"/>
      <c r="I19" s="11">
        <v>12</v>
      </c>
      <c r="J19" s="42"/>
      <c r="K19" s="49"/>
      <c r="M19" s="11">
        <v>12</v>
      </c>
      <c r="N19" s="3"/>
      <c r="O19" s="6"/>
      <c r="P19" s="49" t="s">
        <v>11</v>
      </c>
      <c r="R19" s="11">
        <v>12</v>
      </c>
      <c r="S19" s="46"/>
      <c r="T19" s="49"/>
      <c r="V19" s="11">
        <v>12</v>
      </c>
      <c r="W19" s="3"/>
      <c r="X19" s="46"/>
      <c r="Y19" s="49"/>
    </row>
    <row r="20" spans="1:25" ht="18" x14ac:dyDescent="0.25">
      <c r="A20" s="11">
        <v>13</v>
      </c>
      <c r="B20" s="46"/>
      <c r="C20" s="49"/>
      <c r="E20" s="25">
        <v>13</v>
      </c>
      <c r="F20" s="42" t="s">
        <v>11</v>
      </c>
      <c r="G20" s="17"/>
      <c r="I20" s="11">
        <v>13</v>
      </c>
      <c r="J20" s="42"/>
      <c r="K20" s="49"/>
      <c r="M20" s="11">
        <v>13</v>
      </c>
      <c r="N20" s="3"/>
      <c r="O20" s="6"/>
      <c r="P20" s="49"/>
      <c r="R20" s="11">
        <v>13</v>
      </c>
      <c r="S20" s="46"/>
      <c r="T20" s="49"/>
      <c r="V20" s="11">
        <v>13</v>
      </c>
      <c r="W20" s="3"/>
      <c r="X20" s="46"/>
      <c r="Y20" s="49"/>
    </row>
    <row r="21" spans="1:25" ht="18" x14ac:dyDescent="0.25">
      <c r="A21" s="11">
        <v>14</v>
      </c>
      <c r="B21" s="46"/>
      <c r="C21" s="49"/>
      <c r="E21" s="25">
        <v>14</v>
      </c>
      <c r="F21" s="42" t="s">
        <v>11</v>
      </c>
      <c r="G21" s="17"/>
      <c r="I21" s="11">
        <v>14</v>
      </c>
      <c r="J21" s="42"/>
      <c r="K21" s="49"/>
      <c r="M21" s="11">
        <v>14</v>
      </c>
      <c r="N21" s="3"/>
      <c r="O21" s="6"/>
      <c r="P21" s="49"/>
      <c r="R21" s="11">
        <v>14</v>
      </c>
      <c r="S21" s="46"/>
      <c r="T21" s="49"/>
      <c r="V21" s="11">
        <v>14</v>
      </c>
      <c r="W21" s="3"/>
      <c r="X21" s="46"/>
      <c r="Y21" s="49"/>
    </row>
    <row r="22" spans="1:25" ht="18" x14ac:dyDescent="0.25">
      <c r="A22" s="11">
        <v>15</v>
      </c>
      <c r="B22" s="46"/>
      <c r="C22" s="49"/>
      <c r="E22" s="25">
        <v>15</v>
      </c>
      <c r="F22" s="42" t="s">
        <v>11</v>
      </c>
      <c r="G22" s="17"/>
      <c r="I22" s="11">
        <v>15</v>
      </c>
      <c r="J22" s="42"/>
      <c r="K22" s="49"/>
      <c r="M22" s="11">
        <v>15</v>
      </c>
      <c r="N22" s="3"/>
      <c r="O22" s="6"/>
      <c r="P22" s="49"/>
      <c r="R22" s="11">
        <v>15</v>
      </c>
      <c r="S22" s="46"/>
      <c r="T22" s="49"/>
      <c r="V22" s="11">
        <v>15</v>
      </c>
      <c r="W22" s="3"/>
      <c r="X22" s="46"/>
      <c r="Y22" s="49"/>
    </row>
    <row r="23" spans="1:25" ht="18" x14ac:dyDescent="0.25">
      <c r="A23" s="11">
        <v>16</v>
      </c>
      <c r="B23" s="46"/>
      <c r="C23" s="49"/>
      <c r="E23" s="25">
        <v>16</v>
      </c>
      <c r="F23" s="42" t="s">
        <v>11</v>
      </c>
      <c r="G23" s="17"/>
      <c r="I23" s="11">
        <v>16</v>
      </c>
      <c r="J23" s="42"/>
      <c r="K23" s="49"/>
      <c r="M23" s="11">
        <v>16</v>
      </c>
      <c r="N23" s="3"/>
      <c r="O23" s="6"/>
      <c r="P23" s="49"/>
      <c r="R23" s="11">
        <v>16</v>
      </c>
      <c r="S23" s="46"/>
      <c r="T23" s="49"/>
      <c r="V23" s="11">
        <v>16</v>
      </c>
      <c r="W23" s="3"/>
      <c r="X23" s="46"/>
      <c r="Y23" s="49"/>
    </row>
    <row r="24" spans="1:25" ht="18" x14ac:dyDescent="0.25">
      <c r="A24" s="11">
        <v>17</v>
      </c>
      <c r="B24" s="46"/>
      <c r="C24" s="49"/>
      <c r="E24" s="25">
        <v>17</v>
      </c>
      <c r="F24" s="42" t="s">
        <v>11</v>
      </c>
      <c r="G24" s="17"/>
      <c r="I24" s="11">
        <v>17</v>
      </c>
      <c r="J24" s="42"/>
      <c r="K24" s="49"/>
      <c r="M24" s="11">
        <v>17</v>
      </c>
      <c r="N24" s="3"/>
      <c r="O24" s="6"/>
      <c r="P24" s="49"/>
      <c r="R24" s="11">
        <v>17</v>
      </c>
      <c r="S24" s="46"/>
      <c r="T24" s="49"/>
      <c r="V24" s="11">
        <v>17</v>
      </c>
      <c r="W24" s="3"/>
      <c r="X24" s="46"/>
      <c r="Y24" s="49"/>
    </row>
    <row r="25" spans="1:25" ht="18" x14ac:dyDescent="0.25">
      <c r="A25" s="11">
        <v>18</v>
      </c>
      <c r="B25" s="46"/>
      <c r="C25" s="49"/>
      <c r="E25" s="25">
        <v>18</v>
      </c>
      <c r="F25" s="42" t="s">
        <v>11</v>
      </c>
      <c r="G25" s="17"/>
      <c r="I25" s="11">
        <v>18</v>
      </c>
      <c r="J25" s="42"/>
      <c r="K25" s="49"/>
      <c r="M25" s="11">
        <v>18</v>
      </c>
      <c r="N25" s="3"/>
      <c r="O25" s="6"/>
      <c r="P25" s="49"/>
      <c r="R25" s="11">
        <v>18</v>
      </c>
      <c r="S25" s="46"/>
      <c r="T25" s="49"/>
      <c r="V25" s="11">
        <v>18</v>
      </c>
      <c r="W25" s="3"/>
      <c r="X25" s="46"/>
      <c r="Y25" s="49"/>
    </row>
    <row r="26" spans="1:25" ht="18" x14ac:dyDescent="0.25">
      <c r="A26" s="11">
        <v>19</v>
      </c>
      <c r="B26" s="46"/>
      <c r="C26" s="49"/>
      <c r="E26" s="25">
        <v>19</v>
      </c>
      <c r="F26" s="42" t="s">
        <v>11</v>
      </c>
      <c r="G26" s="17"/>
      <c r="I26" s="11">
        <v>19</v>
      </c>
      <c r="J26" s="42"/>
      <c r="K26" s="49"/>
      <c r="M26" s="11">
        <v>19</v>
      </c>
      <c r="N26" s="3"/>
      <c r="O26" s="6"/>
      <c r="P26" s="49"/>
      <c r="R26" s="11">
        <v>19</v>
      </c>
      <c r="S26" s="46"/>
      <c r="T26" s="49"/>
      <c r="V26" s="11">
        <v>19</v>
      </c>
      <c r="W26" s="3"/>
      <c r="X26" s="46"/>
      <c r="Y26" s="49"/>
    </row>
    <row r="27" spans="1:25" ht="18" x14ac:dyDescent="0.25">
      <c r="A27" s="11">
        <v>20</v>
      </c>
      <c r="B27" s="46"/>
      <c r="C27" s="49"/>
      <c r="E27" s="25">
        <v>20</v>
      </c>
      <c r="F27" s="42" t="s">
        <v>11</v>
      </c>
      <c r="G27" s="17"/>
      <c r="I27" s="11">
        <v>20</v>
      </c>
      <c r="J27" s="42"/>
      <c r="K27" s="49"/>
      <c r="M27" s="11">
        <v>20</v>
      </c>
      <c r="N27" s="3"/>
      <c r="O27" s="6"/>
      <c r="P27" s="49"/>
      <c r="R27" s="11">
        <v>20</v>
      </c>
      <c r="S27" s="46"/>
      <c r="T27" s="49"/>
      <c r="V27" s="11">
        <v>20</v>
      </c>
      <c r="W27" s="3"/>
      <c r="X27" s="46"/>
      <c r="Y27" s="49"/>
    </row>
    <row r="28" spans="1:25" ht="18" x14ac:dyDescent="0.25">
      <c r="A28" s="11">
        <v>21</v>
      </c>
      <c r="B28" s="46"/>
      <c r="C28" s="49"/>
      <c r="E28" s="25">
        <v>21</v>
      </c>
      <c r="F28" s="42" t="s">
        <v>11</v>
      </c>
      <c r="G28" s="17"/>
      <c r="I28" s="11">
        <v>21</v>
      </c>
      <c r="J28" s="42"/>
      <c r="K28" s="49"/>
      <c r="M28" s="11">
        <v>21</v>
      </c>
      <c r="N28" s="3"/>
      <c r="O28" s="6"/>
      <c r="P28" s="49"/>
      <c r="R28" s="11">
        <v>21</v>
      </c>
      <c r="S28" s="46"/>
      <c r="T28" s="49"/>
      <c r="V28" s="11">
        <v>21</v>
      </c>
      <c r="W28" s="3"/>
      <c r="X28" s="46"/>
      <c r="Y28" s="49"/>
    </row>
    <row r="29" spans="1:25" ht="18" x14ac:dyDescent="0.25">
      <c r="A29" s="11">
        <v>22</v>
      </c>
      <c r="B29" s="46"/>
      <c r="C29" s="49"/>
      <c r="E29" s="25">
        <v>22</v>
      </c>
      <c r="F29" s="42" t="s">
        <v>11</v>
      </c>
      <c r="G29" s="17"/>
      <c r="I29" s="11">
        <v>22</v>
      </c>
      <c r="J29" s="42"/>
      <c r="K29" s="49"/>
      <c r="M29" s="11">
        <v>22</v>
      </c>
      <c r="N29" s="3"/>
      <c r="O29" s="6"/>
      <c r="P29" s="49"/>
      <c r="R29" s="11">
        <v>22</v>
      </c>
      <c r="S29" s="46"/>
      <c r="T29" s="49"/>
      <c r="V29" s="11">
        <v>22</v>
      </c>
      <c r="W29" s="3"/>
      <c r="X29" s="46"/>
      <c r="Y29" s="49"/>
    </row>
    <row r="30" spans="1:25" ht="18" x14ac:dyDescent="0.25">
      <c r="A30" s="11">
        <v>23</v>
      </c>
      <c r="B30" s="46"/>
      <c r="C30" s="49"/>
      <c r="E30" s="25">
        <v>23</v>
      </c>
      <c r="F30" s="42" t="s">
        <v>11</v>
      </c>
      <c r="G30" s="17"/>
      <c r="I30" s="11">
        <v>23</v>
      </c>
      <c r="J30" s="42"/>
      <c r="K30" s="49"/>
      <c r="M30" s="11">
        <v>23</v>
      </c>
      <c r="N30" s="3"/>
      <c r="O30" s="6"/>
      <c r="P30" s="49"/>
      <c r="R30" s="11">
        <v>23</v>
      </c>
      <c r="S30" s="46"/>
      <c r="T30" s="49"/>
      <c r="V30" s="11">
        <v>23</v>
      </c>
      <c r="W30" s="3"/>
      <c r="X30" s="46"/>
      <c r="Y30" s="49"/>
    </row>
    <row r="31" spans="1:25" ht="18" x14ac:dyDescent="0.25">
      <c r="A31" s="11">
        <v>24</v>
      </c>
      <c r="B31" s="46"/>
      <c r="C31" s="49"/>
      <c r="E31" s="25">
        <v>24</v>
      </c>
      <c r="F31" s="42" t="s">
        <v>11</v>
      </c>
      <c r="G31" s="17"/>
      <c r="I31" s="11">
        <v>24</v>
      </c>
      <c r="J31" s="42"/>
      <c r="K31" s="49"/>
      <c r="M31" s="11">
        <v>24</v>
      </c>
      <c r="N31" s="3"/>
      <c r="O31" s="6"/>
      <c r="P31" s="49"/>
      <c r="R31" s="11">
        <v>24</v>
      </c>
      <c r="S31" s="46"/>
      <c r="T31" s="49"/>
      <c r="V31" s="11">
        <v>24</v>
      </c>
      <c r="W31" s="3"/>
      <c r="X31" s="46"/>
      <c r="Y31" s="49"/>
    </row>
    <row r="32" spans="1:25" ht="18" x14ac:dyDescent="0.25">
      <c r="A32" s="11">
        <v>25</v>
      </c>
      <c r="B32" s="46"/>
      <c r="C32" s="49"/>
      <c r="E32" s="25">
        <v>25</v>
      </c>
      <c r="F32" s="42" t="s">
        <v>11</v>
      </c>
      <c r="G32" s="17"/>
      <c r="I32" s="11">
        <v>25</v>
      </c>
      <c r="J32" s="42"/>
      <c r="K32" s="49"/>
      <c r="M32" s="11">
        <v>25</v>
      </c>
      <c r="N32" s="3"/>
      <c r="O32" s="6"/>
      <c r="P32" s="49"/>
      <c r="R32" s="11">
        <v>25</v>
      </c>
      <c r="S32" s="46"/>
      <c r="T32" s="49"/>
      <c r="V32" s="11">
        <v>25</v>
      </c>
      <c r="W32" s="3"/>
      <c r="X32" s="46"/>
      <c r="Y32" s="49"/>
    </row>
    <row r="33" spans="1:25" ht="18" x14ac:dyDescent="0.25">
      <c r="A33" s="11">
        <v>26</v>
      </c>
      <c r="B33" s="46"/>
      <c r="C33" s="49"/>
      <c r="E33" s="25">
        <v>26</v>
      </c>
      <c r="F33" s="42" t="s">
        <v>11</v>
      </c>
      <c r="G33" s="17"/>
      <c r="I33" s="11">
        <v>26</v>
      </c>
      <c r="J33" s="42"/>
      <c r="K33" s="49"/>
      <c r="M33" s="11">
        <v>26</v>
      </c>
      <c r="N33" s="3"/>
      <c r="O33" s="6"/>
      <c r="P33" s="49"/>
      <c r="R33" s="11">
        <v>26</v>
      </c>
      <c r="S33" s="46"/>
      <c r="T33" s="49"/>
      <c r="V33" s="11">
        <v>26</v>
      </c>
      <c r="W33" s="3"/>
      <c r="X33" s="46"/>
      <c r="Y33" s="49"/>
    </row>
    <row r="34" spans="1:25" ht="18" x14ac:dyDescent="0.25">
      <c r="A34" s="11">
        <v>27</v>
      </c>
      <c r="B34" s="46"/>
      <c r="C34" s="49"/>
      <c r="E34" s="25">
        <v>27</v>
      </c>
      <c r="F34" s="42" t="s">
        <v>11</v>
      </c>
      <c r="G34" s="17"/>
      <c r="I34" s="11">
        <v>27</v>
      </c>
      <c r="J34" s="42"/>
      <c r="K34" s="49"/>
      <c r="M34" s="11">
        <v>27</v>
      </c>
      <c r="N34" s="3"/>
      <c r="O34" s="6"/>
      <c r="P34" s="49"/>
      <c r="R34" s="11">
        <v>27</v>
      </c>
      <c r="S34" s="46"/>
      <c r="T34" s="49"/>
      <c r="V34" s="11">
        <v>27</v>
      </c>
      <c r="W34" s="3"/>
      <c r="X34" s="46"/>
      <c r="Y34" s="49"/>
    </row>
    <row r="35" spans="1:25" ht="18" x14ac:dyDescent="0.25">
      <c r="A35" s="11">
        <v>28</v>
      </c>
      <c r="B35" s="46"/>
      <c r="C35" s="49"/>
      <c r="E35" s="25">
        <v>28</v>
      </c>
      <c r="F35" s="42" t="s">
        <v>11</v>
      </c>
      <c r="G35" s="17"/>
      <c r="I35" s="11">
        <v>28</v>
      </c>
      <c r="J35" s="42"/>
      <c r="K35" s="49"/>
      <c r="M35" s="11">
        <v>28</v>
      </c>
      <c r="N35" s="3"/>
      <c r="O35" s="6"/>
      <c r="P35" s="49"/>
      <c r="R35" s="11">
        <v>28</v>
      </c>
      <c r="S35" s="46"/>
      <c r="T35" s="49"/>
      <c r="V35" s="11">
        <v>28</v>
      </c>
      <c r="W35" s="3"/>
      <c r="X35" s="46"/>
      <c r="Y35" s="49"/>
    </row>
    <row r="36" spans="1:25" ht="18" x14ac:dyDescent="0.25">
      <c r="A36" s="11">
        <v>29</v>
      </c>
      <c r="B36" s="46"/>
      <c r="C36" s="49"/>
      <c r="E36" s="25">
        <v>29</v>
      </c>
      <c r="F36" s="42" t="s">
        <v>11</v>
      </c>
      <c r="G36" s="17"/>
      <c r="I36" s="11">
        <v>29</v>
      </c>
      <c r="J36" s="42"/>
      <c r="K36" s="49"/>
      <c r="M36" s="11">
        <v>29</v>
      </c>
      <c r="N36" s="3"/>
      <c r="O36" s="6"/>
      <c r="P36" s="49"/>
      <c r="R36" s="11">
        <v>29</v>
      </c>
      <c r="S36" s="46"/>
      <c r="T36" s="49"/>
      <c r="V36" s="11">
        <v>29</v>
      </c>
      <c r="W36" s="3"/>
      <c r="X36" s="46"/>
      <c r="Y36" s="49"/>
    </row>
    <row r="37" spans="1:25" ht="18" x14ac:dyDescent="0.25">
      <c r="A37" s="11">
        <v>30</v>
      </c>
      <c r="B37" s="46"/>
      <c r="C37" s="49"/>
      <c r="E37" s="25">
        <v>30</v>
      </c>
      <c r="F37" s="42" t="s">
        <v>11</v>
      </c>
      <c r="G37" s="17"/>
      <c r="I37" s="11">
        <v>30</v>
      </c>
      <c r="J37" s="42"/>
      <c r="K37" s="49"/>
      <c r="M37" s="11">
        <v>30</v>
      </c>
      <c r="N37" s="3"/>
      <c r="O37" s="6"/>
      <c r="P37" s="49"/>
      <c r="R37" s="11">
        <v>30</v>
      </c>
      <c r="S37" s="46"/>
      <c r="T37" s="49"/>
      <c r="V37" s="11">
        <v>30</v>
      </c>
      <c r="W37" s="3"/>
      <c r="X37" s="46"/>
      <c r="Y37" s="49"/>
    </row>
    <row r="38" spans="1:25" ht="18" x14ac:dyDescent="0.25">
      <c r="A38" s="11">
        <v>31</v>
      </c>
      <c r="B38" s="46"/>
      <c r="C38" s="49"/>
      <c r="E38" s="25">
        <v>31</v>
      </c>
      <c r="F38" s="42" t="s">
        <v>11</v>
      </c>
      <c r="G38" s="17"/>
      <c r="I38" s="11">
        <v>31</v>
      </c>
      <c r="J38" s="42"/>
      <c r="K38" s="49"/>
      <c r="M38" s="11">
        <v>31</v>
      </c>
      <c r="N38" s="3"/>
      <c r="O38" s="6"/>
      <c r="P38" s="49"/>
      <c r="R38" s="11">
        <v>31</v>
      </c>
      <c r="S38" s="46"/>
      <c r="T38" s="49"/>
      <c r="V38" s="11">
        <v>31</v>
      </c>
      <c r="W38" s="3"/>
      <c r="X38" s="46"/>
      <c r="Y38" s="49"/>
    </row>
    <row r="39" spans="1:25" ht="18" x14ac:dyDescent="0.25">
      <c r="A39" s="11">
        <v>32</v>
      </c>
      <c r="B39" s="46"/>
      <c r="C39" s="49"/>
      <c r="E39" s="25">
        <v>32</v>
      </c>
      <c r="F39" s="42" t="s">
        <v>11</v>
      </c>
      <c r="G39" s="17"/>
      <c r="I39" s="11">
        <v>32</v>
      </c>
      <c r="J39" s="42"/>
      <c r="K39" s="49"/>
      <c r="M39" s="11">
        <v>32</v>
      </c>
      <c r="N39" s="3"/>
      <c r="O39" s="6"/>
      <c r="P39" s="49"/>
      <c r="R39" s="11">
        <v>32</v>
      </c>
      <c r="S39" s="46"/>
      <c r="T39" s="49"/>
      <c r="V39" s="11">
        <v>32</v>
      </c>
      <c r="W39" s="3"/>
      <c r="X39" s="46"/>
      <c r="Y39" s="49"/>
    </row>
    <row r="40" spans="1:25" ht="18" x14ac:dyDescent="0.25">
      <c r="A40" s="11">
        <v>33</v>
      </c>
      <c r="B40" s="46"/>
      <c r="C40" s="49"/>
      <c r="E40" s="25">
        <v>33</v>
      </c>
      <c r="F40" s="42" t="s">
        <v>11</v>
      </c>
      <c r="G40" s="17"/>
      <c r="I40" s="11">
        <v>33</v>
      </c>
      <c r="J40" s="42"/>
      <c r="K40" s="49"/>
      <c r="M40" s="11">
        <v>33</v>
      </c>
      <c r="N40" s="3"/>
      <c r="O40" s="6"/>
      <c r="P40" s="49"/>
      <c r="R40" s="11">
        <v>33</v>
      </c>
      <c r="S40" s="46"/>
      <c r="T40" s="49"/>
      <c r="V40" s="11">
        <v>33</v>
      </c>
      <c r="W40" s="3"/>
      <c r="X40" s="46"/>
      <c r="Y40" s="49"/>
    </row>
    <row r="41" spans="1:25" ht="18" x14ac:dyDescent="0.25">
      <c r="A41" s="11">
        <v>34</v>
      </c>
      <c r="B41" s="46"/>
      <c r="C41" s="49"/>
      <c r="E41" s="25">
        <v>34</v>
      </c>
      <c r="F41" s="42" t="s">
        <v>11</v>
      </c>
      <c r="G41" s="17"/>
      <c r="I41" s="11">
        <v>34</v>
      </c>
      <c r="J41" s="42"/>
      <c r="K41" s="49"/>
      <c r="M41" s="11">
        <v>34</v>
      </c>
      <c r="N41" s="3"/>
      <c r="O41" s="6"/>
      <c r="P41" s="49"/>
      <c r="R41" s="11">
        <v>34</v>
      </c>
      <c r="S41" s="46"/>
      <c r="T41" s="49"/>
      <c r="V41" s="11">
        <v>34</v>
      </c>
      <c r="W41" s="3"/>
      <c r="X41" s="46"/>
      <c r="Y41" s="49"/>
    </row>
    <row r="42" spans="1:25" ht="18" x14ac:dyDescent="0.25">
      <c r="A42" s="11">
        <v>35</v>
      </c>
      <c r="B42" s="46"/>
      <c r="C42" s="49"/>
      <c r="E42" s="25">
        <v>35</v>
      </c>
      <c r="F42" s="42" t="s">
        <v>11</v>
      </c>
      <c r="G42" s="17"/>
      <c r="I42" s="11">
        <v>35</v>
      </c>
      <c r="J42" s="42"/>
      <c r="K42" s="49"/>
      <c r="M42" s="11">
        <v>35</v>
      </c>
      <c r="N42" s="3"/>
      <c r="O42" s="6"/>
      <c r="P42" s="49"/>
      <c r="R42" s="11">
        <v>35</v>
      </c>
      <c r="S42" s="46"/>
      <c r="T42" s="49"/>
      <c r="V42" s="11">
        <v>35</v>
      </c>
      <c r="W42" s="3"/>
      <c r="X42" s="46"/>
      <c r="Y42" s="49"/>
    </row>
    <row r="43" spans="1:25" ht="18" x14ac:dyDescent="0.25">
      <c r="A43" s="11">
        <v>36</v>
      </c>
      <c r="B43" s="46"/>
      <c r="C43" s="49"/>
      <c r="E43" s="25">
        <v>36</v>
      </c>
      <c r="F43" s="42" t="s">
        <v>11</v>
      </c>
      <c r="G43" s="17"/>
      <c r="I43" s="11">
        <v>36</v>
      </c>
      <c r="J43" s="42"/>
      <c r="K43" s="49"/>
      <c r="M43" s="11">
        <v>36</v>
      </c>
      <c r="N43" s="3"/>
      <c r="O43" s="6"/>
      <c r="P43" s="49"/>
      <c r="R43" s="11">
        <v>36</v>
      </c>
      <c r="S43" s="46"/>
      <c r="T43" s="49"/>
      <c r="V43" s="11">
        <v>36</v>
      </c>
      <c r="W43" s="3"/>
      <c r="X43" s="46"/>
      <c r="Y43" s="49"/>
    </row>
    <row r="44" spans="1:25" ht="18" x14ac:dyDescent="0.25">
      <c r="A44" s="11">
        <v>37</v>
      </c>
      <c r="B44" s="46"/>
      <c r="C44" s="49"/>
      <c r="E44" s="25">
        <v>37</v>
      </c>
      <c r="F44" s="42" t="s">
        <v>11</v>
      </c>
      <c r="G44" s="17"/>
      <c r="I44" s="11">
        <v>37</v>
      </c>
      <c r="J44" s="42"/>
      <c r="K44" s="49"/>
      <c r="M44" s="11">
        <v>37</v>
      </c>
      <c r="N44" s="3"/>
      <c r="O44" s="6"/>
      <c r="P44" s="49"/>
      <c r="R44" s="11">
        <v>37</v>
      </c>
      <c r="S44" s="46"/>
      <c r="T44" s="49"/>
      <c r="V44" s="11">
        <v>37</v>
      </c>
      <c r="W44" s="3"/>
      <c r="X44" s="46"/>
      <c r="Y44" s="49"/>
    </row>
    <row r="45" spans="1:25" ht="18" x14ac:dyDescent="0.25">
      <c r="A45" s="11">
        <v>38</v>
      </c>
      <c r="B45" s="46"/>
      <c r="C45" s="49"/>
      <c r="E45" s="25">
        <v>38</v>
      </c>
      <c r="F45" s="42" t="s">
        <v>11</v>
      </c>
      <c r="G45" s="17"/>
      <c r="I45" s="11">
        <v>38</v>
      </c>
      <c r="J45" s="42"/>
      <c r="K45" s="49"/>
      <c r="M45" s="11">
        <v>38</v>
      </c>
      <c r="N45" s="3"/>
      <c r="O45" s="6"/>
      <c r="P45" s="49"/>
      <c r="R45" s="11">
        <v>38</v>
      </c>
      <c r="S45" s="46"/>
      <c r="T45" s="49"/>
      <c r="V45" s="11">
        <v>38</v>
      </c>
      <c r="W45" s="3"/>
      <c r="X45" s="46"/>
      <c r="Y45" s="49"/>
    </row>
    <row r="46" spans="1:25" ht="18" x14ac:dyDescent="0.25">
      <c r="A46" s="11">
        <v>39</v>
      </c>
      <c r="B46" s="46"/>
      <c r="C46" s="49"/>
      <c r="E46" s="25">
        <v>39</v>
      </c>
      <c r="F46" s="42" t="s">
        <v>11</v>
      </c>
      <c r="G46" s="17"/>
      <c r="I46" s="11">
        <v>39</v>
      </c>
      <c r="J46" s="42"/>
      <c r="K46" s="49"/>
      <c r="M46" s="11">
        <v>39</v>
      </c>
      <c r="N46" s="3"/>
      <c r="O46" s="6"/>
      <c r="P46" s="49"/>
      <c r="R46" s="11">
        <v>39</v>
      </c>
      <c r="S46" s="46"/>
      <c r="T46" s="49"/>
      <c r="V46" s="11">
        <v>39</v>
      </c>
      <c r="W46" s="3"/>
      <c r="X46" s="46"/>
      <c r="Y46" s="49"/>
    </row>
    <row r="47" spans="1:25" ht="18.75" thickBot="1" x14ac:dyDescent="0.3">
      <c r="A47" s="12">
        <v>40</v>
      </c>
      <c r="B47" s="47"/>
      <c r="C47" s="50"/>
      <c r="E47" s="26">
        <v>40</v>
      </c>
      <c r="F47" s="39"/>
      <c r="G47" s="32"/>
      <c r="H47" s="35"/>
      <c r="I47" s="34">
        <v>40</v>
      </c>
      <c r="J47" s="42"/>
      <c r="K47" s="51"/>
      <c r="L47" s="35"/>
      <c r="M47" s="34">
        <v>40</v>
      </c>
      <c r="N47" s="13"/>
      <c r="O47" s="14"/>
      <c r="P47" s="50"/>
      <c r="R47" s="12">
        <v>40</v>
      </c>
      <c r="S47" s="47"/>
      <c r="T47" s="50"/>
      <c r="V47" s="12">
        <v>40</v>
      </c>
      <c r="W47" s="13"/>
      <c r="X47" s="47"/>
      <c r="Y47" s="50"/>
    </row>
    <row r="48" spans="1:25" ht="15" thickTop="1" x14ac:dyDescent="0.2"/>
  </sheetData>
  <mergeCells count="7">
    <mergeCell ref="A1:XFD3"/>
    <mergeCell ref="V6:Y6"/>
    <mergeCell ref="A6:C6"/>
    <mergeCell ref="E6:G6"/>
    <mergeCell ref="I6:K6"/>
    <mergeCell ref="M6:P6"/>
    <mergeCell ref="R6:T6"/>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errorStyle="warning" allowBlank="1" showInputMessage="1" showErrorMessage="1" error="انتبة حذف اسم العامل">
          <x14:formula1>
            <xm:f>ورقة1!$C$4:$C$10</xm:f>
          </x14:formula1>
          <xm:sqref>F8:F46</xm:sqref>
        </x14:dataValidation>
        <x14:dataValidation type="list" allowBlank="1" showErrorMessage="1" errorTitle="الاختيار من القائمة" error="انتبة حذف اسم العامل" promptTitle="الاختيار من القائمة" prompt="الاختيار من القائمة">
          <x14:formula1>
            <xm:f>ورقة1!$C$4:$C$10</xm:f>
          </x14:formula1>
          <xm:sqref>J8:J47</xm:sqref>
        </x14:dataValidation>
      </x14:dataValidations>
    </ext>
    <ext xmlns:x14="http://schemas.microsoft.com/office/spreadsheetml/2009/9/main" uri="{05C60535-1F16-4fd2-B633-F4F36F0B64E0}">
      <x14:sparklineGroups xmlns:xm="http://schemas.microsoft.com/office/excel/2006/main">
        <x14:sparklineGroup type="column" displayEmptyCellsAs="gap" negative="1" rightToLeft="1">
          <x14:colorSeries theme="9" tint="-0.249977111117893"/>
          <x14:colorNegative rgb="FFFF0000"/>
          <x14:colorAxis rgb="FF000000"/>
          <x14:colorMarkers rgb="FF0070C0"/>
          <x14:colorFirst rgb="FF0070C0"/>
          <x14:colorLast rgb="FF0070C0"/>
          <x14:colorHigh rgb="FF0070C0"/>
          <x14:colorLow rgb="FF0070C0"/>
          <x14:sparklines>
            <x14:sparkline>
              <xm:f>'حركة شهر 4'!P4:P4</xm:f>
              <xm:sqref>Q4</xm:sqref>
            </x14:sparkline>
          </x14:sparklines>
        </x14:sparklineGroup>
        <x14:sparklineGroup type="column" displayEmptyCellsAs="gap" negative="1" rightToLeft="1">
          <x14:colorSeries rgb="FF00B050"/>
          <x14:colorNegative rgb="FFFF0000"/>
          <x14:colorAxis rgb="FF000000"/>
          <x14:colorMarkers rgb="FF0070C0"/>
          <x14:colorFirst rgb="FFFFC000"/>
          <x14:colorLast rgb="FFFFC000"/>
          <x14:colorHigh rgb="FF00B050"/>
          <x14:colorLow rgb="FFFF0000"/>
          <x14:sparklines>
            <x14:sparkline>
              <xm:f>'حركة شهر 4'!N4:N4</xm:f>
              <xm:sqref>J4</xm:sqref>
            </x14:sparkline>
          </x14:sparklines>
        </x14:sparklineGroup>
      </x14:sparklineGroup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3">
    <tabColor theme="4"/>
  </sheetPr>
  <dimension ref="A1:Y48"/>
  <sheetViews>
    <sheetView rightToLeft="1" workbookViewId="0">
      <pane ySplit="6" topLeftCell="A7" activePane="bottomLeft" state="frozen"/>
      <selection pane="bottomLeft" activeCell="K8" sqref="K8"/>
    </sheetView>
  </sheetViews>
  <sheetFormatPr defaultRowHeight="14.25" x14ac:dyDescent="0.2"/>
  <cols>
    <col min="1" max="1" width="4.75" style="1" bestFit="1" customWidth="1"/>
    <col min="2" max="2" width="20.375" style="1" customWidth="1"/>
    <col min="3" max="3" width="9.875" style="1" customWidth="1"/>
    <col min="4" max="4" width="3.5" style="1" customWidth="1"/>
    <col min="5" max="5" width="4.75" style="1" bestFit="1" customWidth="1"/>
    <col min="6" max="6" width="22.125" style="1" customWidth="1"/>
    <col min="7" max="7" width="11" style="1" customWidth="1"/>
    <col min="8" max="8" width="4.25" style="1" customWidth="1"/>
    <col min="9" max="9" width="4.75" style="1" bestFit="1" customWidth="1"/>
    <col min="10" max="10" width="21" style="1" customWidth="1"/>
    <col min="11" max="11" width="10.75" style="1" customWidth="1"/>
    <col min="12" max="12" width="3.375" style="1" customWidth="1"/>
    <col min="13" max="13" width="4.75" style="1" bestFit="1" customWidth="1"/>
    <col min="14" max="14" width="10.25" style="1" customWidth="1"/>
    <col min="15" max="15" width="17.875" style="1" bestFit="1" customWidth="1"/>
    <col min="16" max="16" width="11.5" style="1" customWidth="1"/>
    <col min="17" max="17" width="3.375" style="1" customWidth="1"/>
    <col min="18" max="18" width="4.75" style="1" bestFit="1" customWidth="1"/>
    <col min="19" max="19" width="17.875" style="1" bestFit="1" customWidth="1"/>
    <col min="20" max="20" width="7.625" style="1" customWidth="1"/>
    <col min="21" max="21" width="3" style="1" customWidth="1"/>
    <col min="22" max="22" width="4.75" style="1" bestFit="1" customWidth="1"/>
    <col min="23" max="23" width="10.25" style="1" bestFit="1" customWidth="1"/>
    <col min="24" max="24" width="17.875" style="1" bestFit="1" customWidth="1"/>
    <col min="25" max="16384" width="9" style="1"/>
  </cols>
  <sheetData>
    <row r="1" spans="1:25" s="129" customFormat="1" ht="22.5" customHeight="1" x14ac:dyDescent="0.2">
      <c r="A1" s="129" t="s">
        <v>13</v>
      </c>
    </row>
    <row r="2" spans="1:25" s="129" customFormat="1" ht="22.5" customHeight="1" x14ac:dyDescent="0.2"/>
    <row r="3" spans="1:25" s="129" customFormat="1" ht="22.5" customHeight="1" thickBot="1" x14ac:dyDescent="0.25"/>
    <row r="4" spans="1:25" s="5" customFormat="1" ht="22.5" customHeight="1" thickBot="1" x14ac:dyDescent="0.25">
      <c r="N4" s="52">
        <f>P5-C5-G5-K5-T5+P4</f>
        <v>-16553</v>
      </c>
      <c r="O4" s="54" t="s">
        <v>48</v>
      </c>
      <c r="P4" s="55">
        <f>'حركة شهر 4'!N4</f>
        <v>-16553</v>
      </c>
    </row>
    <row r="5" spans="1:25" s="4" customFormat="1" ht="22.5" customHeight="1" thickTop="1" thickBot="1" x14ac:dyDescent="0.25">
      <c r="C5" s="36">
        <f>SUM(C8:C47)</f>
        <v>0</v>
      </c>
      <c r="G5" s="36">
        <f>SUM(G8:G47)</f>
        <v>0</v>
      </c>
      <c r="K5" s="36">
        <f>SUM(K8:K47)</f>
        <v>0</v>
      </c>
      <c r="N5" s="38">
        <f>P6-C6-G6-K6-T6+P5</f>
        <v>0</v>
      </c>
      <c r="P5" s="53">
        <f>SUM(P8:P47)</f>
        <v>0</v>
      </c>
      <c r="T5" s="36">
        <f>SUM(T8:T47)</f>
        <v>0</v>
      </c>
      <c r="Y5" s="36">
        <f>SUM(Y8:Y47)</f>
        <v>0</v>
      </c>
    </row>
    <row r="6" spans="1:25" ht="24.75" thickTop="1" thickBot="1" x14ac:dyDescent="0.4">
      <c r="A6" s="114" t="s">
        <v>10</v>
      </c>
      <c r="B6" s="115"/>
      <c r="C6" s="116"/>
      <c r="E6" s="117" t="s">
        <v>4</v>
      </c>
      <c r="F6" s="118"/>
      <c r="G6" s="119"/>
      <c r="I6" s="120" t="s">
        <v>6</v>
      </c>
      <c r="J6" s="121"/>
      <c r="K6" s="122"/>
      <c r="M6" s="123" t="s">
        <v>8</v>
      </c>
      <c r="N6" s="124"/>
      <c r="O6" s="124"/>
      <c r="P6" s="125"/>
      <c r="R6" s="126" t="s">
        <v>15</v>
      </c>
      <c r="S6" s="127"/>
      <c r="T6" s="128"/>
      <c r="V6" s="102" t="s">
        <v>45</v>
      </c>
      <c r="W6" s="103"/>
      <c r="X6" s="103"/>
      <c r="Y6" s="104"/>
    </row>
    <row r="7" spans="1:25" s="2" customFormat="1" ht="19.5" thickTop="1" thickBot="1" x14ac:dyDescent="0.3">
      <c r="A7" s="7" t="s">
        <v>0</v>
      </c>
      <c r="B7" s="21" t="s">
        <v>3</v>
      </c>
      <c r="C7" s="33" t="s">
        <v>1</v>
      </c>
      <c r="D7" s="20"/>
      <c r="E7" s="23" t="s">
        <v>0</v>
      </c>
      <c r="F7" s="28" t="s">
        <v>5</v>
      </c>
      <c r="G7" s="18" t="s">
        <v>1</v>
      </c>
      <c r="H7" s="29"/>
      <c r="I7" s="30" t="s">
        <v>0</v>
      </c>
      <c r="J7" s="15" t="s">
        <v>5</v>
      </c>
      <c r="K7" s="19" t="s">
        <v>1</v>
      </c>
      <c r="L7" s="29"/>
      <c r="M7" s="31" t="s">
        <v>0</v>
      </c>
      <c r="N7" s="31" t="s">
        <v>2</v>
      </c>
      <c r="O7" s="21" t="s">
        <v>3</v>
      </c>
      <c r="P7" s="27" t="s">
        <v>1</v>
      </c>
      <c r="R7" s="7" t="s">
        <v>0</v>
      </c>
      <c r="S7" s="21" t="s">
        <v>3</v>
      </c>
      <c r="T7" s="33" t="s">
        <v>1</v>
      </c>
      <c r="V7" s="7" t="s">
        <v>0</v>
      </c>
      <c r="W7" s="7" t="s">
        <v>44</v>
      </c>
      <c r="X7" s="21" t="s">
        <v>3</v>
      </c>
      <c r="Y7" s="33" t="s">
        <v>1</v>
      </c>
    </row>
    <row r="8" spans="1:25" ht="18.75" thickTop="1" x14ac:dyDescent="0.25">
      <c r="A8" s="8">
        <v>1</v>
      </c>
      <c r="B8" s="45"/>
      <c r="C8" s="48"/>
      <c r="E8" s="24">
        <v>1</v>
      </c>
      <c r="F8" s="42" t="s">
        <v>11</v>
      </c>
      <c r="G8" s="16" t="s">
        <v>11</v>
      </c>
      <c r="I8" s="8">
        <v>1</v>
      </c>
      <c r="J8" s="42"/>
      <c r="K8" s="48"/>
      <c r="M8" s="8">
        <v>1</v>
      </c>
      <c r="N8" s="9"/>
      <c r="O8" s="10"/>
      <c r="P8" s="48" t="s">
        <v>11</v>
      </c>
      <c r="R8" s="8">
        <v>1</v>
      </c>
      <c r="S8" s="45"/>
      <c r="T8" s="48"/>
      <c r="V8" s="8">
        <v>1</v>
      </c>
      <c r="W8" s="9"/>
      <c r="X8" s="45"/>
      <c r="Y8" s="48" t="s">
        <v>11</v>
      </c>
    </row>
    <row r="9" spans="1:25" ht="18" x14ac:dyDescent="0.25">
      <c r="A9" s="11">
        <v>2</v>
      </c>
      <c r="B9" s="46"/>
      <c r="C9" s="49"/>
      <c r="E9" s="25">
        <v>2</v>
      </c>
      <c r="F9" s="42"/>
      <c r="G9" s="17" t="s">
        <v>11</v>
      </c>
      <c r="I9" s="11">
        <v>2</v>
      </c>
      <c r="J9" s="42"/>
      <c r="K9" s="49" t="s">
        <v>11</v>
      </c>
      <c r="M9" s="11">
        <v>2</v>
      </c>
      <c r="N9" s="3"/>
      <c r="O9" s="6"/>
      <c r="P9" s="49" t="s">
        <v>11</v>
      </c>
      <c r="R9" s="11">
        <v>2</v>
      </c>
      <c r="S9" s="46"/>
      <c r="T9" s="49"/>
      <c r="V9" s="11">
        <v>2</v>
      </c>
      <c r="W9" s="3"/>
      <c r="X9" s="46"/>
      <c r="Y9" s="49"/>
    </row>
    <row r="10" spans="1:25" ht="18" x14ac:dyDescent="0.25">
      <c r="A10" s="11">
        <v>3</v>
      </c>
      <c r="B10" s="46"/>
      <c r="C10" s="49" t="s">
        <v>11</v>
      </c>
      <c r="E10" s="25">
        <v>3</v>
      </c>
      <c r="F10" s="42" t="s">
        <v>11</v>
      </c>
      <c r="G10" s="17" t="s">
        <v>11</v>
      </c>
      <c r="I10" s="11">
        <v>3</v>
      </c>
      <c r="J10" s="42"/>
      <c r="K10" s="49" t="s">
        <v>11</v>
      </c>
      <c r="M10" s="11">
        <v>3</v>
      </c>
      <c r="N10" s="3"/>
      <c r="O10" s="6"/>
      <c r="P10" s="49" t="s">
        <v>11</v>
      </c>
      <c r="R10" s="11">
        <v>3</v>
      </c>
      <c r="S10" s="46"/>
      <c r="T10" s="49"/>
      <c r="V10" s="11">
        <v>3</v>
      </c>
      <c r="W10" s="3"/>
      <c r="X10" s="46"/>
      <c r="Y10" s="49"/>
    </row>
    <row r="11" spans="1:25" ht="18" x14ac:dyDescent="0.25">
      <c r="A11" s="11">
        <v>4</v>
      </c>
      <c r="B11" s="46"/>
      <c r="C11" s="49" t="s">
        <v>11</v>
      </c>
      <c r="E11" s="25">
        <v>4</v>
      </c>
      <c r="F11" s="42" t="s">
        <v>11</v>
      </c>
      <c r="G11" s="17" t="s">
        <v>11</v>
      </c>
      <c r="I11" s="11">
        <v>4</v>
      </c>
      <c r="J11" s="42"/>
      <c r="K11" s="49" t="s">
        <v>11</v>
      </c>
      <c r="M11" s="11">
        <v>4</v>
      </c>
      <c r="N11" s="3"/>
      <c r="O11" s="6"/>
      <c r="P11" s="49" t="s">
        <v>11</v>
      </c>
      <c r="R11" s="11">
        <v>4</v>
      </c>
      <c r="S11" s="46"/>
      <c r="T11" s="49"/>
      <c r="V11" s="11">
        <v>4</v>
      </c>
      <c r="W11" s="3"/>
      <c r="X11" s="46"/>
      <c r="Y11" s="49"/>
    </row>
    <row r="12" spans="1:25" ht="18" x14ac:dyDescent="0.25">
      <c r="A12" s="11">
        <v>5</v>
      </c>
      <c r="B12" s="46"/>
      <c r="C12" s="49" t="s">
        <v>11</v>
      </c>
      <c r="E12" s="25">
        <v>5</v>
      </c>
      <c r="F12" s="42" t="s">
        <v>11</v>
      </c>
      <c r="G12" s="17"/>
      <c r="I12" s="11">
        <v>5</v>
      </c>
      <c r="J12" s="42"/>
      <c r="K12" s="49"/>
      <c r="M12" s="11">
        <v>5</v>
      </c>
      <c r="N12" s="3"/>
      <c r="O12" s="6"/>
      <c r="P12" s="49" t="s">
        <v>11</v>
      </c>
      <c r="R12" s="11">
        <v>5</v>
      </c>
      <c r="S12" s="46"/>
      <c r="T12" s="49"/>
      <c r="V12" s="11">
        <v>5</v>
      </c>
      <c r="W12" s="3"/>
      <c r="X12" s="46"/>
      <c r="Y12" s="49"/>
    </row>
    <row r="13" spans="1:25" ht="18" x14ac:dyDescent="0.25">
      <c r="A13" s="11">
        <v>6</v>
      </c>
      <c r="B13" s="46"/>
      <c r="C13" s="49" t="s">
        <v>11</v>
      </c>
      <c r="E13" s="25">
        <v>6</v>
      </c>
      <c r="F13" s="42" t="s">
        <v>11</v>
      </c>
      <c r="G13" s="17"/>
      <c r="I13" s="11">
        <v>6</v>
      </c>
      <c r="J13" s="42"/>
      <c r="K13" s="49"/>
      <c r="M13" s="11">
        <v>6</v>
      </c>
      <c r="N13" s="3"/>
      <c r="O13" s="6"/>
      <c r="P13" s="49" t="s">
        <v>11</v>
      </c>
      <c r="R13" s="11">
        <v>6</v>
      </c>
      <c r="S13" s="46"/>
      <c r="T13" s="49"/>
      <c r="V13" s="11">
        <v>6</v>
      </c>
      <c r="W13" s="3"/>
      <c r="X13" s="46"/>
      <c r="Y13" s="49"/>
    </row>
    <row r="14" spans="1:25" ht="18" x14ac:dyDescent="0.25">
      <c r="A14" s="11">
        <v>7</v>
      </c>
      <c r="B14" s="46"/>
      <c r="C14" s="49"/>
      <c r="E14" s="25">
        <v>7</v>
      </c>
      <c r="F14" s="42" t="s">
        <v>11</v>
      </c>
      <c r="G14" s="17"/>
      <c r="I14" s="11">
        <v>7</v>
      </c>
      <c r="J14" s="42"/>
      <c r="K14" s="49" t="s">
        <v>11</v>
      </c>
      <c r="M14" s="11">
        <v>7</v>
      </c>
      <c r="N14" s="3"/>
      <c r="O14" s="6"/>
      <c r="P14" s="49" t="s">
        <v>11</v>
      </c>
      <c r="R14" s="11">
        <v>7</v>
      </c>
      <c r="S14" s="46"/>
      <c r="T14" s="49"/>
      <c r="V14" s="11">
        <v>7</v>
      </c>
      <c r="W14" s="3"/>
      <c r="X14" s="46"/>
      <c r="Y14" s="49"/>
    </row>
    <row r="15" spans="1:25" ht="18" x14ac:dyDescent="0.25">
      <c r="A15" s="11">
        <v>8</v>
      </c>
      <c r="B15" s="46"/>
      <c r="C15" s="49"/>
      <c r="E15" s="25">
        <v>8</v>
      </c>
      <c r="F15" s="42" t="s">
        <v>11</v>
      </c>
      <c r="G15" s="17"/>
      <c r="I15" s="11">
        <v>8</v>
      </c>
      <c r="J15" s="42"/>
      <c r="K15" s="49" t="s">
        <v>11</v>
      </c>
      <c r="M15" s="11">
        <v>8</v>
      </c>
      <c r="N15" s="3"/>
      <c r="O15" s="6" t="s">
        <v>7</v>
      </c>
      <c r="P15" s="49" t="s">
        <v>11</v>
      </c>
      <c r="R15" s="11">
        <v>8</v>
      </c>
      <c r="S15" s="46"/>
      <c r="T15" s="49"/>
      <c r="V15" s="11">
        <v>8</v>
      </c>
      <c r="W15" s="3"/>
      <c r="X15" s="46"/>
      <c r="Y15" s="49"/>
    </row>
    <row r="16" spans="1:25" ht="18" x14ac:dyDescent="0.25">
      <c r="A16" s="11">
        <v>9</v>
      </c>
      <c r="B16" s="46"/>
      <c r="C16" s="49"/>
      <c r="E16" s="25">
        <v>9</v>
      </c>
      <c r="F16" s="42" t="s">
        <v>11</v>
      </c>
      <c r="G16" s="17"/>
      <c r="I16" s="11">
        <v>9</v>
      </c>
      <c r="J16" s="42"/>
      <c r="K16" s="49"/>
      <c r="M16" s="11">
        <v>9</v>
      </c>
      <c r="N16" s="3"/>
      <c r="O16" s="6"/>
      <c r="P16" s="49" t="s">
        <v>11</v>
      </c>
      <c r="R16" s="11">
        <v>9</v>
      </c>
      <c r="S16" s="46"/>
      <c r="T16" s="49"/>
      <c r="V16" s="11">
        <v>9</v>
      </c>
      <c r="W16" s="3"/>
      <c r="X16" s="46"/>
      <c r="Y16" s="49"/>
    </row>
    <row r="17" spans="1:25" ht="18" x14ac:dyDescent="0.25">
      <c r="A17" s="11">
        <v>10</v>
      </c>
      <c r="B17" s="46"/>
      <c r="C17" s="49"/>
      <c r="E17" s="25">
        <v>10</v>
      </c>
      <c r="F17" s="42" t="s">
        <v>11</v>
      </c>
      <c r="G17" s="17"/>
      <c r="I17" s="11">
        <v>10</v>
      </c>
      <c r="J17" s="42"/>
      <c r="K17" s="49"/>
      <c r="M17" s="11">
        <v>10</v>
      </c>
      <c r="N17" s="3"/>
      <c r="O17" s="6"/>
      <c r="P17" s="49" t="s">
        <v>11</v>
      </c>
      <c r="R17" s="11">
        <v>10</v>
      </c>
      <c r="S17" s="46"/>
      <c r="T17" s="49"/>
      <c r="V17" s="11">
        <v>10</v>
      </c>
      <c r="W17" s="3"/>
      <c r="X17" s="46"/>
      <c r="Y17" s="49"/>
    </row>
    <row r="18" spans="1:25" ht="18" x14ac:dyDescent="0.25">
      <c r="A18" s="11">
        <v>11</v>
      </c>
      <c r="B18" s="46"/>
      <c r="C18" s="49"/>
      <c r="E18" s="25">
        <v>11</v>
      </c>
      <c r="F18" s="42" t="s">
        <v>11</v>
      </c>
      <c r="G18" s="17"/>
      <c r="I18" s="11">
        <v>11</v>
      </c>
      <c r="J18" s="42"/>
      <c r="K18" s="49"/>
      <c r="M18" s="11">
        <v>11</v>
      </c>
      <c r="N18" s="3"/>
      <c r="O18" s="6"/>
      <c r="P18" s="49" t="s">
        <v>11</v>
      </c>
      <c r="R18" s="11">
        <v>11</v>
      </c>
      <c r="S18" s="46"/>
      <c r="T18" s="49"/>
      <c r="V18" s="11">
        <v>11</v>
      </c>
      <c r="W18" s="3"/>
      <c r="X18" s="46"/>
      <c r="Y18" s="49"/>
    </row>
    <row r="19" spans="1:25" ht="18" x14ac:dyDescent="0.25">
      <c r="A19" s="11">
        <v>12</v>
      </c>
      <c r="B19" s="46"/>
      <c r="C19" s="49"/>
      <c r="E19" s="25">
        <v>12</v>
      </c>
      <c r="F19" s="42" t="s">
        <v>11</v>
      </c>
      <c r="G19" s="17"/>
      <c r="I19" s="11">
        <v>12</v>
      </c>
      <c r="J19" s="42"/>
      <c r="K19" s="49"/>
      <c r="M19" s="11">
        <v>12</v>
      </c>
      <c r="N19" s="3"/>
      <c r="O19" s="6"/>
      <c r="P19" s="49" t="s">
        <v>11</v>
      </c>
      <c r="R19" s="11">
        <v>12</v>
      </c>
      <c r="S19" s="46"/>
      <c r="T19" s="49"/>
      <c r="V19" s="11">
        <v>12</v>
      </c>
      <c r="W19" s="3"/>
      <c r="X19" s="46"/>
      <c r="Y19" s="49"/>
    </row>
    <row r="20" spans="1:25" ht="18" x14ac:dyDescent="0.25">
      <c r="A20" s="11">
        <v>13</v>
      </c>
      <c r="B20" s="46"/>
      <c r="C20" s="49"/>
      <c r="E20" s="25">
        <v>13</v>
      </c>
      <c r="F20" s="42" t="s">
        <v>11</v>
      </c>
      <c r="G20" s="17"/>
      <c r="I20" s="11">
        <v>13</v>
      </c>
      <c r="J20" s="42"/>
      <c r="K20" s="49"/>
      <c r="M20" s="11">
        <v>13</v>
      </c>
      <c r="N20" s="3"/>
      <c r="O20" s="6"/>
      <c r="P20" s="49"/>
      <c r="R20" s="11">
        <v>13</v>
      </c>
      <c r="S20" s="46"/>
      <c r="T20" s="49"/>
      <c r="V20" s="11">
        <v>13</v>
      </c>
      <c r="W20" s="3"/>
      <c r="X20" s="46"/>
      <c r="Y20" s="49"/>
    </row>
    <row r="21" spans="1:25" ht="18" x14ac:dyDescent="0.25">
      <c r="A21" s="11">
        <v>14</v>
      </c>
      <c r="B21" s="46"/>
      <c r="C21" s="49"/>
      <c r="E21" s="25">
        <v>14</v>
      </c>
      <c r="F21" s="42" t="s">
        <v>11</v>
      </c>
      <c r="G21" s="17"/>
      <c r="I21" s="11">
        <v>14</v>
      </c>
      <c r="J21" s="42"/>
      <c r="K21" s="49"/>
      <c r="M21" s="11">
        <v>14</v>
      </c>
      <c r="N21" s="3"/>
      <c r="O21" s="6"/>
      <c r="P21" s="49"/>
      <c r="R21" s="11">
        <v>14</v>
      </c>
      <c r="S21" s="46"/>
      <c r="T21" s="49"/>
      <c r="V21" s="11">
        <v>14</v>
      </c>
      <c r="W21" s="3"/>
      <c r="X21" s="46"/>
      <c r="Y21" s="49"/>
    </row>
    <row r="22" spans="1:25" ht="18" x14ac:dyDescent="0.25">
      <c r="A22" s="11">
        <v>15</v>
      </c>
      <c r="B22" s="46"/>
      <c r="C22" s="49"/>
      <c r="E22" s="25">
        <v>15</v>
      </c>
      <c r="F22" s="42" t="s">
        <v>11</v>
      </c>
      <c r="G22" s="17"/>
      <c r="I22" s="11">
        <v>15</v>
      </c>
      <c r="J22" s="42"/>
      <c r="K22" s="49"/>
      <c r="M22" s="11">
        <v>15</v>
      </c>
      <c r="N22" s="3"/>
      <c r="O22" s="6"/>
      <c r="P22" s="49"/>
      <c r="R22" s="11">
        <v>15</v>
      </c>
      <c r="S22" s="46"/>
      <c r="T22" s="49"/>
      <c r="V22" s="11">
        <v>15</v>
      </c>
      <c r="W22" s="3"/>
      <c r="X22" s="46"/>
      <c r="Y22" s="49"/>
    </row>
    <row r="23" spans="1:25" ht="18" x14ac:dyDescent="0.25">
      <c r="A23" s="11">
        <v>16</v>
      </c>
      <c r="B23" s="46"/>
      <c r="C23" s="49"/>
      <c r="E23" s="25">
        <v>16</v>
      </c>
      <c r="F23" s="42" t="s">
        <v>11</v>
      </c>
      <c r="G23" s="17"/>
      <c r="I23" s="11">
        <v>16</v>
      </c>
      <c r="J23" s="42"/>
      <c r="K23" s="49"/>
      <c r="M23" s="11">
        <v>16</v>
      </c>
      <c r="N23" s="3"/>
      <c r="O23" s="6"/>
      <c r="P23" s="49"/>
      <c r="R23" s="11">
        <v>16</v>
      </c>
      <c r="S23" s="46"/>
      <c r="T23" s="49"/>
      <c r="V23" s="11">
        <v>16</v>
      </c>
      <c r="W23" s="3"/>
      <c r="X23" s="46"/>
      <c r="Y23" s="49"/>
    </row>
    <row r="24" spans="1:25" ht="18" x14ac:dyDescent="0.25">
      <c r="A24" s="11">
        <v>17</v>
      </c>
      <c r="B24" s="46"/>
      <c r="C24" s="49"/>
      <c r="E24" s="25">
        <v>17</v>
      </c>
      <c r="F24" s="42" t="s">
        <v>11</v>
      </c>
      <c r="G24" s="17"/>
      <c r="I24" s="11">
        <v>17</v>
      </c>
      <c r="J24" s="42"/>
      <c r="K24" s="49"/>
      <c r="M24" s="11">
        <v>17</v>
      </c>
      <c r="N24" s="3"/>
      <c r="O24" s="6"/>
      <c r="P24" s="49"/>
      <c r="R24" s="11">
        <v>17</v>
      </c>
      <c r="S24" s="46"/>
      <c r="T24" s="49"/>
      <c r="V24" s="11">
        <v>17</v>
      </c>
      <c r="W24" s="3"/>
      <c r="X24" s="46"/>
      <c r="Y24" s="49"/>
    </row>
    <row r="25" spans="1:25" ht="18" x14ac:dyDescent="0.25">
      <c r="A25" s="11">
        <v>18</v>
      </c>
      <c r="B25" s="46"/>
      <c r="C25" s="49"/>
      <c r="E25" s="25">
        <v>18</v>
      </c>
      <c r="F25" s="42" t="s">
        <v>11</v>
      </c>
      <c r="G25" s="17"/>
      <c r="I25" s="11">
        <v>18</v>
      </c>
      <c r="J25" s="42"/>
      <c r="K25" s="49"/>
      <c r="M25" s="11">
        <v>18</v>
      </c>
      <c r="N25" s="3"/>
      <c r="O25" s="6"/>
      <c r="P25" s="49"/>
      <c r="R25" s="11">
        <v>18</v>
      </c>
      <c r="S25" s="46"/>
      <c r="T25" s="49"/>
      <c r="V25" s="11">
        <v>18</v>
      </c>
      <c r="W25" s="3"/>
      <c r="X25" s="46"/>
      <c r="Y25" s="49"/>
    </row>
    <row r="26" spans="1:25" ht="18" x14ac:dyDescent="0.25">
      <c r="A26" s="11">
        <v>19</v>
      </c>
      <c r="B26" s="46"/>
      <c r="C26" s="49"/>
      <c r="E26" s="25">
        <v>19</v>
      </c>
      <c r="F26" s="42" t="s">
        <v>11</v>
      </c>
      <c r="G26" s="17"/>
      <c r="I26" s="11">
        <v>19</v>
      </c>
      <c r="J26" s="42"/>
      <c r="K26" s="49"/>
      <c r="M26" s="11">
        <v>19</v>
      </c>
      <c r="N26" s="3"/>
      <c r="O26" s="6"/>
      <c r="P26" s="49"/>
      <c r="R26" s="11">
        <v>19</v>
      </c>
      <c r="S26" s="46"/>
      <c r="T26" s="49"/>
      <c r="V26" s="11">
        <v>19</v>
      </c>
      <c r="W26" s="3"/>
      <c r="X26" s="46"/>
      <c r="Y26" s="49"/>
    </row>
    <row r="27" spans="1:25" ht="18" x14ac:dyDescent="0.25">
      <c r="A27" s="11">
        <v>20</v>
      </c>
      <c r="B27" s="46"/>
      <c r="C27" s="49"/>
      <c r="E27" s="25">
        <v>20</v>
      </c>
      <c r="F27" s="42" t="s">
        <v>11</v>
      </c>
      <c r="G27" s="17"/>
      <c r="I27" s="11">
        <v>20</v>
      </c>
      <c r="J27" s="42"/>
      <c r="K27" s="49"/>
      <c r="M27" s="11">
        <v>20</v>
      </c>
      <c r="N27" s="3"/>
      <c r="O27" s="6"/>
      <c r="P27" s="49"/>
      <c r="R27" s="11">
        <v>20</v>
      </c>
      <c r="S27" s="46"/>
      <c r="T27" s="49"/>
      <c r="V27" s="11">
        <v>20</v>
      </c>
      <c r="W27" s="3"/>
      <c r="X27" s="46"/>
      <c r="Y27" s="49"/>
    </row>
    <row r="28" spans="1:25" ht="18" x14ac:dyDescent="0.25">
      <c r="A28" s="11">
        <v>21</v>
      </c>
      <c r="B28" s="46"/>
      <c r="C28" s="49"/>
      <c r="E28" s="25">
        <v>21</v>
      </c>
      <c r="F28" s="42" t="s">
        <v>11</v>
      </c>
      <c r="G28" s="17"/>
      <c r="I28" s="11">
        <v>21</v>
      </c>
      <c r="J28" s="42"/>
      <c r="K28" s="49"/>
      <c r="M28" s="11">
        <v>21</v>
      </c>
      <c r="N28" s="3"/>
      <c r="O28" s="6"/>
      <c r="P28" s="49"/>
      <c r="R28" s="11">
        <v>21</v>
      </c>
      <c r="S28" s="46"/>
      <c r="T28" s="49"/>
      <c r="V28" s="11">
        <v>21</v>
      </c>
      <c r="W28" s="3"/>
      <c r="X28" s="46"/>
      <c r="Y28" s="49"/>
    </row>
    <row r="29" spans="1:25" ht="18" x14ac:dyDescent="0.25">
      <c r="A29" s="11">
        <v>22</v>
      </c>
      <c r="B29" s="46"/>
      <c r="C29" s="49"/>
      <c r="E29" s="25">
        <v>22</v>
      </c>
      <c r="F29" s="42" t="s">
        <v>11</v>
      </c>
      <c r="G29" s="17"/>
      <c r="I29" s="11">
        <v>22</v>
      </c>
      <c r="J29" s="42"/>
      <c r="K29" s="49"/>
      <c r="M29" s="11">
        <v>22</v>
      </c>
      <c r="N29" s="3"/>
      <c r="O29" s="6"/>
      <c r="P29" s="49"/>
      <c r="R29" s="11">
        <v>22</v>
      </c>
      <c r="S29" s="46"/>
      <c r="T29" s="49"/>
      <c r="V29" s="11">
        <v>22</v>
      </c>
      <c r="W29" s="3"/>
      <c r="X29" s="46"/>
      <c r="Y29" s="49"/>
    </row>
    <row r="30" spans="1:25" ht="18" x14ac:dyDescent="0.25">
      <c r="A30" s="11">
        <v>23</v>
      </c>
      <c r="B30" s="46"/>
      <c r="C30" s="49"/>
      <c r="E30" s="25">
        <v>23</v>
      </c>
      <c r="F30" s="42" t="s">
        <v>11</v>
      </c>
      <c r="G30" s="17"/>
      <c r="I30" s="11">
        <v>23</v>
      </c>
      <c r="J30" s="42"/>
      <c r="K30" s="49"/>
      <c r="M30" s="11">
        <v>23</v>
      </c>
      <c r="N30" s="3"/>
      <c r="O30" s="6"/>
      <c r="P30" s="49"/>
      <c r="R30" s="11">
        <v>23</v>
      </c>
      <c r="S30" s="46"/>
      <c r="T30" s="49"/>
      <c r="V30" s="11">
        <v>23</v>
      </c>
      <c r="W30" s="3"/>
      <c r="X30" s="46"/>
      <c r="Y30" s="49"/>
    </row>
    <row r="31" spans="1:25" ht="18" x14ac:dyDescent="0.25">
      <c r="A31" s="11">
        <v>24</v>
      </c>
      <c r="B31" s="46"/>
      <c r="C31" s="49"/>
      <c r="E31" s="25">
        <v>24</v>
      </c>
      <c r="F31" s="42" t="s">
        <v>11</v>
      </c>
      <c r="G31" s="17"/>
      <c r="I31" s="11">
        <v>24</v>
      </c>
      <c r="J31" s="42"/>
      <c r="K31" s="49"/>
      <c r="M31" s="11">
        <v>24</v>
      </c>
      <c r="N31" s="3"/>
      <c r="O31" s="6"/>
      <c r="P31" s="49"/>
      <c r="R31" s="11">
        <v>24</v>
      </c>
      <c r="S31" s="46"/>
      <c r="T31" s="49"/>
      <c r="V31" s="11">
        <v>24</v>
      </c>
      <c r="W31" s="3"/>
      <c r="X31" s="46"/>
      <c r="Y31" s="49"/>
    </row>
    <row r="32" spans="1:25" ht="18" x14ac:dyDescent="0.25">
      <c r="A32" s="11">
        <v>25</v>
      </c>
      <c r="B32" s="46"/>
      <c r="C32" s="49"/>
      <c r="E32" s="25">
        <v>25</v>
      </c>
      <c r="F32" s="42" t="s">
        <v>11</v>
      </c>
      <c r="G32" s="17"/>
      <c r="I32" s="11">
        <v>25</v>
      </c>
      <c r="J32" s="42"/>
      <c r="K32" s="49"/>
      <c r="M32" s="11">
        <v>25</v>
      </c>
      <c r="N32" s="3"/>
      <c r="O32" s="6"/>
      <c r="P32" s="49"/>
      <c r="R32" s="11">
        <v>25</v>
      </c>
      <c r="S32" s="46"/>
      <c r="T32" s="49"/>
      <c r="V32" s="11">
        <v>25</v>
      </c>
      <c r="W32" s="3"/>
      <c r="X32" s="46"/>
      <c r="Y32" s="49"/>
    </row>
    <row r="33" spans="1:25" ht="18" x14ac:dyDescent="0.25">
      <c r="A33" s="11">
        <v>26</v>
      </c>
      <c r="B33" s="46"/>
      <c r="C33" s="49"/>
      <c r="E33" s="25">
        <v>26</v>
      </c>
      <c r="F33" s="42" t="s">
        <v>11</v>
      </c>
      <c r="G33" s="17"/>
      <c r="I33" s="11">
        <v>26</v>
      </c>
      <c r="J33" s="42"/>
      <c r="K33" s="49"/>
      <c r="M33" s="11">
        <v>26</v>
      </c>
      <c r="N33" s="3"/>
      <c r="O33" s="6"/>
      <c r="P33" s="49"/>
      <c r="R33" s="11">
        <v>26</v>
      </c>
      <c r="S33" s="46"/>
      <c r="T33" s="49"/>
      <c r="V33" s="11">
        <v>26</v>
      </c>
      <c r="W33" s="3"/>
      <c r="X33" s="46"/>
      <c r="Y33" s="49"/>
    </row>
    <row r="34" spans="1:25" ht="18" x14ac:dyDescent="0.25">
      <c r="A34" s="11">
        <v>27</v>
      </c>
      <c r="B34" s="46"/>
      <c r="C34" s="49"/>
      <c r="E34" s="25">
        <v>27</v>
      </c>
      <c r="F34" s="42" t="s">
        <v>11</v>
      </c>
      <c r="G34" s="17"/>
      <c r="I34" s="11">
        <v>27</v>
      </c>
      <c r="J34" s="42"/>
      <c r="K34" s="49"/>
      <c r="M34" s="11">
        <v>27</v>
      </c>
      <c r="N34" s="3"/>
      <c r="O34" s="6"/>
      <c r="P34" s="49"/>
      <c r="R34" s="11">
        <v>27</v>
      </c>
      <c r="S34" s="46"/>
      <c r="T34" s="49"/>
      <c r="V34" s="11">
        <v>27</v>
      </c>
      <c r="W34" s="3"/>
      <c r="X34" s="46"/>
      <c r="Y34" s="49"/>
    </row>
    <row r="35" spans="1:25" ht="18" x14ac:dyDescent="0.25">
      <c r="A35" s="11">
        <v>28</v>
      </c>
      <c r="B35" s="46"/>
      <c r="C35" s="49"/>
      <c r="E35" s="25">
        <v>28</v>
      </c>
      <c r="F35" s="42" t="s">
        <v>11</v>
      </c>
      <c r="G35" s="17"/>
      <c r="I35" s="11">
        <v>28</v>
      </c>
      <c r="J35" s="42"/>
      <c r="K35" s="49"/>
      <c r="M35" s="11">
        <v>28</v>
      </c>
      <c r="N35" s="3"/>
      <c r="O35" s="6"/>
      <c r="P35" s="49"/>
      <c r="R35" s="11">
        <v>28</v>
      </c>
      <c r="S35" s="46"/>
      <c r="T35" s="49"/>
      <c r="V35" s="11">
        <v>28</v>
      </c>
      <c r="W35" s="3"/>
      <c r="X35" s="46"/>
      <c r="Y35" s="49"/>
    </row>
    <row r="36" spans="1:25" ht="18" x14ac:dyDescent="0.25">
      <c r="A36" s="11">
        <v>29</v>
      </c>
      <c r="B36" s="46"/>
      <c r="C36" s="49"/>
      <c r="E36" s="25">
        <v>29</v>
      </c>
      <c r="F36" s="42" t="s">
        <v>11</v>
      </c>
      <c r="G36" s="17"/>
      <c r="I36" s="11">
        <v>29</v>
      </c>
      <c r="J36" s="42"/>
      <c r="K36" s="49"/>
      <c r="M36" s="11">
        <v>29</v>
      </c>
      <c r="N36" s="3"/>
      <c r="O36" s="6"/>
      <c r="P36" s="49"/>
      <c r="R36" s="11">
        <v>29</v>
      </c>
      <c r="S36" s="46"/>
      <c r="T36" s="49"/>
      <c r="V36" s="11">
        <v>29</v>
      </c>
      <c r="W36" s="3"/>
      <c r="X36" s="46"/>
      <c r="Y36" s="49"/>
    </row>
    <row r="37" spans="1:25" ht="18" x14ac:dyDescent="0.25">
      <c r="A37" s="11">
        <v>30</v>
      </c>
      <c r="B37" s="46"/>
      <c r="C37" s="49"/>
      <c r="E37" s="25">
        <v>30</v>
      </c>
      <c r="F37" s="42" t="s">
        <v>11</v>
      </c>
      <c r="G37" s="17"/>
      <c r="I37" s="11">
        <v>30</v>
      </c>
      <c r="J37" s="42"/>
      <c r="K37" s="49"/>
      <c r="M37" s="11">
        <v>30</v>
      </c>
      <c r="N37" s="3"/>
      <c r="O37" s="6"/>
      <c r="P37" s="49"/>
      <c r="R37" s="11">
        <v>30</v>
      </c>
      <c r="S37" s="46"/>
      <c r="T37" s="49"/>
      <c r="V37" s="11">
        <v>30</v>
      </c>
      <c r="W37" s="3"/>
      <c r="X37" s="46"/>
      <c r="Y37" s="49"/>
    </row>
    <row r="38" spans="1:25" ht="18" x14ac:dyDescent="0.25">
      <c r="A38" s="11">
        <v>31</v>
      </c>
      <c r="B38" s="46"/>
      <c r="C38" s="49"/>
      <c r="E38" s="25">
        <v>31</v>
      </c>
      <c r="F38" s="42" t="s">
        <v>11</v>
      </c>
      <c r="G38" s="17"/>
      <c r="I38" s="11">
        <v>31</v>
      </c>
      <c r="J38" s="42"/>
      <c r="K38" s="49"/>
      <c r="M38" s="11">
        <v>31</v>
      </c>
      <c r="N38" s="3"/>
      <c r="O38" s="6"/>
      <c r="P38" s="49"/>
      <c r="R38" s="11">
        <v>31</v>
      </c>
      <c r="S38" s="46"/>
      <c r="T38" s="49"/>
      <c r="V38" s="11">
        <v>31</v>
      </c>
      <c r="W38" s="3"/>
      <c r="X38" s="46"/>
      <c r="Y38" s="49"/>
    </row>
    <row r="39" spans="1:25" ht="18" x14ac:dyDescent="0.25">
      <c r="A39" s="11">
        <v>32</v>
      </c>
      <c r="B39" s="46"/>
      <c r="C39" s="49"/>
      <c r="E39" s="25">
        <v>32</v>
      </c>
      <c r="F39" s="42" t="s">
        <v>11</v>
      </c>
      <c r="G39" s="17"/>
      <c r="I39" s="11">
        <v>32</v>
      </c>
      <c r="J39" s="42"/>
      <c r="K39" s="49"/>
      <c r="M39" s="11">
        <v>32</v>
      </c>
      <c r="N39" s="3"/>
      <c r="O39" s="6"/>
      <c r="P39" s="49"/>
      <c r="R39" s="11">
        <v>32</v>
      </c>
      <c r="S39" s="46"/>
      <c r="T39" s="49"/>
      <c r="V39" s="11">
        <v>32</v>
      </c>
      <c r="W39" s="3"/>
      <c r="X39" s="46"/>
      <c r="Y39" s="49"/>
    </row>
    <row r="40" spans="1:25" ht="18" x14ac:dyDescent="0.25">
      <c r="A40" s="11">
        <v>33</v>
      </c>
      <c r="B40" s="46"/>
      <c r="C40" s="49"/>
      <c r="E40" s="25">
        <v>33</v>
      </c>
      <c r="F40" s="42" t="s">
        <v>11</v>
      </c>
      <c r="G40" s="17"/>
      <c r="I40" s="11">
        <v>33</v>
      </c>
      <c r="J40" s="42"/>
      <c r="K40" s="49"/>
      <c r="M40" s="11">
        <v>33</v>
      </c>
      <c r="N40" s="3"/>
      <c r="O40" s="6"/>
      <c r="P40" s="49"/>
      <c r="R40" s="11">
        <v>33</v>
      </c>
      <c r="S40" s="46"/>
      <c r="T40" s="49"/>
      <c r="V40" s="11">
        <v>33</v>
      </c>
      <c r="W40" s="3"/>
      <c r="X40" s="46"/>
      <c r="Y40" s="49"/>
    </row>
    <row r="41" spans="1:25" ht="18" x14ac:dyDescent="0.25">
      <c r="A41" s="11">
        <v>34</v>
      </c>
      <c r="B41" s="46"/>
      <c r="C41" s="49"/>
      <c r="E41" s="25">
        <v>34</v>
      </c>
      <c r="F41" s="42" t="s">
        <v>11</v>
      </c>
      <c r="G41" s="17"/>
      <c r="I41" s="11">
        <v>34</v>
      </c>
      <c r="J41" s="42"/>
      <c r="K41" s="49"/>
      <c r="M41" s="11">
        <v>34</v>
      </c>
      <c r="N41" s="3"/>
      <c r="O41" s="6"/>
      <c r="P41" s="49"/>
      <c r="R41" s="11">
        <v>34</v>
      </c>
      <c r="S41" s="46"/>
      <c r="T41" s="49"/>
      <c r="V41" s="11">
        <v>34</v>
      </c>
      <c r="W41" s="3"/>
      <c r="X41" s="46"/>
      <c r="Y41" s="49"/>
    </row>
    <row r="42" spans="1:25" ht="18" x14ac:dyDescent="0.25">
      <c r="A42" s="11">
        <v>35</v>
      </c>
      <c r="B42" s="46"/>
      <c r="C42" s="49"/>
      <c r="E42" s="25">
        <v>35</v>
      </c>
      <c r="F42" s="42" t="s">
        <v>11</v>
      </c>
      <c r="G42" s="17"/>
      <c r="I42" s="11">
        <v>35</v>
      </c>
      <c r="J42" s="42"/>
      <c r="K42" s="49"/>
      <c r="M42" s="11">
        <v>35</v>
      </c>
      <c r="N42" s="3"/>
      <c r="O42" s="6"/>
      <c r="P42" s="49"/>
      <c r="R42" s="11">
        <v>35</v>
      </c>
      <c r="S42" s="46"/>
      <c r="T42" s="49"/>
      <c r="V42" s="11">
        <v>35</v>
      </c>
      <c r="W42" s="3"/>
      <c r="X42" s="46"/>
      <c r="Y42" s="49"/>
    </row>
    <row r="43" spans="1:25" ht="18" x14ac:dyDescent="0.25">
      <c r="A43" s="11">
        <v>36</v>
      </c>
      <c r="B43" s="46"/>
      <c r="C43" s="49"/>
      <c r="E43" s="25">
        <v>36</v>
      </c>
      <c r="F43" s="42" t="s">
        <v>11</v>
      </c>
      <c r="G43" s="17"/>
      <c r="I43" s="11">
        <v>36</v>
      </c>
      <c r="J43" s="42"/>
      <c r="K43" s="49"/>
      <c r="M43" s="11">
        <v>36</v>
      </c>
      <c r="N43" s="3"/>
      <c r="O43" s="6"/>
      <c r="P43" s="49"/>
      <c r="R43" s="11">
        <v>36</v>
      </c>
      <c r="S43" s="46"/>
      <c r="T43" s="49"/>
      <c r="V43" s="11">
        <v>36</v>
      </c>
      <c r="W43" s="3"/>
      <c r="X43" s="46"/>
      <c r="Y43" s="49"/>
    </row>
    <row r="44" spans="1:25" ht="18" x14ac:dyDescent="0.25">
      <c r="A44" s="11">
        <v>37</v>
      </c>
      <c r="B44" s="46"/>
      <c r="C44" s="49"/>
      <c r="E44" s="25">
        <v>37</v>
      </c>
      <c r="F44" s="42" t="s">
        <v>11</v>
      </c>
      <c r="G44" s="17"/>
      <c r="I44" s="11">
        <v>37</v>
      </c>
      <c r="J44" s="42"/>
      <c r="K44" s="49"/>
      <c r="M44" s="11">
        <v>37</v>
      </c>
      <c r="N44" s="3"/>
      <c r="O44" s="6"/>
      <c r="P44" s="49"/>
      <c r="R44" s="11">
        <v>37</v>
      </c>
      <c r="S44" s="46"/>
      <c r="T44" s="49"/>
      <c r="V44" s="11">
        <v>37</v>
      </c>
      <c r="W44" s="3"/>
      <c r="X44" s="46"/>
      <c r="Y44" s="49"/>
    </row>
    <row r="45" spans="1:25" ht="18" x14ac:dyDescent="0.25">
      <c r="A45" s="11">
        <v>38</v>
      </c>
      <c r="B45" s="46"/>
      <c r="C45" s="49"/>
      <c r="E45" s="25">
        <v>38</v>
      </c>
      <c r="F45" s="42" t="s">
        <v>11</v>
      </c>
      <c r="G45" s="17"/>
      <c r="I45" s="11">
        <v>38</v>
      </c>
      <c r="J45" s="42"/>
      <c r="K45" s="49"/>
      <c r="M45" s="11">
        <v>38</v>
      </c>
      <c r="N45" s="3"/>
      <c r="O45" s="6"/>
      <c r="P45" s="49"/>
      <c r="R45" s="11">
        <v>38</v>
      </c>
      <c r="S45" s="46"/>
      <c r="T45" s="49"/>
      <c r="V45" s="11">
        <v>38</v>
      </c>
      <c r="W45" s="3"/>
      <c r="X45" s="46"/>
      <c r="Y45" s="49"/>
    </row>
    <row r="46" spans="1:25" ht="18" x14ac:dyDescent="0.25">
      <c r="A46" s="11">
        <v>39</v>
      </c>
      <c r="B46" s="46"/>
      <c r="C46" s="49"/>
      <c r="E46" s="25">
        <v>39</v>
      </c>
      <c r="F46" s="42" t="s">
        <v>11</v>
      </c>
      <c r="G46" s="17"/>
      <c r="I46" s="11">
        <v>39</v>
      </c>
      <c r="J46" s="42"/>
      <c r="K46" s="49"/>
      <c r="M46" s="11">
        <v>39</v>
      </c>
      <c r="N46" s="3"/>
      <c r="O46" s="6"/>
      <c r="P46" s="49"/>
      <c r="R46" s="11">
        <v>39</v>
      </c>
      <c r="S46" s="46"/>
      <c r="T46" s="49"/>
      <c r="V46" s="11">
        <v>39</v>
      </c>
      <c r="W46" s="3"/>
      <c r="X46" s="46"/>
      <c r="Y46" s="49"/>
    </row>
    <row r="47" spans="1:25" ht="18.75" thickBot="1" x14ac:dyDescent="0.3">
      <c r="A47" s="12">
        <v>40</v>
      </c>
      <c r="B47" s="47"/>
      <c r="C47" s="50"/>
      <c r="E47" s="26">
        <v>40</v>
      </c>
      <c r="F47" s="39"/>
      <c r="G47" s="32"/>
      <c r="H47" s="35"/>
      <c r="I47" s="34">
        <v>40</v>
      </c>
      <c r="J47" s="42"/>
      <c r="K47" s="51"/>
      <c r="L47" s="35"/>
      <c r="M47" s="34">
        <v>40</v>
      </c>
      <c r="N47" s="13"/>
      <c r="O47" s="14"/>
      <c r="P47" s="50"/>
      <c r="R47" s="12">
        <v>40</v>
      </c>
      <c r="S47" s="47"/>
      <c r="T47" s="50"/>
      <c r="V47" s="12">
        <v>40</v>
      </c>
      <c r="W47" s="13"/>
      <c r="X47" s="47"/>
      <c r="Y47" s="50"/>
    </row>
    <row r="48" spans="1:25" ht="15" thickTop="1" x14ac:dyDescent="0.2"/>
  </sheetData>
  <mergeCells count="7">
    <mergeCell ref="A1:XFD3"/>
    <mergeCell ref="V6:Y6"/>
    <mergeCell ref="A6:C6"/>
    <mergeCell ref="E6:G6"/>
    <mergeCell ref="I6:K6"/>
    <mergeCell ref="M6:P6"/>
    <mergeCell ref="R6:T6"/>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ErrorMessage="1" errorTitle="الاختيار من القائمة" error="انتبة حذف اسم العامل" promptTitle="الاختيار من القائمة" prompt="الاختيار من القائمة">
          <x14:formula1>
            <xm:f>ورقة1!$C$4:$C$10</xm:f>
          </x14:formula1>
          <xm:sqref>J8:J47</xm:sqref>
        </x14:dataValidation>
        <x14:dataValidation type="list" errorStyle="warning" allowBlank="1" showInputMessage="1" showErrorMessage="1" error="انتبة حذف اسم العامل">
          <x14:formula1>
            <xm:f>ورقة1!$C$4:$C$10</xm:f>
          </x14:formula1>
          <xm:sqref>F8:F46</xm:sqref>
        </x14:dataValidation>
      </x14:dataValidations>
    </ext>
    <ext xmlns:x14="http://schemas.microsoft.com/office/spreadsheetml/2009/9/main" uri="{05C60535-1F16-4fd2-B633-F4F36F0B64E0}">
      <x14:sparklineGroups xmlns:xm="http://schemas.microsoft.com/office/excel/2006/main">
        <x14:sparklineGroup type="column" displayEmptyCellsAs="gap" negative="1" rightToLeft="1">
          <x14:colorSeries rgb="FF00B050"/>
          <x14:colorNegative rgb="FFFF0000"/>
          <x14:colorAxis rgb="FF000000"/>
          <x14:colorMarkers rgb="FF0070C0"/>
          <x14:colorFirst rgb="FFFFC000"/>
          <x14:colorLast rgb="FFFFC000"/>
          <x14:colorHigh rgb="FF00B050"/>
          <x14:colorLow rgb="FFFF0000"/>
          <x14:sparklines>
            <x14:sparkline>
              <xm:f>'حركة شهر 5'!N4:N4</xm:f>
              <xm:sqref>J4</xm:sqref>
            </x14:sparkline>
          </x14:sparklines>
        </x14:sparklineGroup>
        <x14:sparklineGroup type="column" displayEmptyCellsAs="gap" negative="1" rightToLeft="1">
          <x14:colorSeries theme="9" tint="-0.249977111117893"/>
          <x14:colorNegative rgb="FFFF0000"/>
          <x14:colorAxis rgb="FF000000"/>
          <x14:colorMarkers rgb="FF0070C0"/>
          <x14:colorFirst rgb="FF0070C0"/>
          <x14:colorLast rgb="FF0070C0"/>
          <x14:colorHigh rgb="FF0070C0"/>
          <x14:colorLow rgb="FF0070C0"/>
          <x14:sparklines>
            <x14:sparkline>
              <xm:f>'حركة شهر 5'!P4:P4</xm:f>
              <xm:sqref>Q4</xm:sqref>
            </x14:sparkline>
          </x14:sparklines>
        </x14:sparklineGroup>
      </x14:sparklineGroup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4">
    <tabColor theme="7" tint="0.39997558519241921"/>
  </sheetPr>
  <dimension ref="A1:Y48"/>
  <sheetViews>
    <sheetView rightToLeft="1" workbookViewId="0">
      <pane ySplit="6" topLeftCell="A7" activePane="bottomLeft" state="frozen"/>
      <selection pane="bottomLeft" activeCell="J23" sqref="J23"/>
    </sheetView>
  </sheetViews>
  <sheetFormatPr defaultRowHeight="14.25" x14ac:dyDescent="0.2"/>
  <cols>
    <col min="1" max="1" width="4.75" style="1" bestFit="1" customWidth="1"/>
    <col min="2" max="2" width="20.375" style="1" customWidth="1"/>
    <col min="3" max="3" width="9.875" style="1" customWidth="1"/>
    <col min="4" max="4" width="3.5" style="1" customWidth="1"/>
    <col min="5" max="5" width="4.75" style="1" bestFit="1" customWidth="1"/>
    <col min="6" max="6" width="22.125" style="1" customWidth="1"/>
    <col min="7" max="7" width="11" style="1" customWidth="1"/>
    <col min="8" max="8" width="4.25" style="1" customWidth="1"/>
    <col min="9" max="9" width="4.75" style="1" bestFit="1" customWidth="1"/>
    <col min="10" max="10" width="21" style="1" customWidth="1"/>
    <col min="11" max="11" width="10.75" style="1" customWidth="1"/>
    <col min="12" max="12" width="3.375" style="1" customWidth="1"/>
    <col min="13" max="13" width="4.75" style="1" bestFit="1" customWidth="1"/>
    <col min="14" max="14" width="10.25" style="1" customWidth="1"/>
    <col min="15" max="15" width="17.875" style="1" bestFit="1" customWidth="1"/>
    <col min="16" max="16" width="11.5" style="1" customWidth="1"/>
    <col min="17" max="17" width="3.375" style="1" customWidth="1"/>
    <col min="18" max="18" width="4.75" style="1" bestFit="1" customWidth="1"/>
    <col min="19" max="19" width="17.875" style="1" bestFit="1" customWidth="1"/>
    <col min="20" max="20" width="7.625" style="1" customWidth="1"/>
    <col min="21" max="21" width="3" style="1" customWidth="1"/>
    <col min="22" max="22" width="4.75" style="1" bestFit="1" customWidth="1"/>
    <col min="23" max="23" width="10.25" style="1" bestFit="1" customWidth="1"/>
    <col min="24" max="24" width="17.875" style="1" bestFit="1" customWidth="1"/>
    <col min="25" max="16384" width="9" style="1"/>
  </cols>
  <sheetData>
    <row r="1" spans="1:25" s="129" customFormat="1" ht="22.5" customHeight="1" x14ac:dyDescent="0.2">
      <c r="A1" s="129" t="s">
        <v>14</v>
      </c>
    </row>
    <row r="2" spans="1:25" s="129" customFormat="1" ht="22.5" customHeight="1" x14ac:dyDescent="0.2"/>
    <row r="3" spans="1:25" s="129" customFormat="1" ht="22.5" customHeight="1" thickBot="1" x14ac:dyDescent="0.25"/>
    <row r="4" spans="1:25" s="5" customFormat="1" ht="22.5" customHeight="1" thickBot="1" x14ac:dyDescent="0.25">
      <c r="N4" s="52">
        <f>P5-C5-G5-K5-T5+P4</f>
        <v>-16553</v>
      </c>
      <c r="O4" s="54" t="s">
        <v>49</v>
      </c>
      <c r="P4" s="55">
        <f>'حركة شهر 5'!N4</f>
        <v>-16553</v>
      </c>
    </row>
    <row r="5" spans="1:25" s="4" customFormat="1" ht="22.5" customHeight="1" thickTop="1" thickBot="1" x14ac:dyDescent="0.25">
      <c r="C5" s="36">
        <f>SUM(C8:C47)</f>
        <v>0</v>
      </c>
      <c r="G5" s="36">
        <f>SUM(G8:G47)</f>
        <v>0</v>
      </c>
      <c r="K5" s="36">
        <f>SUM(K8:K47)</f>
        <v>0</v>
      </c>
      <c r="N5" s="38">
        <f>P6-C6-G6-K6-T6+P5</f>
        <v>0</v>
      </c>
      <c r="P5" s="53">
        <f>SUM(P8:P47)</f>
        <v>0</v>
      </c>
      <c r="T5" s="36">
        <f>SUM(T8:T47)</f>
        <v>0</v>
      </c>
      <c r="Y5" s="36">
        <f>SUM(Y8:Y47)</f>
        <v>0</v>
      </c>
    </row>
    <row r="6" spans="1:25" ht="24.75" thickTop="1" thickBot="1" x14ac:dyDescent="0.4">
      <c r="A6" s="114" t="s">
        <v>10</v>
      </c>
      <c r="B6" s="115"/>
      <c r="C6" s="116"/>
      <c r="E6" s="117" t="s">
        <v>4</v>
      </c>
      <c r="F6" s="118"/>
      <c r="G6" s="119"/>
      <c r="I6" s="120" t="s">
        <v>6</v>
      </c>
      <c r="J6" s="121"/>
      <c r="K6" s="122"/>
      <c r="M6" s="123" t="s">
        <v>8</v>
      </c>
      <c r="N6" s="124"/>
      <c r="O6" s="124"/>
      <c r="P6" s="125"/>
      <c r="R6" s="126" t="s">
        <v>15</v>
      </c>
      <c r="S6" s="127"/>
      <c r="T6" s="128"/>
      <c r="V6" s="102" t="s">
        <v>45</v>
      </c>
      <c r="W6" s="103"/>
      <c r="X6" s="103"/>
      <c r="Y6" s="104"/>
    </row>
    <row r="7" spans="1:25" s="2" customFormat="1" ht="19.5" thickTop="1" thickBot="1" x14ac:dyDescent="0.3">
      <c r="A7" s="7" t="s">
        <v>0</v>
      </c>
      <c r="B7" s="21" t="s">
        <v>3</v>
      </c>
      <c r="C7" s="33" t="s">
        <v>1</v>
      </c>
      <c r="D7" s="20"/>
      <c r="E7" s="23" t="s">
        <v>0</v>
      </c>
      <c r="F7" s="28" t="s">
        <v>5</v>
      </c>
      <c r="G7" s="18" t="s">
        <v>1</v>
      </c>
      <c r="H7" s="29"/>
      <c r="I7" s="30" t="s">
        <v>0</v>
      </c>
      <c r="J7" s="15" t="s">
        <v>5</v>
      </c>
      <c r="K7" s="19" t="s">
        <v>1</v>
      </c>
      <c r="L7" s="29"/>
      <c r="M7" s="31" t="s">
        <v>0</v>
      </c>
      <c r="N7" s="31" t="s">
        <v>2</v>
      </c>
      <c r="O7" s="21" t="s">
        <v>3</v>
      </c>
      <c r="P7" s="27" t="s">
        <v>1</v>
      </c>
      <c r="R7" s="7" t="s">
        <v>0</v>
      </c>
      <c r="S7" s="21" t="s">
        <v>3</v>
      </c>
      <c r="T7" s="33" t="s">
        <v>1</v>
      </c>
      <c r="V7" s="7" t="s">
        <v>0</v>
      </c>
      <c r="W7" s="7" t="s">
        <v>44</v>
      </c>
      <c r="X7" s="21" t="s">
        <v>3</v>
      </c>
      <c r="Y7" s="33" t="s">
        <v>1</v>
      </c>
    </row>
    <row r="8" spans="1:25" ht="18.75" thickTop="1" x14ac:dyDescent="0.25">
      <c r="A8" s="8">
        <v>1</v>
      </c>
      <c r="B8" s="45"/>
      <c r="C8" s="48"/>
      <c r="E8" s="24">
        <v>1</v>
      </c>
      <c r="F8" s="42" t="s">
        <v>11</v>
      </c>
      <c r="G8" s="16" t="s">
        <v>11</v>
      </c>
      <c r="I8" s="8">
        <v>1</v>
      </c>
      <c r="J8" s="42"/>
      <c r="K8" s="48"/>
      <c r="M8" s="8">
        <v>1</v>
      </c>
      <c r="N8" s="9"/>
      <c r="O8" s="10"/>
      <c r="P8" s="48" t="s">
        <v>11</v>
      </c>
      <c r="R8" s="8">
        <v>1</v>
      </c>
      <c r="S8" s="45"/>
      <c r="T8" s="48"/>
      <c r="V8" s="8">
        <v>1</v>
      </c>
      <c r="W8" s="9"/>
      <c r="X8" s="45"/>
      <c r="Y8" s="48" t="s">
        <v>11</v>
      </c>
    </row>
    <row r="9" spans="1:25" ht="18" x14ac:dyDescent="0.25">
      <c r="A9" s="11">
        <v>2</v>
      </c>
      <c r="B9" s="46"/>
      <c r="C9" s="49"/>
      <c r="E9" s="25">
        <v>2</v>
      </c>
      <c r="F9" s="42"/>
      <c r="G9" s="17" t="s">
        <v>11</v>
      </c>
      <c r="I9" s="11">
        <v>2</v>
      </c>
      <c r="J9" s="42"/>
      <c r="K9" s="49" t="s">
        <v>11</v>
      </c>
      <c r="M9" s="11">
        <v>2</v>
      </c>
      <c r="N9" s="3"/>
      <c r="O9" s="6"/>
      <c r="P9" s="49" t="s">
        <v>11</v>
      </c>
      <c r="R9" s="11">
        <v>2</v>
      </c>
      <c r="S9" s="46"/>
      <c r="T9" s="49"/>
      <c r="V9" s="11">
        <v>2</v>
      </c>
      <c r="W9" s="3"/>
      <c r="X9" s="46"/>
      <c r="Y9" s="49"/>
    </row>
    <row r="10" spans="1:25" ht="18" x14ac:dyDescent="0.25">
      <c r="A10" s="11">
        <v>3</v>
      </c>
      <c r="B10" s="46"/>
      <c r="C10" s="49" t="s">
        <v>11</v>
      </c>
      <c r="E10" s="25">
        <v>3</v>
      </c>
      <c r="F10" s="42" t="s">
        <v>11</v>
      </c>
      <c r="G10" s="17" t="s">
        <v>11</v>
      </c>
      <c r="I10" s="11">
        <v>3</v>
      </c>
      <c r="J10" s="42"/>
      <c r="K10" s="49" t="s">
        <v>11</v>
      </c>
      <c r="M10" s="11">
        <v>3</v>
      </c>
      <c r="N10" s="3"/>
      <c r="O10" s="6"/>
      <c r="P10" s="49" t="s">
        <v>11</v>
      </c>
      <c r="R10" s="11">
        <v>3</v>
      </c>
      <c r="S10" s="46"/>
      <c r="T10" s="49"/>
      <c r="V10" s="11">
        <v>3</v>
      </c>
      <c r="W10" s="3"/>
      <c r="X10" s="46"/>
      <c r="Y10" s="49"/>
    </row>
    <row r="11" spans="1:25" ht="18" x14ac:dyDescent="0.25">
      <c r="A11" s="11">
        <v>4</v>
      </c>
      <c r="B11" s="46"/>
      <c r="C11" s="49" t="s">
        <v>11</v>
      </c>
      <c r="E11" s="25">
        <v>4</v>
      </c>
      <c r="F11" s="42" t="s">
        <v>11</v>
      </c>
      <c r="G11" s="17" t="s">
        <v>11</v>
      </c>
      <c r="I11" s="11">
        <v>4</v>
      </c>
      <c r="J11" s="42"/>
      <c r="K11" s="49" t="s">
        <v>11</v>
      </c>
      <c r="M11" s="11">
        <v>4</v>
      </c>
      <c r="N11" s="3"/>
      <c r="O11" s="6"/>
      <c r="P11" s="49" t="s">
        <v>11</v>
      </c>
      <c r="R11" s="11">
        <v>4</v>
      </c>
      <c r="S11" s="46"/>
      <c r="T11" s="49"/>
      <c r="V11" s="11">
        <v>4</v>
      </c>
      <c r="W11" s="3"/>
      <c r="X11" s="46"/>
      <c r="Y11" s="49"/>
    </row>
    <row r="12" spans="1:25" ht="18" x14ac:dyDescent="0.25">
      <c r="A12" s="11">
        <v>5</v>
      </c>
      <c r="B12" s="46"/>
      <c r="C12" s="49" t="s">
        <v>11</v>
      </c>
      <c r="E12" s="25">
        <v>5</v>
      </c>
      <c r="F12" s="42" t="s">
        <v>11</v>
      </c>
      <c r="G12" s="17"/>
      <c r="I12" s="11">
        <v>5</v>
      </c>
      <c r="J12" s="42"/>
      <c r="K12" s="49"/>
      <c r="M12" s="11">
        <v>5</v>
      </c>
      <c r="N12" s="3"/>
      <c r="O12" s="6"/>
      <c r="P12" s="49" t="s">
        <v>11</v>
      </c>
      <c r="R12" s="11">
        <v>5</v>
      </c>
      <c r="S12" s="46"/>
      <c r="T12" s="49"/>
      <c r="V12" s="11">
        <v>5</v>
      </c>
      <c r="W12" s="3"/>
      <c r="X12" s="46"/>
      <c r="Y12" s="49"/>
    </row>
    <row r="13" spans="1:25" ht="18" x14ac:dyDescent="0.25">
      <c r="A13" s="11">
        <v>6</v>
      </c>
      <c r="B13" s="46"/>
      <c r="C13" s="49" t="s">
        <v>11</v>
      </c>
      <c r="E13" s="25">
        <v>6</v>
      </c>
      <c r="F13" s="42" t="s">
        <v>11</v>
      </c>
      <c r="G13" s="17"/>
      <c r="I13" s="11">
        <v>6</v>
      </c>
      <c r="J13" s="42"/>
      <c r="K13" s="49"/>
      <c r="M13" s="11">
        <v>6</v>
      </c>
      <c r="N13" s="3"/>
      <c r="O13" s="6"/>
      <c r="P13" s="49" t="s">
        <v>11</v>
      </c>
      <c r="R13" s="11">
        <v>6</v>
      </c>
      <c r="S13" s="46"/>
      <c r="T13" s="49"/>
      <c r="V13" s="11">
        <v>6</v>
      </c>
      <c r="W13" s="3"/>
      <c r="X13" s="46"/>
      <c r="Y13" s="49"/>
    </row>
    <row r="14" spans="1:25" ht="18" x14ac:dyDescent="0.25">
      <c r="A14" s="11">
        <v>7</v>
      </c>
      <c r="B14" s="46"/>
      <c r="C14" s="49"/>
      <c r="E14" s="25">
        <v>7</v>
      </c>
      <c r="F14" s="42" t="s">
        <v>11</v>
      </c>
      <c r="G14" s="17"/>
      <c r="I14" s="11">
        <v>7</v>
      </c>
      <c r="J14" s="42"/>
      <c r="K14" s="49" t="s">
        <v>11</v>
      </c>
      <c r="M14" s="11">
        <v>7</v>
      </c>
      <c r="N14" s="3"/>
      <c r="O14" s="6"/>
      <c r="P14" s="49" t="s">
        <v>11</v>
      </c>
      <c r="R14" s="11">
        <v>7</v>
      </c>
      <c r="S14" s="46"/>
      <c r="T14" s="49"/>
      <c r="V14" s="11">
        <v>7</v>
      </c>
      <c r="W14" s="3"/>
      <c r="X14" s="46"/>
      <c r="Y14" s="49"/>
    </row>
    <row r="15" spans="1:25" ht="18" x14ac:dyDescent="0.25">
      <c r="A15" s="11">
        <v>8</v>
      </c>
      <c r="B15" s="46"/>
      <c r="C15" s="49"/>
      <c r="E15" s="25">
        <v>8</v>
      </c>
      <c r="F15" s="42" t="s">
        <v>11</v>
      </c>
      <c r="G15" s="17"/>
      <c r="I15" s="11">
        <v>8</v>
      </c>
      <c r="J15" s="42"/>
      <c r="K15" s="49" t="s">
        <v>11</v>
      </c>
      <c r="M15" s="11">
        <v>8</v>
      </c>
      <c r="N15" s="3"/>
      <c r="O15" s="6" t="s">
        <v>7</v>
      </c>
      <c r="P15" s="49" t="s">
        <v>11</v>
      </c>
      <c r="R15" s="11">
        <v>8</v>
      </c>
      <c r="S15" s="46"/>
      <c r="T15" s="49"/>
      <c r="V15" s="11">
        <v>8</v>
      </c>
      <c r="W15" s="3"/>
      <c r="X15" s="46"/>
      <c r="Y15" s="49"/>
    </row>
    <row r="16" spans="1:25" ht="18" x14ac:dyDescent="0.25">
      <c r="A16" s="11">
        <v>9</v>
      </c>
      <c r="B16" s="46"/>
      <c r="C16" s="49"/>
      <c r="E16" s="25">
        <v>9</v>
      </c>
      <c r="F16" s="42" t="s">
        <v>11</v>
      </c>
      <c r="G16" s="17"/>
      <c r="I16" s="11">
        <v>9</v>
      </c>
      <c r="J16" s="42"/>
      <c r="K16" s="49"/>
      <c r="M16" s="11">
        <v>9</v>
      </c>
      <c r="N16" s="3"/>
      <c r="O16" s="6"/>
      <c r="P16" s="49" t="s">
        <v>11</v>
      </c>
      <c r="R16" s="11">
        <v>9</v>
      </c>
      <c r="S16" s="46"/>
      <c r="T16" s="49"/>
      <c r="V16" s="11">
        <v>9</v>
      </c>
      <c r="W16" s="3"/>
      <c r="X16" s="46"/>
      <c r="Y16" s="49"/>
    </row>
    <row r="17" spans="1:25" ht="18" x14ac:dyDescent="0.25">
      <c r="A17" s="11">
        <v>10</v>
      </c>
      <c r="B17" s="46"/>
      <c r="C17" s="49"/>
      <c r="E17" s="25">
        <v>10</v>
      </c>
      <c r="F17" s="42" t="s">
        <v>11</v>
      </c>
      <c r="G17" s="17"/>
      <c r="I17" s="11">
        <v>10</v>
      </c>
      <c r="J17" s="42"/>
      <c r="K17" s="49"/>
      <c r="M17" s="11">
        <v>10</v>
      </c>
      <c r="N17" s="3"/>
      <c r="O17" s="6"/>
      <c r="P17" s="49" t="s">
        <v>11</v>
      </c>
      <c r="R17" s="11">
        <v>10</v>
      </c>
      <c r="S17" s="46"/>
      <c r="T17" s="49"/>
      <c r="V17" s="11">
        <v>10</v>
      </c>
      <c r="W17" s="3"/>
      <c r="X17" s="46"/>
      <c r="Y17" s="49"/>
    </row>
    <row r="18" spans="1:25" ht="18" x14ac:dyDescent="0.25">
      <c r="A18" s="11">
        <v>11</v>
      </c>
      <c r="B18" s="46"/>
      <c r="C18" s="49"/>
      <c r="E18" s="25">
        <v>11</v>
      </c>
      <c r="F18" s="42" t="s">
        <v>11</v>
      </c>
      <c r="G18" s="17"/>
      <c r="I18" s="11">
        <v>11</v>
      </c>
      <c r="J18" s="42"/>
      <c r="K18" s="49"/>
      <c r="M18" s="11">
        <v>11</v>
      </c>
      <c r="N18" s="3"/>
      <c r="O18" s="6"/>
      <c r="P18" s="49" t="s">
        <v>11</v>
      </c>
      <c r="R18" s="11">
        <v>11</v>
      </c>
      <c r="S18" s="46"/>
      <c r="T18" s="49"/>
      <c r="V18" s="11">
        <v>11</v>
      </c>
      <c r="W18" s="3"/>
      <c r="X18" s="46"/>
      <c r="Y18" s="49"/>
    </row>
    <row r="19" spans="1:25" ht="18" x14ac:dyDescent="0.25">
      <c r="A19" s="11">
        <v>12</v>
      </c>
      <c r="B19" s="46"/>
      <c r="C19" s="49"/>
      <c r="E19" s="25">
        <v>12</v>
      </c>
      <c r="F19" s="42" t="s">
        <v>11</v>
      </c>
      <c r="G19" s="17"/>
      <c r="I19" s="11">
        <v>12</v>
      </c>
      <c r="J19" s="42"/>
      <c r="K19" s="49"/>
      <c r="M19" s="11">
        <v>12</v>
      </c>
      <c r="N19" s="3"/>
      <c r="O19" s="6"/>
      <c r="P19" s="49" t="s">
        <v>11</v>
      </c>
      <c r="R19" s="11">
        <v>12</v>
      </c>
      <c r="S19" s="46"/>
      <c r="T19" s="49"/>
      <c r="V19" s="11">
        <v>12</v>
      </c>
      <c r="W19" s="3"/>
      <c r="X19" s="46"/>
      <c r="Y19" s="49"/>
    </row>
    <row r="20" spans="1:25" ht="18" x14ac:dyDescent="0.25">
      <c r="A20" s="11">
        <v>13</v>
      </c>
      <c r="B20" s="46"/>
      <c r="C20" s="49"/>
      <c r="E20" s="25">
        <v>13</v>
      </c>
      <c r="F20" s="42" t="s">
        <v>11</v>
      </c>
      <c r="G20" s="17"/>
      <c r="I20" s="11">
        <v>13</v>
      </c>
      <c r="J20" s="42"/>
      <c r="K20" s="49"/>
      <c r="M20" s="11">
        <v>13</v>
      </c>
      <c r="N20" s="3"/>
      <c r="O20" s="6"/>
      <c r="P20" s="49"/>
      <c r="R20" s="11">
        <v>13</v>
      </c>
      <c r="S20" s="46"/>
      <c r="T20" s="49"/>
      <c r="V20" s="11">
        <v>13</v>
      </c>
      <c r="W20" s="3"/>
      <c r="X20" s="46"/>
      <c r="Y20" s="49"/>
    </row>
    <row r="21" spans="1:25" ht="18" x14ac:dyDescent="0.25">
      <c r="A21" s="11">
        <v>14</v>
      </c>
      <c r="B21" s="46"/>
      <c r="C21" s="49"/>
      <c r="E21" s="25">
        <v>14</v>
      </c>
      <c r="F21" s="42" t="s">
        <v>11</v>
      </c>
      <c r="G21" s="17"/>
      <c r="I21" s="11">
        <v>14</v>
      </c>
      <c r="J21" s="42"/>
      <c r="K21" s="49"/>
      <c r="M21" s="11">
        <v>14</v>
      </c>
      <c r="N21" s="3"/>
      <c r="O21" s="6"/>
      <c r="P21" s="49"/>
      <c r="R21" s="11">
        <v>14</v>
      </c>
      <c r="S21" s="46"/>
      <c r="T21" s="49"/>
      <c r="V21" s="11">
        <v>14</v>
      </c>
      <c r="W21" s="3"/>
      <c r="X21" s="46"/>
      <c r="Y21" s="49"/>
    </row>
    <row r="22" spans="1:25" ht="18" x14ac:dyDescent="0.25">
      <c r="A22" s="11">
        <v>15</v>
      </c>
      <c r="B22" s="46"/>
      <c r="C22" s="49"/>
      <c r="E22" s="25">
        <v>15</v>
      </c>
      <c r="F22" s="42" t="s">
        <v>11</v>
      </c>
      <c r="G22" s="17"/>
      <c r="I22" s="11">
        <v>15</v>
      </c>
      <c r="J22" s="42"/>
      <c r="K22" s="49"/>
      <c r="M22" s="11">
        <v>15</v>
      </c>
      <c r="N22" s="3"/>
      <c r="O22" s="6"/>
      <c r="P22" s="49"/>
      <c r="R22" s="11">
        <v>15</v>
      </c>
      <c r="S22" s="46"/>
      <c r="T22" s="49"/>
      <c r="V22" s="11">
        <v>15</v>
      </c>
      <c r="W22" s="3"/>
      <c r="X22" s="46"/>
      <c r="Y22" s="49"/>
    </row>
    <row r="23" spans="1:25" ht="18" x14ac:dyDescent="0.25">
      <c r="A23" s="11">
        <v>16</v>
      </c>
      <c r="B23" s="46"/>
      <c r="C23" s="49"/>
      <c r="E23" s="25">
        <v>16</v>
      </c>
      <c r="F23" s="42" t="s">
        <v>11</v>
      </c>
      <c r="G23" s="17"/>
      <c r="I23" s="11">
        <v>16</v>
      </c>
      <c r="J23" s="42"/>
      <c r="K23" s="49"/>
      <c r="M23" s="11">
        <v>16</v>
      </c>
      <c r="N23" s="3"/>
      <c r="O23" s="6"/>
      <c r="P23" s="49"/>
      <c r="R23" s="11">
        <v>16</v>
      </c>
      <c r="S23" s="46"/>
      <c r="T23" s="49"/>
      <c r="V23" s="11">
        <v>16</v>
      </c>
      <c r="W23" s="3"/>
      <c r="X23" s="46"/>
      <c r="Y23" s="49"/>
    </row>
    <row r="24" spans="1:25" ht="18" x14ac:dyDescent="0.25">
      <c r="A24" s="11">
        <v>17</v>
      </c>
      <c r="B24" s="46"/>
      <c r="C24" s="49"/>
      <c r="E24" s="25">
        <v>17</v>
      </c>
      <c r="F24" s="42" t="s">
        <v>11</v>
      </c>
      <c r="G24" s="17"/>
      <c r="I24" s="11">
        <v>17</v>
      </c>
      <c r="J24" s="42"/>
      <c r="K24" s="49"/>
      <c r="M24" s="11">
        <v>17</v>
      </c>
      <c r="N24" s="3"/>
      <c r="O24" s="6"/>
      <c r="P24" s="49"/>
      <c r="R24" s="11">
        <v>17</v>
      </c>
      <c r="S24" s="46"/>
      <c r="T24" s="49"/>
      <c r="V24" s="11">
        <v>17</v>
      </c>
      <c r="W24" s="3"/>
      <c r="X24" s="46"/>
      <c r="Y24" s="49"/>
    </row>
    <row r="25" spans="1:25" ht="18" x14ac:dyDescent="0.25">
      <c r="A25" s="11">
        <v>18</v>
      </c>
      <c r="B25" s="46"/>
      <c r="C25" s="49"/>
      <c r="E25" s="25">
        <v>18</v>
      </c>
      <c r="F25" s="42" t="s">
        <v>11</v>
      </c>
      <c r="G25" s="17"/>
      <c r="I25" s="11">
        <v>18</v>
      </c>
      <c r="J25" s="42"/>
      <c r="K25" s="49"/>
      <c r="M25" s="11">
        <v>18</v>
      </c>
      <c r="N25" s="3"/>
      <c r="O25" s="6"/>
      <c r="P25" s="49"/>
      <c r="R25" s="11">
        <v>18</v>
      </c>
      <c r="S25" s="46"/>
      <c r="T25" s="49"/>
      <c r="V25" s="11">
        <v>18</v>
      </c>
      <c r="W25" s="3"/>
      <c r="X25" s="46"/>
      <c r="Y25" s="49"/>
    </row>
    <row r="26" spans="1:25" ht="18" x14ac:dyDescent="0.25">
      <c r="A26" s="11">
        <v>19</v>
      </c>
      <c r="B26" s="46"/>
      <c r="C26" s="49"/>
      <c r="E26" s="25">
        <v>19</v>
      </c>
      <c r="F26" s="42" t="s">
        <v>11</v>
      </c>
      <c r="G26" s="17"/>
      <c r="I26" s="11">
        <v>19</v>
      </c>
      <c r="J26" s="42"/>
      <c r="K26" s="49"/>
      <c r="M26" s="11">
        <v>19</v>
      </c>
      <c r="N26" s="3"/>
      <c r="O26" s="6"/>
      <c r="P26" s="49"/>
      <c r="R26" s="11">
        <v>19</v>
      </c>
      <c r="S26" s="46"/>
      <c r="T26" s="49"/>
      <c r="V26" s="11">
        <v>19</v>
      </c>
      <c r="W26" s="3"/>
      <c r="X26" s="46"/>
      <c r="Y26" s="49"/>
    </row>
    <row r="27" spans="1:25" ht="18" x14ac:dyDescent="0.25">
      <c r="A27" s="11">
        <v>20</v>
      </c>
      <c r="B27" s="46"/>
      <c r="C27" s="49"/>
      <c r="E27" s="25">
        <v>20</v>
      </c>
      <c r="F27" s="42" t="s">
        <v>11</v>
      </c>
      <c r="G27" s="17"/>
      <c r="I27" s="11">
        <v>20</v>
      </c>
      <c r="J27" s="42"/>
      <c r="K27" s="49"/>
      <c r="M27" s="11">
        <v>20</v>
      </c>
      <c r="N27" s="3"/>
      <c r="O27" s="6"/>
      <c r="P27" s="49"/>
      <c r="R27" s="11">
        <v>20</v>
      </c>
      <c r="S27" s="46"/>
      <c r="T27" s="49"/>
      <c r="V27" s="11">
        <v>20</v>
      </c>
      <c r="W27" s="3"/>
      <c r="X27" s="46"/>
      <c r="Y27" s="49"/>
    </row>
    <row r="28" spans="1:25" ht="18" x14ac:dyDescent="0.25">
      <c r="A28" s="11">
        <v>21</v>
      </c>
      <c r="B28" s="46"/>
      <c r="C28" s="49"/>
      <c r="E28" s="25">
        <v>21</v>
      </c>
      <c r="F28" s="42" t="s">
        <v>11</v>
      </c>
      <c r="G28" s="17"/>
      <c r="I28" s="11">
        <v>21</v>
      </c>
      <c r="J28" s="42"/>
      <c r="K28" s="49"/>
      <c r="M28" s="11">
        <v>21</v>
      </c>
      <c r="N28" s="3"/>
      <c r="O28" s="6"/>
      <c r="P28" s="49"/>
      <c r="R28" s="11">
        <v>21</v>
      </c>
      <c r="S28" s="46"/>
      <c r="T28" s="49"/>
      <c r="V28" s="11">
        <v>21</v>
      </c>
      <c r="W28" s="3"/>
      <c r="X28" s="46"/>
      <c r="Y28" s="49"/>
    </row>
    <row r="29" spans="1:25" ht="18" x14ac:dyDescent="0.25">
      <c r="A29" s="11">
        <v>22</v>
      </c>
      <c r="B29" s="46"/>
      <c r="C29" s="49"/>
      <c r="E29" s="25">
        <v>22</v>
      </c>
      <c r="F29" s="42" t="s">
        <v>11</v>
      </c>
      <c r="G29" s="17"/>
      <c r="I29" s="11">
        <v>22</v>
      </c>
      <c r="J29" s="42"/>
      <c r="K29" s="49"/>
      <c r="M29" s="11">
        <v>22</v>
      </c>
      <c r="N29" s="3"/>
      <c r="O29" s="6"/>
      <c r="P29" s="49"/>
      <c r="R29" s="11">
        <v>22</v>
      </c>
      <c r="S29" s="46"/>
      <c r="T29" s="49"/>
      <c r="V29" s="11">
        <v>22</v>
      </c>
      <c r="W29" s="3"/>
      <c r="X29" s="46"/>
      <c r="Y29" s="49"/>
    </row>
    <row r="30" spans="1:25" ht="18" x14ac:dyDescent="0.25">
      <c r="A30" s="11">
        <v>23</v>
      </c>
      <c r="B30" s="46"/>
      <c r="C30" s="49"/>
      <c r="E30" s="25">
        <v>23</v>
      </c>
      <c r="F30" s="42" t="s">
        <v>11</v>
      </c>
      <c r="G30" s="17"/>
      <c r="I30" s="11">
        <v>23</v>
      </c>
      <c r="J30" s="42"/>
      <c r="K30" s="49"/>
      <c r="M30" s="11">
        <v>23</v>
      </c>
      <c r="N30" s="3"/>
      <c r="O30" s="6"/>
      <c r="P30" s="49"/>
      <c r="R30" s="11">
        <v>23</v>
      </c>
      <c r="S30" s="46"/>
      <c r="T30" s="49"/>
      <c r="V30" s="11">
        <v>23</v>
      </c>
      <c r="W30" s="3"/>
      <c r="X30" s="46"/>
      <c r="Y30" s="49"/>
    </row>
    <row r="31" spans="1:25" ht="18" x14ac:dyDescent="0.25">
      <c r="A31" s="11">
        <v>24</v>
      </c>
      <c r="B31" s="46"/>
      <c r="C31" s="49"/>
      <c r="E31" s="25">
        <v>24</v>
      </c>
      <c r="F31" s="42" t="s">
        <v>11</v>
      </c>
      <c r="G31" s="17"/>
      <c r="I31" s="11">
        <v>24</v>
      </c>
      <c r="J31" s="42"/>
      <c r="K31" s="49"/>
      <c r="M31" s="11">
        <v>24</v>
      </c>
      <c r="N31" s="3"/>
      <c r="O31" s="6"/>
      <c r="P31" s="49"/>
      <c r="R31" s="11">
        <v>24</v>
      </c>
      <c r="S31" s="46"/>
      <c r="T31" s="49"/>
      <c r="V31" s="11">
        <v>24</v>
      </c>
      <c r="W31" s="3"/>
      <c r="X31" s="46"/>
      <c r="Y31" s="49"/>
    </row>
    <row r="32" spans="1:25" ht="18" x14ac:dyDescent="0.25">
      <c r="A32" s="11">
        <v>25</v>
      </c>
      <c r="B32" s="46"/>
      <c r="C32" s="49"/>
      <c r="E32" s="25">
        <v>25</v>
      </c>
      <c r="F32" s="42" t="s">
        <v>11</v>
      </c>
      <c r="G32" s="17"/>
      <c r="I32" s="11">
        <v>25</v>
      </c>
      <c r="J32" s="42"/>
      <c r="K32" s="49"/>
      <c r="M32" s="11">
        <v>25</v>
      </c>
      <c r="N32" s="3"/>
      <c r="O32" s="6"/>
      <c r="P32" s="49"/>
      <c r="R32" s="11">
        <v>25</v>
      </c>
      <c r="S32" s="46"/>
      <c r="T32" s="49"/>
      <c r="V32" s="11">
        <v>25</v>
      </c>
      <c r="W32" s="3"/>
      <c r="X32" s="46"/>
      <c r="Y32" s="49"/>
    </row>
    <row r="33" spans="1:25" ht="18" x14ac:dyDescent="0.25">
      <c r="A33" s="11">
        <v>26</v>
      </c>
      <c r="B33" s="46"/>
      <c r="C33" s="49"/>
      <c r="E33" s="25">
        <v>26</v>
      </c>
      <c r="F33" s="42" t="s">
        <v>11</v>
      </c>
      <c r="G33" s="17"/>
      <c r="I33" s="11">
        <v>26</v>
      </c>
      <c r="J33" s="42"/>
      <c r="K33" s="49"/>
      <c r="M33" s="11">
        <v>26</v>
      </c>
      <c r="N33" s="3"/>
      <c r="O33" s="6"/>
      <c r="P33" s="49"/>
      <c r="R33" s="11">
        <v>26</v>
      </c>
      <c r="S33" s="46"/>
      <c r="T33" s="49"/>
      <c r="V33" s="11">
        <v>26</v>
      </c>
      <c r="W33" s="3"/>
      <c r="X33" s="46"/>
      <c r="Y33" s="49"/>
    </row>
    <row r="34" spans="1:25" ht="18" x14ac:dyDescent="0.25">
      <c r="A34" s="11">
        <v>27</v>
      </c>
      <c r="B34" s="46"/>
      <c r="C34" s="49"/>
      <c r="E34" s="25">
        <v>27</v>
      </c>
      <c r="F34" s="42" t="s">
        <v>11</v>
      </c>
      <c r="G34" s="17"/>
      <c r="I34" s="11">
        <v>27</v>
      </c>
      <c r="J34" s="42"/>
      <c r="K34" s="49"/>
      <c r="M34" s="11">
        <v>27</v>
      </c>
      <c r="N34" s="3"/>
      <c r="O34" s="6"/>
      <c r="P34" s="49"/>
      <c r="R34" s="11">
        <v>27</v>
      </c>
      <c r="S34" s="46"/>
      <c r="T34" s="49"/>
      <c r="V34" s="11">
        <v>27</v>
      </c>
      <c r="W34" s="3"/>
      <c r="X34" s="46"/>
      <c r="Y34" s="49"/>
    </row>
    <row r="35" spans="1:25" ht="18" x14ac:dyDescent="0.25">
      <c r="A35" s="11">
        <v>28</v>
      </c>
      <c r="B35" s="46"/>
      <c r="C35" s="49"/>
      <c r="E35" s="25">
        <v>28</v>
      </c>
      <c r="F35" s="42" t="s">
        <v>11</v>
      </c>
      <c r="G35" s="17"/>
      <c r="I35" s="11">
        <v>28</v>
      </c>
      <c r="J35" s="42"/>
      <c r="K35" s="49"/>
      <c r="M35" s="11">
        <v>28</v>
      </c>
      <c r="N35" s="3"/>
      <c r="O35" s="6"/>
      <c r="P35" s="49"/>
      <c r="R35" s="11">
        <v>28</v>
      </c>
      <c r="S35" s="46"/>
      <c r="T35" s="49"/>
      <c r="V35" s="11">
        <v>28</v>
      </c>
      <c r="W35" s="3"/>
      <c r="X35" s="46"/>
      <c r="Y35" s="49"/>
    </row>
    <row r="36" spans="1:25" ht="18" x14ac:dyDescent="0.25">
      <c r="A36" s="11">
        <v>29</v>
      </c>
      <c r="B36" s="46"/>
      <c r="C36" s="49"/>
      <c r="E36" s="25">
        <v>29</v>
      </c>
      <c r="F36" s="42" t="s">
        <v>11</v>
      </c>
      <c r="G36" s="17"/>
      <c r="I36" s="11">
        <v>29</v>
      </c>
      <c r="J36" s="42"/>
      <c r="K36" s="49"/>
      <c r="M36" s="11">
        <v>29</v>
      </c>
      <c r="N36" s="3"/>
      <c r="O36" s="6"/>
      <c r="P36" s="49"/>
      <c r="R36" s="11">
        <v>29</v>
      </c>
      <c r="S36" s="46"/>
      <c r="T36" s="49"/>
      <c r="V36" s="11">
        <v>29</v>
      </c>
      <c r="W36" s="3"/>
      <c r="X36" s="46"/>
      <c r="Y36" s="49"/>
    </row>
    <row r="37" spans="1:25" ht="18" x14ac:dyDescent="0.25">
      <c r="A37" s="11">
        <v>30</v>
      </c>
      <c r="B37" s="46"/>
      <c r="C37" s="49"/>
      <c r="E37" s="25">
        <v>30</v>
      </c>
      <c r="F37" s="42" t="s">
        <v>11</v>
      </c>
      <c r="G37" s="17"/>
      <c r="I37" s="11">
        <v>30</v>
      </c>
      <c r="J37" s="42"/>
      <c r="K37" s="49"/>
      <c r="M37" s="11">
        <v>30</v>
      </c>
      <c r="N37" s="3"/>
      <c r="O37" s="6"/>
      <c r="P37" s="49"/>
      <c r="R37" s="11">
        <v>30</v>
      </c>
      <c r="S37" s="46"/>
      <c r="T37" s="49"/>
      <c r="V37" s="11">
        <v>30</v>
      </c>
      <c r="W37" s="3"/>
      <c r="X37" s="46"/>
      <c r="Y37" s="49"/>
    </row>
    <row r="38" spans="1:25" ht="18" x14ac:dyDescent="0.25">
      <c r="A38" s="11">
        <v>31</v>
      </c>
      <c r="B38" s="46"/>
      <c r="C38" s="49"/>
      <c r="E38" s="25">
        <v>31</v>
      </c>
      <c r="F38" s="42" t="s">
        <v>11</v>
      </c>
      <c r="G38" s="17"/>
      <c r="I38" s="11">
        <v>31</v>
      </c>
      <c r="J38" s="42"/>
      <c r="K38" s="49"/>
      <c r="M38" s="11">
        <v>31</v>
      </c>
      <c r="N38" s="3"/>
      <c r="O38" s="6"/>
      <c r="P38" s="49"/>
      <c r="R38" s="11">
        <v>31</v>
      </c>
      <c r="S38" s="46"/>
      <c r="T38" s="49"/>
      <c r="V38" s="11">
        <v>31</v>
      </c>
      <c r="W38" s="3"/>
      <c r="X38" s="46"/>
      <c r="Y38" s="49"/>
    </row>
    <row r="39" spans="1:25" ht="18" x14ac:dyDescent="0.25">
      <c r="A39" s="11">
        <v>32</v>
      </c>
      <c r="B39" s="46"/>
      <c r="C39" s="49"/>
      <c r="E39" s="25">
        <v>32</v>
      </c>
      <c r="F39" s="42" t="s">
        <v>11</v>
      </c>
      <c r="G39" s="17"/>
      <c r="I39" s="11">
        <v>32</v>
      </c>
      <c r="J39" s="42"/>
      <c r="K39" s="49"/>
      <c r="M39" s="11">
        <v>32</v>
      </c>
      <c r="N39" s="3"/>
      <c r="O39" s="6"/>
      <c r="P39" s="49"/>
      <c r="R39" s="11">
        <v>32</v>
      </c>
      <c r="S39" s="46"/>
      <c r="T39" s="49"/>
      <c r="V39" s="11">
        <v>32</v>
      </c>
      <c r="W39" s="3"/>
      <c r="X39" s="46"/>
      <c r="Y39" s="49"/>
    </row>
    <row r="40" spans="1:25" ht="18" x14ac:dyDescent="0.25">
      <c r="A40" s="11">
        <v>33</v>
      </c>
      <c r="B40" s="46"/>
      <c r="C40" s="49"/>
      <c r="E40" s="25">
        <v>33</v>
      </c>
      <c r="F40" s="42" t="s">
        <v>11</v>
      </c>
      <c r="G40" s="17"/>
      <c r="I40" s="11">
        <v>33</v>
      </c>
      <c r="J40" s="42"/>
      <c r="K40" s="49"/>
      <c r="M40" s="11">
        <v>33</v>
      </c>
      <c r="N40" s="3"/>
      <c r="O40" s="6"/>
      <c r="P40" s="49"/>
      <c r="R40" s="11">
        <v>33</v>
      </c>
      <c r="S40" s="46"/>
      <c r="T40" s="49"/>
      <c r="V40" s="11">
        <v>33</v>
      </c>
      <c r="W40" s="3"/>
      <c r="X40" s="46"/>
      <c r="Y40" s="49"/>
    </row>
    <row r="41" spans="1:25" ht="18" x14ac:dyDescent="0.25">
      <c r="A41" s="11">
        <v>34</v>
      </c>
      <c r="B41" s="46"/>
      <c r="C41" s="49"/>
      <c r="E41" s="25">
        <v>34</v>
      </c>
      <c r="F41" s="42" t="s">
        <v>11</v>
      </c>
      <c r="G41" s="17"/>
      <c r="I41" s="11">
        <v>34</v>
      </c>
      <c r="J41" s="42"/>
      <c r="K41" s="49"/>
      <c r="M41" s="11">
        <v>34</v>
      </c>
      <c r="N41" s="3"/>
      <c r="O41" s="6"/>
      <c r="P41" s="49"/>
      <c r="R41" s="11">
        <v>34</v>
      </c>
      <c r="S41" s="46"/>
      <c r="T41" s="49"/>
      <c r="V41" s="11">
        <v>34</v>
      </c>
      <c r="W41" s="3"/>
      <c r="X41" s="46"/>
      <c r="Y41" s="49"/>
    </row>
    <row r="42" spans="1:25" ht="18" x14ac:dyDescent="0.25">
      <c r="A42" s="11">
        <v>35</v>
      </c>
      <c r="B42" s="46"/>
      <c r="C42" s="49"/>
      <c r="E42" s="25">
        <v>35</v>
      </c>
      <c r="F42" s="42" t="s">
        <v>11</v>
      </c>
      <c r="G42" s="17"/>
      <c r="I42" s="11">
        <v>35</v>
      </c>
      <c r="J42" s="42"/>
      <c r="K42" s="49"/>
      <c r="M42" s="11">
        <v>35</v>
      </c>
      <c r="N42" s="3"/>
      <c r="O42" s="6"/>
      <c r="P42" s="49"/>
      <c r="R42" s="11">
        <v>35</v>
      </c>
      <c r="S42" s="46"/>
      <c r="T42" s="49"/>
      <c r="V42" s="11">
        <v>35</v>
      </c>
      <c r="W42" s="3"/>
      <c r="X42" s="46"/>
      <c r="Y42" s="49"/>
    </row>
    <row r="43" spans="1:25" ht="18" x14ac:dyDescent="0.25">
      <c r="A43" s="11">
        <v>36</v>
      </c>
      <c r="B43" s="46"/>
      <c r="C43" s="49"/>
      <c r="E43" s="25">
        <v>36</v>
      </c>
      <c r="F43" s="42" t="s">
        <v>11</v>
      </c>
      <c r="G43" s="17"/>
      <c r="I43" s="11">
        <v>36</v>
      </c>
      <c r="J43" s="42"/>
      <c r="K43" s="49"/>
      <c r="M43" s="11">
        <v>36</v>
      </c>
      <c r="N43" s="3"/>
      <c r="O43" s="6"/>
      <c r="P43" s="49"/>
      <c r="R43" s="11">
        <v>36</v>
      </c>
      <c r="S43" s="46"/>
      <c r="T43" s="49"/>
      <c r="V43" s="11">
        <v>36</v>
      </c>
      <c r="W43" s="3"/>
      <c r="X43" s="46"/>
      <c r="Y43" s="49"/>
    </row>
    <row r="44" spans="1:25" ht="18" x14ac:dyDescent="0.25">
      <c r="A44" s="11">
        <v>37</v>
      </c>
      <c r="B44" s="46"/>
      <c r="C44" s="49"/>
      <c r="E44" s="25">
        <v>37</v>
      </c>
      <c r="F44" s="42" t="s">
        <v>11</v>
      </c>
      <c r="G44" s="17"/>
      <c r="I44" s="11">
        <v>37</v>
      </c>
      <c r="J44" s="42"/>
      <c r="K44" s="49"/>
      <c r="M44" s="11">
        <v>37</v>
      </c>
      <c r="N44" s="3"/>
      <c r="O44" s="6"/>
      <c r="P44" s="49"/>
      <c r="R44" s="11">
        <v>37</v>
      </c>
      <c r="S44" s="46"/>
      <c r="T44" s="49"/>
      <c r="V44" s="11">
        <v>37</v>
      </c>
      <c r="W44" s="3"/>
      <c r="X44" s="46"/>
      <c r="Y44" s="49"/>
    </row>
    <row r="45" spans="1:25" ht="18" x14ac:dyDescent="0.25">
      <c r="A45" s="11">
        <v>38</v>
      </c>
      <c r="B45" s="46"/>
      <c r="C45" s="49"/>
      <c r="E45" s="25">
        <v>38</v>
      </c>
      <c r="F45" s="42" t="s">
        <v>11</v>
      </c>
      <c r="G45" s="17"/>
      <c r="I45" s="11">
        <v>38</v>
      </c>
      <c r="J45" s="42"/>
      <c r="K45" s="49"/>
      <c r="M45" s="11">
        <v>38</v>
      </c>
      <c r="N45" s="3"/>
      <c r="O45" s="6"/>
      <c r="P45" s="49"/>
      <c r="R45" s="11">
        <v>38</v>
      </c>
      <c r="S45" s="46"/>
      <c r="T45" s="49"/>
      <c r="V45" s="11">
        <v>38</v>
      </c>
      <c r="W45" s="3"/>
      <c r="X45" s="46"/>
      <c r="Y45" s="49"/>
    </row>
    <row r="46" spans="1:25" ht="18" x14ac:dyDescent="0.25">
      <c r="A46" s="11">
        <v>39</v>
      </c>
      <c r="B46" s="46"/>
      <c r="C46" s="49"/>
      <c r="E46" s="25">
        <v>39</v>
      </c>
      <c r="F46" s="42" t="s">
        <v>11</v>
      </c>
      <c r="G46" s="17"/>
      <c r="I46" s="11">
        <v>39</v>
      </c>
      <c r="J46" s="42"/>
      <c r="K46" s="49"/>
      <c r="M46" s="11">
        <v>39</v>
      </c>
      <c r="N46" s="3"/>
      <c r="O46" s="6"/>
      <c r="P46" s="49"/>
      <c r="R46" s="11">
        <v>39</v>
      </c>
      <c r="S46" s="46"/>
      <c r="T46" s="49"/>
      <c r="V46" s="11">
        <v>39</v>
      </c>
      <c r="W46" s="3"/>
      <c r="X46" s="46"/>
      <c r="Y46" s="49"/>
    </row>
    <row r="47" spans="1:25" ht="18.75" thickBot="1" x14ac:dyDescent="0.3">
      <c r="A47" s="12">
        <v>40</v>
      </c>
      <c r="B47" s="47"/>
      <c r="C47" s="50"/>
      <c r="E47" s="26">
        <v>40</v>
      </c>
      <c r="F47" s="39"/>
      <c r="G47" s="32"/>
      <c r="H47" s="35"/>
      <c r="I47" s="34">
        <v>40</v>
      </c>
      <c r="J47" s="42"/>
      <c r="K47" s="51"/>
      <c r="L47" s="35"/>
      <c r="M47" s="34">
        <v>40</v>
      </c>
      <c r="N47" s="13"/>
      <c r="O47" s="14"/>
      <c r="P47" s="50"/>
      <c r="R47" s="12">
        <v>40</v>
      </c>
      <c r="S47" s="47"/>
      <c r="T47" s="50"/>
      <c r="V47" s="12">
        <v>40</v>
      </c>
      <c r="W47" s="13"/>
      <c r="X47" s="47"/>
      <c r="Y47" s="50"/>
    </row>
    <row r="48" spans="1:25" ht="15" thickTop="1" x14ac:dyDescent="0.2"/>
  </sheetData>
  <mergeCells count="7">
    <mergeCell ref="A1:XFD3"/>
    <mergeCell ref="V6:Y6"/>
    <mergeCell ref="A6:C6"/>
    <mergeCell ref="E6:G6"/>
    <mergeCell ref="I6:K6"/>
    <mergeCell ref="M6:P6"/>
    <mergeCell ref="R6:T6"/>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errorStyle="warning" allowBlank="1" showInputMessage="1" showErrorMessage="1" error="انتبة حذف اسم العامل">
          <x14:formula1>
            <xm:f>ورقة1!$C$4:$C$10</xm:f>
          </x14:formula1>
          <xm:sqref>F8:F46</xm:sqref>
        </x14:dataValidation>
        <x14:dataValidation type="list" allowBlank="1" showErrorMessage="1" errorTitle="الاختيار من القائمة" error="انتبة حذف اسم العامل" promptTitle="الاختيار من القائمة" prompt="الاختيار من القائمة">
          <x14:formula1>
            <xm:f>ورقة1!$C$4:$C$10</xm:f>
          </x14:formula1>
          <xm:sqref>J8:J47</xm:sqref>
        </x14:dataValidation>
      </x14:dataValidations>
    </ext>
    <ext xmlns:x14="http://schemas.microsoft.com/office/spreadsheetml/2009/9/main" uri="{05C60535-1F16-4fd2-B633-F4F36F0B64E0}">
      <x14:sparklineGroups xmlns:xm="http://schemas.microsoft.com/office/excel/2006/main">
        <x14:sparklineGroup type="column" displayEmptyCellsAs="gap" negative="1" rightToLeft="1">
          <x14:colorSeries theme="9" tint="-0.249977111117893"/>
          <x14:colorNegative rgb="FFFF0000"/>
          <x14:colorAxis rgb="FF000000"/>
          <x14:colorMarkers rgb="FF0070C0"/>
          <x14:colorFirst rgb="FF0070C0"/>
          <x14:colorLast rgb="FF0070C0"/>
          <x14:colorHigh rgb="FF0070C0"/>
          <x14:colorLow rgb="FF0070C0"/>
          <x14:sparklines>
            <x14:sparkline>
              <xm:f>'حركة شخر6'!P4:P4</xm:f>
              <xm:sqref>Q4</xm:sqref>
            </x14:sparkline>
          </x14:sparklines>
        </x14:sparklineGroup>
        <x14:sparklineGroup type="column" displayEmptyCellsAs="gap" negative="1" rightToLeft="1">
          <x14:colorSeries rgb="FF00B050"/>
          <x14:colorNegative rgb="FFFF0000"/>
          <x14:colorAxis rgb="FF000000"/>
          <x14:colorMarkers rgb="FF0070C0"/>
          <x14:colorFirst rgb="FFFFC000"/>
          <x14:colorLast rgb="FFFFC000"/>
          <x14:colorHigh rgb="FF00B050"/>
          <x14:colorLow rgb="FFFF0000"/>
          <x14:sparklines>
            <x14:sparkline>
              <xm:f>'حركة شخر6'!N4:N4</xm:f>
              <xm:sqref>J4</xm:sqref>
            </x14:sparkline>
          </x14:sparklines>
        </x14:sparklineGroup>
      </x14:sparklineGroup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7">
    <tabColor rgb="FF7030A0"/>
  </sheetPr>
  <dimension ref="A1:X24"/>
  <sheetViews>
    <sheetView rightToLeft="1" workbookViewId="0">
      <selection activeCell="D19" sqref="D19"/>
    </sheetView>
  </sheetViews>
  <sheetFormatPr defaultRowHeight="15" x14ac:dyDescent="0.25"/>
  <cols>
    <col min="1" max="1" width="2.25" style="58" bestFit="1" customWidth="1"/>
    <col min="2" max="2" width="0.875" style="58" customWidth="1"/>
    <col min="3" max="3" width="11.5" style="58" bestFit="1" customWidth="1"/>
    <col min="4" max="4" width="22.875" style="58" bestFit="1" customWidth="1"/>
    <col min="5" max="5" width="13.375" style="58" bestFit="1" customWidth="1"/>
    <col min="6" max="6" width="8.375" style="83" customWidth="1"/>
    <col min="7" max="7" width="9" style="83"/>
    <col min="8" max="8" width="9.375" style="83" bestFit="1" customWidth="1"/>
    <col min="9" max="9" width="7.5" style="83" bestFit="1" customWidth="1"/>
    <col min="10" max="10" width="7.375" style="83" customWidth="1"/>
    <col min="11" max="11" width="8.375" style="58" bestFit="1" customWidth="1"/>
    <col min="12" max="12" width="7.875" style="85" customWidth="1"/>
    <col min="13" max="14" width="9.625" style="58" bestFit="1" customWidth="1"/>
    <col min="15" max="15" width="8.375" style="58" customWidth="1"/>
    <col min="16" max="16" width="6.25" style="58" customWidth="1"/>
    <col min="17" max="17" width="7.25" style="58" bestFit="1" customWidth="1"/>
    <col min="18" max="18" width="9.125" style="86" bestFit="1" customWidth="1"/>
    <col min="19" max="19" width="11" style="83" bestFit="1" customWidth="1"/>
    <col min="20" max="20" width="10.25" style="83" bestFit="1" customWidth="1"/>
    <col min="21" max="21" width="9.25" style="83" bestFit="1" customWidth="1"/>
    <col min="22" max="22" width="11" style="83" bestFit="1" customWidth="1"/>
    <col min="23" max="23" width="14.625" style="83" bestFit="1" customWidth="1"/>
    <col min="24" max="24" width="5.875" style="58" hidden="1" customWidth="1"/>
    <col min="25" max="256" width="9" style="58"/>
    <col min="257" max="257" width="2.25" style="58" bestFit="1" customWidth="1"/>
    <col min="258" max="258" width="0.875" style="58" customWidth="1"/>
    <col min="259" max="259" width="11.5" style="58" bestFit="1" customWidth="1"/>
    <col min="260" max="260" width="22.875" style="58" bestFit="1" customWidth="1"/>
    <col min="261" max="261" width="13.375" style="58" bestFit="1" customWidth="1"/>
    <col min="262" max="262" width="8.375" style="58" customWidth="1"/>
    <col min="263" max="263" width="9" style="58"/>
    <col min="264" max="264" width="9.375" style="58" bestFit="1" customWidth="1"/>
    <col min="265" max="265" width="7.5" style="58" bestFit="1" customWidth="1"/>
    <col min="266" max="266" width="7.375" style="58" customWidth="1"/>
    <col min="267" max="267" width="8.375" style="58" bestFit="1" customWidth="1"/>
    <col min="268" max="268" width="7.875" style="58" customWidth="1"/>
    <col min="269" max="270" width="9.625" style="58" bestFit="1" customWidth="1"/>
    <col min="271" max="271" width="8.375" style="58" customWidth="1"/>
    <col min="272" max="272" width="6.25" style="58" customWidth="1"/>
    <col min="273" max="273" width="7.25" style="58" bestFit="1" customWidth="1"/>
    <col min="274" max="274" width="9.125" style="58" bestFit="1" customWidth="1"/>
    <col min="275" max="275" width="11" style="58" bestFit="1" customWidth="1"/>
    <col min="276" max="276" width="10.25" style="58" bestFit="1" customWidth="1"/>
    <col min="277" max="277" width="9.25" style="58" bestFit="1" customWidth="1"/>
    <col min="278" max="278" width="11" style="58" bestFit="1" customWidth="1"/>
    <col min="279" max="279" width="14.625" style="58" bestFit="1" customWidth="1"/>
    <col min="280" max="280" width="0" style="58" hidden="1" customWidth="1"/>
    <col min="281" max="512" width="9" style="58"/>
    <col min="513" max="513" width="2.25" style="58" bestFit="1" customWidth="1"/>
    <col min="514" max="514" width="0.875" style="58" customWidth="1"/>
    <col min="515" max="515" width="11.5" style="58" bestFit="1" customWidth="1"/>
    <col min="516" max="516" width="22.875" style="58" bestFit="1" customWidth="1"/>
    <col min="517" max="517" width="13.375" style="58" bestFit="1" customWidth="1"/>
    <col min="518" max="518" width="8.375" style="58" customWidth="1"/>
    <col min="519" max="519" width="9" style="58"/>
    <col min="520" max="520" width="9.375" style="58" bestFit="1" customWidth="1"/>
    <col min="521" max="521" width="7.5" style="58" bestFit="1" customWidth="1"/>
    <col min="522" max="522" width="7.375" style="58" customWidth="1"/>
    <col min="523" max="523" width="8.375" style="58" bestFit="1" customWidth="1"/>
    <col min="524" max="524" width="7.875" style="58" customWidth="1"/>
    <col min="525" max="526" width="9.625" style="58" bestFit="1" customWidth="1"/>
    <col min="527" max="527" width="8.375" style="58" customWidth="1"/>
    <col min="528" max="528" width="6.25" style="58" customWidth="1"/>
    <col min="529" max="529" width="7.25" style="58" bestFit="1" customWidth="1"/>
    <col min="530" max="530" width="9.125" style="58" bestFit="1" customWidth="1"/>
    <col min="531" max="531" width="11" style="58" bestFit="1" customWidth="1"/>
    <col min="532" max="532" width="10.25" style="58" bestFit="1" customWidth="1"/>
    <col min="533" max="533" width="9.25" style="58" bestFit="1" customWidth="1"/>
    <col min="534" max="534" width="11" style="58" bestFit="1" customWidth="1"/>
    <col min="535" max="535" width="14.625" style="58" bestFit="1" customWidth="1"/>
    <col min="536" max="536" width="0" style="58" hidden="1" customWidth="1"/>
    <col min="537" max="768" width="9" style="58"/>
    <col min="769" max="769" width="2.25" style="58" bestFit="1" customWidth="1"/>
    <col min="770" max="770" width="0.875" style="58" customWidth="1"/>
    <col min="771" max="771" width="11.5" style="58" bestFit="1" customWidth="1"/>
    <col min="772" max="772" width="22.875" style="58" bestFit="1" customWidth="1"/>
    <col min="773" max="773" width="13.375" style="58" bestFit="1" customWidth="1"/>
    <col min="774" max="774" width="8.375" style="58" customWidth="1"/>
    <col min="775" max="775" width="9" style="58"/>
    <col min="776" max="776" width="9.375" style="58" bestFit="1" customWidth="1"/>
    <col min="777" max="777" width="7.5" style="58" bestFit="1" customWidth="1"/>
    <col min="778" max="778" width="7.375" style="58" customWidth="1"/>
    <col min="779" max="779" width="8.375" style="58" bestFit="1" customWidth="1"/>
    <col min="780" max="780" width="7.875" style="58" customWidth="1"/>
    <col min="781" max="782" width="9.625" style="58" bestFit="1" customWidth="1"/>
    <col min="783" max="783" width="8.375" style="58" customWidth="1"/>
    <col min="784" max="784" width="6.25" style="58" customWidth="1"/>
    <col min="785" max="785" width="7.25" style="58" bestFit="1" customWidth="1"/>
    <col min="786" max="786" width="9.125" style="58" bestFit="1" customWidth="1"/>
    <col min="787" max="787" width="11" style="58" bestFit="1" customWidth="1"/>
    <col min="788" max="788" width="10.25" style="58" bestFit="1" customWidth="1"/>
    <col min="789" max="789" width="9.25" style="58" bestFit="1" customWidth="1"/>
    <col min="790" max="790" width="11" style="58" bestFit="1" customWidth="1"/>
    <col min="791" max="791" width="14.625" style="58" bestFit="1" customWidth="1"/>
    <col min="792" max="792" width="0" style="58" hidden="1" customWidth="1"/>
    <col min="793" max="1024" width="9" style="58"/>
    <col min="1025" max="1025" width="2.25" style="58" bestFit="1" customWidth="1"/>
    <col min="1026" max="1026" width="0.875" style="58" customWidth="1"/>
    <col min="1027" max="1027" width="11.5" style="58" bestFit="1" customWidth="1"/>
    <col min="1028" max="1028" width="22.875" style="58" bestFit="1" customWidth="1"/>
    <col min="1029" max="1029" width="13.375" style="58" bestFit="1" customWidth="1"/>
    <col min="1030" max="1030" width="8.375" style="58" customWidth="1"/>
    <col min="1031" max="1031" width="9" style="58"/>
    <col min="1032" max="1032" width="9.375" style="58" bestFit="1" customWidth="1"/>
    <col min="1033" max="1033" width="7.5" style="58" bestFit="1" customWidth="1"/>
    <col min="1034" max="1034" width="7.375" style="58" customWidth="1"/>
    <col min="1035" max="1035" width="8.375" style="58" bestFit="1" customWidth="1"/>
    <col min="1036" max="1036" width="7.875" style="58" customWidth="1"/>
    <col min="1037" max="1038" width="9.625" style="58" bestFit="1" customWidth="1"/>
    <col min="1039" max="1039" width="8.375" style="58" customWidth="1"/>
    <col min="1040" max="1040" width="6.25" style="58" customWidth="1"/>
    <col min="1041" max="1041" width="7.25" style="58" bestFit="1" customWidth="1"/>
    <col min="1042" max="1042" width="9.125" style="58" bestFit="1" customWidth="1"/>
    <col min="1043" max="1043" width="11" style="58" bestFit="1" customWidth="1"/>
    <col min="1044" max="1044" width="10.25" style="58" bestFit="1" customWidth="1"/>
    <col min="1045" max="1045" width="9.25" style="58" bestFit="1" customWidth="1"/>
    <col min="1046" max="1046" width="11" style="58" bestFit="1" customWidth="1"/>
    <col min="1047" max="1047" width="14.625" style="58" bestFit="1" customWidth="1"/>
    <col min="1048" max="1048" width="0" style="58" hidden="1" customWidth="1"/>
    <col min="1049" max="1280" width="9" style="58"/>
    <col min="1281" max="1281" width="2.25" style="58" bestFit="1" customWidth="1"/>
    <col min="1282" max="1282" width="0.875" style="58" customWidth="1"/>
    <col min="1283" max="1283" width="11.5" style="58" bestFit="1" customWidth="1"/>
    <col min="1284" max="1284" width="22.875" style="58" bestFit="1" customWidth="1"/>
    <col min="1285" max="1285" width="13.375" style="58" bestFit="1" customWidth="1"/>
    <col min="1286" max="1286" width="8.375" style="58" customWidth="1"/>
    <col min="1287" max="1287" width="9" style="58"/>
    <col min="1288" max="1288" width="9.375" style="58" bestFit="1" customWidth="1"/>
    <col min="1289" max="1289" width="7.5" style="58" bestFit="1" customWidth="1"/>
    <col min="1290" max="1290" width="7.375" style="58" customWidth="1"/>
    <col min="1291" max="1291" width="8.375" style="58" bestFit="1" customWidth="1"/>
    <col min="1292" max="1292" width="7.875" style="58" customWidth="1"/>
    <col min="1293" max="1294" width="9.625" style="58" bestFit="1" customWidth="1"/>
    <col min="1295" max="1295" width="8.375" style="58" customWidth="1"/>
    <col min="1296" max="1296" width="6.25" style="58" customWidth="1"/>
    <col min="1297" max="1297" width="7.25" style="58" bestFit="1" customWidth="1"/>
    <col min="1298" max="1298" width="9.125" style="58" bestFit="1" customWidth="1"/>
    <col min="1299" max="1299" width="11" style="58" bestFit="1" customWidth="1"/>
    <col min="1300" max="1300" width="10.25" style="58" bestFit="1" customWidth="1"/>
    <col min="1301" max="1301" width="9.25" style="58" bestFit="1" customWidth="1"/>
    <col min="1302" max="1302" width="11" style="58" bestFit="1" customWidth="1"/>
    <col min="1303" max="1303" width="14.625" style="58" bestFit="1" customWidth="1"/>
    <col min="1304" max="1304" width="0" style="58" hidden="1" customWidth="1"/>
    <col min="1305" max="1536" width="9" style="58"/>
    <col min="1537" max="1537" width="2.25" style="58" bestFit="1" customWidth="1"/>
    <col min="1538" max="1538" width="0.875" style="58" customWidth="1"/>
    <col min="1539" max="1539" width="11.5" style="58" bestFit="1" customWidth="1"/>
    <col min="1540" max="1540" width="22.875" style="58" bestFit="1" customWidth="1"/>
    <col min="1541" max="1541" width="13.375" style="58" bestFit="1" customWidth="1"/>
    <col min="1542" max="1542" width="8.375" style="58" customWidth="1"/>
    <col min="1543" max="1543" width="9" style="58"/>
    <col min="1544" max="1544" width="9.375" style="58" bestFit="1" customWidth="1"/>
    <col min="1545" max="1545" width="7.5" style="58" bestFit="1" customWidth="1"/>
    <col min="1546" max="1546" width="7.375" style="58" customWidth="1"/>
    <col min="1547" max="1547" width="8.375" style="58" bestFit="1" customWidth="1"/>
    <col min="1548" max="1548" width="7.875" style="58" customWidth="1"/>
    <col min="1549" max="1550" width="9.625" style="58" bestFit="1" customWidth="1"/>
    <col min="1551" max="1551" width="8.375" style="58" customWidth="1"/>
    <col min="1552" max="1552" width="6.25" style="58" customWidth="1"/>
    <col min="1553" max="1553" width="7.25" style="58" bestFit="1" customWidth="1"/>
    <col min="1554" max="1554" width="9.125" style="58" bestFit="1" customWidth="1"/>
    <col min="1555" max="1555" width="11" style="58" bestFit="1" customWidth="1"/>
    <col min="1556" max="1556" width="10.25" style="58" bestFit="1" customWidth="1"/>
    <col min="1557" max="1557" width="9.25" style="58" bestFit="1" customWidth="1"/>
    <col min="1558" max="1558" width="11" style="58" bestFit="1" customWidth="1"/>
    <col min="1559" max="1559" width="14.625" style="58" bestFit="1" customWidth="1"/>
    <col min="1560" max="1560" width="0" style="58" hidden="1" customWidth="1"/>
    <col min="1561" max="1792" width="9" style="58"/>
    <col min="1793" max="1793" width="2.25" style="58" bestFit="1" customWidth="1"/>
    <col min="1794" max="1794" width="0.875" style="58" customWidth="1"/>
    <col min="1795" max="1795" width="11.5" style="58" bestFit="1" customWidth="1"/>
    <col min="1796" max="1796" width="22.875" style="58" bestFit="1" customWidth="1"/>
    <col min="1797" max="1797" width="13.375" style="58" bestFit="1" customWidth="1"/>
    <col min="1798" max="1798" width="8.375" style="58" customWidth="1"/>
    <col min="1799" max="1799" width="9" style="58"/>
    <col min="1800" max="1800" width="9.375" style="58" bestFit="1" customWidth="1"/>
    <col min="1801" max="1801" width="7.5" style="58" bestFit="1" customWidth="1"/>
    <col min="1802" max="1802" width="7.375" style="58" customWidth="1"/>
    <col min="1803" max="1803" width="8.375" style="58" bestFit="1" customWidth="1"/>
    <col min="1804" max="1804" width="7.875" style="58" customWidth="1"/>
    <col min="1805" max="1806" width="9.625" style="58" bestFit="1" customWidth="1"/>
    <col min="1807" max="1807" width="8.375" style="58" customWidth="1"/>
    <col min="1808" max="1808" width="6.25" style="58" customWidth="1"/>
    <col min="1809" max="1809" width="7.25" style="58" bestFit="1" customWidth="1"/>
    <col min="1810" max="1810" width="9.125" style="58" bestFit="1" customWidth="1"/>
    <col min="1811" max="1811" width="11" style="58" bestFit="1" customWidth="1"/>
    <col min="1812" max="1812" width="10.25" style="58" bestFit="1" customWidth="1"/>
    <col min="1813" max="1813" width="9.25" style="58" bestFit="1" customWidth="1"/>
    <col min="1814" max="1814" width="11" style="58" bestFit="1" customWidth="1"/>
    <col min="1815" max="1815" width="14.625" style="58" bestFit="1" customWidth="1"/>
    <col min="1816" max="1816" width="0" style="58" hidden="1" customWidth="1"/>
    <col min="1817" max="2048" width="9" style="58"/>
    <col min="2049" max="2049" width="2.25" style="58" bestFit="1" customWidth="1"/>
    <col min="2050" max="2050" width="0.875" style="58" customWidth="1"/>
    <col min="2051" max="2051" width="11.5" style="58" bestFit="1" customWidth="1"/>
    <col min="2052" max="2052" width="22.875" style="58" bestFit="1" customWidth="1"/>
    <col min="2053" max="2053" width="13.375" style="58" bestFit="1" customWidth="1"/>
    <col min="2054" max="2054" width="8.375" style="58" customWidth="1"/>
    <col min="2055" max="2055" width="9" style="58"/>
    <col min="2056" max="2056" width="9.375" style="58" bestFit="1" customWidth="1"/>
    <col min="2057" max="2057" width="7.5" style="58" bestFit="1" customWidth="1"/>
    <col min="2058" max="2058" width="7.375" style="58" customWidth="1"/>
    <col min="2059" max="2059" width="8.375" style="58" bestFit="1" customWidth="1"/>
    <col min="2060" max="2060" width="7.875" style="58" customWidth="1"/>
    <col min="2061" max="2062" width="9.625" style="58" bestFit="1" customWidth="1"/>
    <col min="2063" max="2063" width="8.375" style="58" customWidth="1"/>
    <col min="2064" max="2064" width="6.25" style="58" customWidth="1"/>
    <col min="2065" max="2065" width="7.25" style="58" bestFit="1" customWidth="1"/>
    <col min="2066" max="2066" width="9.125" style="58" bestFit="1" customWidth="1"/>
    <col min="2067" max="2067" width="11" style="58" bestFit="1" customWidth="1"/>
    <col min="2068" max="2068" width="10.25" style="58" bestFit="1" customWidth="1"/>
    <col min="2069" max="2069" width="9.25" style="58" bestFit="1" customWidth="1"/>
    <col min="2070" max="2070" width="11" style="58" bestFit="1" customWidth="1"/>
    <col min="2071" max="2071" width="14.625" style="58" bestFit="1" customWidth="1"/>
    <col min="2072" max="2072" width="0" style="58" hidden="1" customWidth="1"/>
    <col min="2073" max="2304" width="9" style="58"/>
    <col min="2305" max="2305" width="2.25" style="58" bestFit="1" customWidth="1"/>
    <col min="2306" max="2306" width="0.875" style="58" customWidth="1"/>
    <col min="2307" max="2307" width="11.5" style="58" bestFit="1" customWidth="1"/>
    <col min="2308" max="2308" width="22.875" style="58" bestFit="1" customWidth="1"/>
    <col min="2309" max="2309" width="13.375" style="58" bestFit="1" customWidth="1"/>
    <col min="2310" max="2310" width="8.375" style="58" customWidth="1"/>
    <col min="2311" max="2311" width="9" style="58"/>
    <col min="2312" max="2312" width="9.375" style="58" bestFit="1" customWidth="1"/>
    <col min="2313" max="2313" width="7.5" style="58" bestFit="1" customWidth="1"/>
    <col min="2314" max="2314" width="7.375" style="58" customWidth="1"/>
    <col min="2315" max="2315" width="8.375" style="58" bestFit="1" customWidth="1"/>
    <col min="2316" max="2316" width="7.875" style="58" customWidth="1"/>
    <col min="2317" max="2318" width="9.625" style="58" bestFit="1" customWidth="1"/>
    <col min="2319" max="2319" width="8.375" style="58" customWidth="1"/>
    <col min="2320" max="2320" width="6.25" style="58" customWidth="1"/>
    <col min="2321" max="2321" width="7.25" style="58" bestFit="1" customWidth="1"/>
    <col min="2322" max="2322" width="9.125" style="58" bestFit="1" customWidth="1"/>
    <col min="2323" max="2323" width="11" style="58" bestFit="1" customWidth="1"/>
    <col min="2324" max="2324" width="10.25" style="58" bestFit="1" customWidth="1"/>
    <col min="2325" max="2325" width="9.25" style="58" bestFit="1" customWidth="1"/>
    <col min="2326" max="2326" width="11" style="58" bestFit="1" customWidth="1"/>
    <col min="2327" max="2327" width="14.625" style="58" bestFit="1" customWidth="1"/>
    <col min="2328" max="2328" width="0" style="58" hidden="1" customWidth="1"/>
    <col min="2329" max="2560" width="9" style="58"/>
    <col min="2561" max="2561" width="2.25" style="58" bestFit="1" customWidth="1"/>
    <col min="2562" max="2562" width="0.875" style="58" customWidth="1"/>
    <col min="2563" max="2563" width="11.5" style="58" bestFit="1" customWidth="1"/>
    <col min="2564" max="2564" width="22.875" style="58" bestFit="1" customWidth="1"/>
    <col min="2565" max="2565" width="13.375" style="58" bestFit="1" customWidth="1"/>
    <col min="2566" max="2566" width="8.375" style="58" customWidth="1"/>
    <col min="2567" max="2567" width="9" style="58"/>
    <col min="2568" max="2568" width="9.375" style="58" bestFit="1" customWidth="1"/>
    <col min="2569" max="2569" width="7.5" style="58" bestFit="1" customWidth="1"/>
    <col min="2570" max="2570" width="7.375" style="58" customWidth="1"/>
    <col min="2571" max="2571" width="8.375" style="58" bestFit="1" customWidth="1"/>
    <col min="2572" max="2572" width="7.875" style="58" customWidth="1"/>
    <col min="2573" max="2574" width="9.625" style="58" bestFit="1" customWidth="1"/>
    <col min="2575" max="2575" width="8.375" style="58" customWidth="1"/>
    <col min="2576" max="2576" width="6.25" style="58" customWidth="1"/>
    <col min="2577" max="2577" width="7.25" style="58" bestFit="1" customWidth="1"/>
    <col min="2578" max="2578" width="9.125" style="58" bestFit="1" customWidth="1"/>
    <col min="2579" max="2579" width="11" style="58" bestFit="1" customWidth="1"/>
    <col min="2580" max="2580" width="10.25" style="58" bestFit="1" customWidth="1"/>
    <col min="2581" max="2581" width="9.25" style="58" bestFit="1" customWidth="1"/>
    <col min="2582" max="2582" width="11" style="58" bestFit="1" customWidth="1"/>
    <col min="2583" max="2583" width="14.625" style="58" bestFit="1" customWidth="1"/>
    <col min="2584" max="2584" width="0" style="58" hidden="1" customWidth="1"/>
    <col min="2585" max="2816" width="9" style="58"/>
    <col min="2817" max="2817" width="2.25" style="58" bestFit="1" customWidth="1"/>
    <col min="2818" max="2818" width="0.875" style="58" customWidth="1"/>
    <col min="2819" max="2819" width="11.5" style="58" bestFit="1" customWidth="1"/>
    <col min="2820" max="2820" width="22.875" style="58" bestFit="1" customWidth="1"/>
    <col min="2821" max="2821" width="13.375" style="58" bestFit="1" customWidth="1"/>
    <col min="2822" max="2822" width="8.375" style="58" customWidth="1"/>
    <col min="2823" max="2823" width="9" style="58"/>
    <col min="2824" max="2824" width="9.375" style="58" bestFit="1" customWidth="1"/>
    <col min="2825" max="2825" width="7.5" style="58" bestFit="1" customWidth="1"/>
    <col min="2826" max="2826" width="7.375" style="58" customWidth="1"/>
    <col min="2827" max="2827" width="8.375" style="58" bestFit="1" customWidth="1"/>
    <col min="2828" max="2828" width="7.875" style="58" customWidth="1"/>
    <col min="2829" max="2830" width="9.625" style="58" bestFit="1" customWidth="1"/>
    <col min="2831" max="2831" width="8.375" style="58" customWidth="1"/>
    <col min="2832" max="2832" width="6.25" style="58" customWidth="1"/>
    <col min="2833" max="2833" width="7.25" style="58" bestFit="1" customWidth="1"/>
    <col min="2834" max="2834" width="9.125" style="58" bestFit="1" customWidth="1"/>
    <col min="2835" max="2835" width="11" style="58" bestFit="1" customWidth="1"/>
    <col min="2836" max="2836" width="10.25" style="58" bestFit="1" customWidth="1"/>
    <col min="2837" max="2837" width="9.25" style="58" bestFit="1" customWidth="1"/>
    <col min="2838" max="2838" width="11" style="58" bestFit="1" customWidth="1"/>
    <col min="2839" max="2839" width="14.625" style="58" bestFit="1" customWidth="1"/>
    <col min="2840" max="2840" width="0" style="58" hidden="1" customWidth="1"/>
    <col min="2841" max="3072" width="9" style="58"/>
    <col min="3073" max="3073" width="2.25" style="58" bestFit="1" customWidth="1"/>
    <col min="3074" max="3074" width="0.875" style="58" customWidth="1"/>
    <col min="3075" max="3075" width="11.5" style="58" bestFit="1" customWidth="1"/>
    <col min="3076" max="3076" width="22.875" style="58" bestFit="1" customWidth="1"/>
    <col min="3077" max="3077" width="13.375" style="58" bestFit="1" customWidth="1"/>
    <col min="3078" max="3078" width="8.375" style="58" customWidth="1"/>
    <col min="3079" max="3079" width="9" style="58"/>
    <col min="3080" max="3080" width="9.375" style="58" bestFit="1" customWidth="1"/>
    <col min="3081" max="3081" width="7.5" style="58" bestFit="1" customWidth="1"/>
    <col min="3082" max="3082" width="7.375" style="58" customWidth="1"/>
    <col min="3083" max="3083" width="8.375" style="58" bestFit="1" customWidth="1"/>
    <col min="3084" max="3084" width="7.875" style="58" customWidth="1"/>
    <col min="3085" max="3086" width="9.625" style="58" bestFit="1" customWidth="1"/>
    <col min="3087" max="3087" width="8.375" style="58" customWidth="1"/>
    <col min="3088" max="3088" width="6.25" style="58" customWidth="1"/>
    <col min="3089" max="3089" width="7.25" style="58" bestFit="1" customWidth="1"/>
    <col min="3090" max="3090" width="9.125" style="58" bestFit="1" customWidth="1"/>
    <col min="3091" max="3091" width="11" style="58" bestFit="1" customWidth="1"/>
    <col min="3092" max="3092" width="10.25" style="58" bestFit="1" customWidth="1"/>
    <col min="3093" max="3093" width="9.25" style="58" bestFit="1" customWidth="1"/>
    <col min="3094" max="3094" width="11" style="58" bestFit="1" customWidth="1"/>
    <col min="3095" max="3095" width="14.625" style="58" bestFit="1" customWidth="1"/>
    <col min="3096" max="3096" width="0" style="58" hidden="1" customWidth="1"/>
    <col min="3097" max="3328" width="9" style="58"/>
    <col min="3329" max="3329" width="2.25" style="58" bestFit="1" customWidth="1"/>
    <col min="3330" max="3330" width="0.875" style="58" customWidth="1"/>
    <col min="3331" max="3331" width="11.5" style="58" bestFit="1" customWidth="1"/>
    <col min="3332" max="3332" width="22.875" style="58" bestFit="1" customWidth="1"/>
    <col min="3333" max="3333" width="13.375" style="58" bestFit="1" customWidth="1"/>
    <col min="3334" max="3334" width="8.375" style="58" customWidth="1"/>
    <col min="3335" max="3335" width="9" style="58"/>
    <col min="3336" max="3336" width="9.375" style="58" bestFit="1" customWidth="1"/>
    <col min="3337" max="3337" width="7.5" style="58" bestFit="1" customWidth="1"/>
    <col min="3338" max="3338" width="7.375" style="58" customWidth="1"/>
    <col min="3339" max="3339" width="8.375" style="58" bestFit="1" customWidth="1"/>
    <col min="3340" max="3340" width="7.875" style="58" customWidth="1"/>
    <col min="3341" max="3342" width="9.625" style="58" bestFit="1" customWidth="1"/>
    <col min="3343" max="3343" width="8.375" style="58" customWidth="1"/>
    <col min="3344" max="3344" width="6.25" style="58" customWidth="1"/>
    <col min="3345" max="3345" width="7.25" style="58" bestFit="1" customWidth="1"/>
    <col min="3346" max="3346" width="9.125" style="58" bestFit="1" customWidth="1"/>
    <col min="3347" max="3347" width="11" style="58" bestFit="1" customWidth="1"/>
    <col min="3348" max="3348" width="10.25" style="58" bestFit="1" customWidth="1"/>
    <col min="3349" max="3349" width="9.25" style="58" bestFit="1" customWidth="1"/>
    <col min="3350" max="3350" width="11" style="58" bestFit="1" customWidth="1"/>
    <col min="3351" max="3351" width="14.625" style="58" bestFit="1" customWidth="1"/>
    <col min="3352" max="3352" width="0" style="58" hidden="1" customWidth="1"/>
    <col min="3353" max="3584" width="9" style="58"/>
    <col min="3585" max="3585" width="2.25" style="58" bestFit="1" customWidth="1"/>
    <col min="3586" max="3586" width="0.875" style="58" customWidth="1"/>
    <col min="3587" max="3587" width="11.5" style="58" bestFit="1" customWidth="1"/>
    <col min="3588" max="3588" width="22.875" style="58" bestFit="1" customWidth="1"/>
    <col min="3589" max="3589" width="13.375" style="58" bestFit="1" customWidth="1"/>
    <col min="3590" max="3590" width="8.375" style="58" customWidth="1"/>
    <col min="3591" max="3591" width="9" style="58"/>
    <col min="3592" max="3592" width="9.375" style="58" bestFit="1" customWidth="1"/>
    <col min="3593" max="3593" width="7.5" style="58" bestFit="1" customWidth="1"/>
    <col min="3594" max="3594" width="7.375" style="58" customWidth="1"/>
    <col min="3595" max="3595" width="8.375" style="58" bestFit="1" customWidth="1"/>
    <col min="3596" max="3596" width="7.875" style="58" customWidth="1"/>
    <col min="3597" max="3598" width="9.625" style="58" bestFit="1" customWidth="1"/>
    <col min="3599" max="3599" width="8.375" style="58" customWidth="1"/>
    <col min="3600" max="3600" width="6.25" style="58" customWidth="1"/>
    <col min="3601" max="3601" width="7.25" style="58" bestFit="1" customWidth="1"/>
    <col min="3602" max="3602" width="9.125" style="58" bestFit="1" customWidth="1"/>
    <col min="3603" max="3603" width="11" style="58" bestFit="1" customWidth="1"/>
    <col min="3604" max="3604" width="10.25" style="58" bestFit="1" customWidth="1"/>
    <col min="3605" max="3605" width="9.25" style="58" bestFit="1" customWidth="1"/>
    <col min="3606" max="3606" width="11" style="58" bestFit="1" customWidth="1"/>
    <col min="3607" max="3607" width="14.625" style="58" bestFit="1" customWidth="1"/>
    <col min="3608" max="3608" width="0" style="58" hidden="1" customWidth="1"/>
    <col min="3609" max="3840" width="9" style="58"/>
    <col min="3841" max="3841" width="2.25" style="58" bestFit="1" customWidth="1"/>
    <col min="3842" max="3842" width="0.875" style="58" customWidth="1"/>
    <col min="3843" max="3843" width="11.5" style="58" bestFit="1" customWidth="1"/>
    <col min="3844" max="3844" width="22.875" style="58" bestFit="1" customWidth="1"/>
    <col min="3845" max="3845" width="13.375" style="58" bestFit="1" customWidth="1"/>
    <col min="3846" max="3846" width="8.375" style="58" customWidth="1"/>
    <col min="3847" max="3847" width="9" style="58"/>
    <col min="3848" max="3848" width="9.375" style="58" bestFit="1" customWidth="1"/>
    <col min="3849" max="3849" width="7.5" style="58" bestFit="1" customWidth="1"/>
    <col min="3850" max="3850" width="7.375" style="58" customWidth="1"/>
    <col min="3851" max="3851" width="8.375" style="58" bestFit="1" customWidth="1"/>
    <col min="3852" max="3852" width="7.875" style="58" customWidth="1"/>
    <col min="3853" max="3854" width="9.625" style="58" bestFit="1" customWidth="1"/>
    <col min="3855" max="3855" width="8.375" style="58" customWidth="1"/>
    <col min="3856" max="3856" width="6.25" style="58" customWidth="1"/>
    <col min="3857" max="3857" width="7.25" style="58" bestFit="1" customWidth="1"/>
    <col min="3858" max="3858" width="9.125" style="58" bestFit="1" customWidth="1"/>
    <col min="3859" max="3859" width="11" style="58" bestFit="1" customWidth="1"/>
    <col min="3860" max="3860" width="10.25" style="58" bestFit="1" customWidth="1"/>
    <col min="3861" max="3861" width="9.25" style="58" bestFit="1" customWidth="1"/>
    <col min="3862" max="3862" width="11" style="58" bestFit="1" customWidth="1"/>
    <col min="3863" max="3863" width="14.625" style="58" bestFit="1" customWidth="1"/>
    <col min="3864" max="3864" width="0" style="58" hidden="1" customWidth="1"/>
    <col min="3865" max="4096" width="9" style="58"/>
    <col min="4097" max="4097" width="2.25" style="58" bestFit="1" customWidth="1"/>
    <col min="4098" max="4098" width="0.875" style="58" customWidth="1"/>
    <col min="4099" max="4099" width="11.5" style="58" bestFit="1" customWidth="1"/>
    <col min="4100" max="4100" width="22.875" style="58" bestFit="1" customWidth="1"/>
    <col min="4101" max="4101" width="13.375" style="58" bestFit="1" customWidth="1"/>
    <col min="4102" max="4102" width="8.375" style="58" customWidth="1"/>
    <col min="4103" max="4103" width="9" style="58"/>
    <col min="4104" max="4104" width="9.375" style="58" bestFit="1" customWidth="1"/>
    <col min="4105" max="4105" width="7.5" style="58" bestFit="1" customWidth="1"/>
    <col min="4106" max="4106" width="7.375" style="58" customWidth="1"/>
    <col min="4107" max="4107" width="8.375" style="58" bestFit="1" customWidth="1"/>
    <col min="4108" max="4108" width="7.875" style="58" customWidth="1"/>
    <col min="4109" max="4110" width="9.625" style="58" bestFit="1" customWidth="1"/>
    <col min="4111" max="4111" width="8.375" style="58" customWidth="1"/>
    <col min="4112" max="4112" width="6.25" style="58" customWidth="1"/>
    <col min="4113" max="4113" width="7.25" style="58" bestFit="1" customWidth="1"/>
    <col min="4114" max="4114" width="9.125" style="58" bestFit="1" customWidth="1"/>
    <col min="4115" max="4115" width="11" style="58" bestFit="1" customWidth="1"/>
    <col min="4116" max="4116" width="10.25" style="58" bestFit="1" customWidth="1"/>
    <col min="4117" max="4117" width="9.25" style="58" bestFit="1" customWidth="1"/>
    <col min="4118" max="4118" width="11" style="58" bestFit="1" customWidth="1"/>
    <col min="4119" max="4119" width="14.625" style="58" bestFit="1" customWidth="1"/>
    <col min="4120" max="4120" width="0" style="58" hidden="1" customWidth="1"/>
    <col min="4121" max="4352" width="9" style="58"/>
    <col min="4353" max="4353" width="2.25" style="58" bestFit="1" customWidth="1"/>
    <col min="4354" max="4354" width="0.875" style="58" customWidth="1"/>
    <col min="4355" max="4355" width="11.5" style="58" bestFit="1" customWidth="1"/>
    <col min="4356" max="4356" width="22.875" style="58" bestFit="1" customWidth="1"/>
    <col min="4357" max="4357" width="13.375" style="58" bestFit="1" customWidth="1"/>
    <col min="4358" max="4358" width="8.375" style="58" customWidth="1"/>
    <col min="4359" max="4359" width="9" style="58"/>
    <col min="4360" max="4360" width="9.375" style="58" bestFit="1" customWidth="1"/>
    <col min="4361" max="4361" width="7.5" style="58" bestFit="1" customWidth="1"/>
    <col min="4362" max="4362" width="7.375" style="58" customWidth="1"/>
    <col min="4363" max="4363" width="8.375" style="58" bestFit="1" customWidth="1"/>
    <col min="4364" max="4364" width="7.875" style="58" customWidth="1"/>
    <col min="4365" max="4366" width="9.625" style="58" bestFit="1" customWidth="1"/>
    <col min="4367" max="4367" width="8.375" style="58" customWidth="1"/>
    <col min="4368" max="4368" width="6.25" style="58" customWidth="1"/>
    <col min="4369" max="4369" width="7.25" style="58" bestFit="1" customWidth="1"/>
    <col min="4370" max="4370" width="9.125" style="58" bestFit="1" customWidth="1"/>
    <col min="4371" max="4371" width="11" style="58" bestFit="1" customWidth="1"/>
    <col min="4372" max="4372" width="10.25" style="58" bestFit="1" customWidth="1"/>
    <col min="4373" max="4373" width="9.25" style="58" bestFit="1" customWidth="1"/>
    <col min="4374" max="4374" width="11" style="58" bestFit="1" customWidth="1"/>
    <col min="4375" max="4375" width="14.625" style="58" bestFit="1" customWidth="1"/>
    <col min="4376" max="4376" width="0" style="58" hidden="1" customWidth="1"/>
    <col min="4377" max="4608" width="9" style="58"/>
    <col min="4609" max="4609" width="2.25" style="58" bestFit="1" customWidth="1"/>
    <col min="4610" max="4610" width="0.875" style="58" customWidth="1"/>
    <col min="4611" max="4611" width="11.5" style="58" bestFit="1" customWidth="1"/>
    <col min="4612" max="4612" width="22.875" style="58" bestFit="1" customWidth="1"/>
    <col min="4613" max="4613" width="13.375" style="58" bestFit="1" customWidth="1"/>
    <col min="4614" max="4614" width="8.375" style="58" customWidth="1"/>
    <col min="4615" max="4615" width="9" style="58"/>
    <col min="4616" max="4616" width="9.375" style="58" bestFit="1" customWidth="1"/>
    <col min="4617" max="4617" width="7.5" style="58" bestFit="1" customWidth="1"/>
    <col min="4618" max="4618" width="7.375" style="58" customWidth="1"/>
    <col min="4619" max="4619" width="8.375" style="58" bestFit="1" customWidth="1"/>
    <col min="4620" max="4620" width="7.875" style="58" customWidth="1"/>
    <col min="4621" max="4622" width="9.625" style="58" bestFit="1" customWidth="1"/>
    <col min="4623" max="4623" width="8.375" style="58" customWidth="1"/>
    <col min="4624" max="4624" width="6.25" style="58" customWidth="1"/>
    <col min="4625" max="4625" width="7.25" style="58" bestFit="1" customWidth="1"/>
    <col min="4626" max="4626" width="9.125" style="58" bestFit="1" customWidth="1"/>
    <col min="4627" max="4627" width="11" style="58" bestFit="1" customWidth="1"/>
    <col min="4628" max="4628" width="10.25" style="58" bestFit="1" customWidth="1"/>
    <col min="4629" max="4629" width="9.25" style="58" bestFit="1" customWidth="1"/>
    <col min="4630" max="4630" width="11" style="58" bestFit="1" customWidth="1"/>
    <col min="4631" max="4631" width="14.625" style="58" bestFit="1" customWidth="1"/>
    <col min="4632" max="4632" width="0" style="58" hidden="1" customWidth="1"/>
    <col min="4633" max="4864" width="9" style="58"/>
    <col min="4865" max="4865" width="2.25" style="58" bestFit="1" customWidth="1"/>
    <col min="4866" max="4866" width="0.875" style="58" customWidth="1"/>
    <col min="4867" max="4867" width="11.5" style="58" bestFit="1" customWidth="1"/>
    <col min="4868" max="4868" width="22.875" style="58" bestFit="1" customWidth="1"/>
    <col min="4869" max="4869" width="13.375" style="58" bestFit="1" customWidth="1"/>
    <col min="4870" max="4870" width="8.375" style="58" customWidth="1"/>
    <col min="4871" max="4871" width="9" style="58"/>
    <col min="4872" max="4872" width="9.375" style="58" bestFit="1" customWidth="1"/>
    <col min="4873" max="4873" width="7.5" style="58" bestFit="1" customWidth="1"/>
    <col min="4874" max="4874" width="7.375" style="58" customWidth="1"/>
    <col min="4875" max="4875" width="8.375" style="58" bestFit="1" customWidth="1"/>
    <col min="4876" max="4876" width="7.875" style="58" customWidth="1"/>
    <col min="4877" max="4878" width="9.625" style="58" bestFit="1" customWidth="1"/>
    <col min="4879" max="4879" width="8.375" style="58" customWidth="1"/>
    <col min="4880" max="4880" width="6.25" style="58" customWidth="1"/>
    <col min="4881" max="4881" width="7.25" style="58" bestFit="1" customWidth="1"/>
    <col min="4882" max="4882" width="9.125" style="58" bestFit="1" customWidth="1"/>
    <col min="4883" max="4883" width="11" style="58" bestFit="1" customWidth="1"/>
    <col min="4884" max="4884" width="10.25" style="58" bestFit="1" customWidth="1"/>
    <col min="4885" max="4885" width="9.25" style="58" bestFit="1" customWidth="1"/>
    <col min="4886" max="4886" width="11" style="58" bestFit="1" customWidth="1"/>
    <col min="4887" max="4887" width="14.625" style="58" bestFit="1" customWidth="1"/>
    <col min="4888" max="4888" width="0" style="58" hidden="1" customWidth="1"/>
    <col min="4889" max="5120" width="9" style="58"/>
    <col min="5121" max="5121" width="2.25" style="58" bestFit="1" customWidth="1"/>
    <col min="5122" max="5122" width="0.875" style="58" customWidth="1"/>
    <col min="5123" max="5123" width="11.5" style="58" bestFit="1" customWidth="1"/>
    <col min="5124" max="5124" width="22.875" style="58" bestFit="1" customWidth="1"/>
    <col min="5125" max="5125" width="13.375" style="58" bestFit="1" customWidth="1"/>
    <col min="5126" max="5126" width="8.375" style="58" customWidth="1"/>
    <col min="5127" max="5127" width="9" style="58"/>
    <col min="5128" max="5128" width="9.375" style="58" bestFit="1" customWidth="1"/>
    <col min="5129" max="5129" width="7.5" style="58" bestFit="1" customWidth="1"/>
    <col min="5130" max="5130" width="7.375" style="58" customWidth="1"/>
    <col min="5131" max="5131" width="8.375" style="58" bestFit="1" customWidth="1"/>
    <col min="5132" max="5132" width="7.875" style="58" customWidth="1"/>
    <col min="5133" max="5134" width="9.625" style="58" bestFit="1" customWidth="1"/>
    <col min="5135" max="5135" width="8.375" style="58" customWidth="1"/>
    <col min="5136" max="5136" width="6.25" style="58" customWidth="1"/>
    <col min="5137" max="5137" width="7.25" style="58" bestFit="1" customWidth="1"/>
    <col min="5138" max="5138" width="9.125" style="58" bestFit="1" customWidth="1"/>
    <col min="5139" max="5139" width="11" style="58" bestFit="1" customWidth="1"/>
    <col min="5140" max="5140" width="10.25" style="58" bestFit="1" customWidth="1"/>
    <col min="5141" max="5141" width="9.25" style="58" bestFit="1" customWidth="1"/>
    <col min="5142" max="5142" width="11" style="58" bestFit="1" customWidth="1"/>
    <col min="5143" max="5143" width="14.625" style="58" bestFit="1" customWidth="1"/>
    <col min="5144" max="5144" width="0" style="58" hidden="1" customWidth="1"/>
    <col min="5145" max="5376" width="9" style="58"/>
    <col min="5377" max="5377" width="2.25" style="58" bestFit="1" customWidth="1"/>
    <col min="5378" max="5378" width="0.875" style="58" customWidth="1"/>
    <col min="5379" max="5379" width="11.5" style="58" bestFit="1" customWidth="1"/>
    <col min="5380" max="5380" width="22.875" style="58" bestFit="1" customWidth="1"/>
    <col min="5381" max="5381" width="13.375" style="58" bestFit="1" customWidth="1"/>
    <col min="5382" max="5382" width="8.375" style="58" customWidth="1"/>
    <col min="5383" max="5383" width="9" style="58"/>
    <col min="5384" max="5384" width="9.375" style="58" bestFit="1" customWidth="1"/>
    <col min="5385" max="5385" width="7.5" style="58" bestFit="1" customWidth="1"/>
    <col min="5386" max="5386" width="7.375" style="58" customWidth="1"/>
    <col min="5387" max="5387" width="8.375" style="58" bestFit="1" customWidth="1"/>
    <col min="5388" max="5388" width="7.875" style="58" customWidth="1"/>
    <col min="5389" max="5390" width="9.625" style="58" bestFit="1" customWidth="1"/>
    <col min="5391" max="5391" width="8.375" style="58" customWidth="1"/>
    <col min="5392" max="5392" width="6.25" style="58" customWidth="1"/>
    <col min="5393" max="5393" width="7.25" style="58" bestFit="1" customWidth="1"/>
    <col min="5394" max="5394" width="9.125" style="58" bestFit="1" customWidth="1"/>
    <col min="5395" max="5395" width="11" style="58" bestFit="1" customWidth="1"/>
    <col min="5396" max="5396" width="10.25" style="58" bestFit="1" customWidth="1"/>
    <col min="5397" max="5397" width="9.25" style="58" bestFit="1" customWidth="1"/>
    <col min="5398" max="5398" width="11" style="58" bestFit="1" customWidth="1"/>
    <col min="5399" max="5399" width="14.625" style="58" bestFit="1" customWidth="1"/>
    <col min="5400" max="5400" width="0" style="58" hidden="1" customWidth="1"/>
    <col min="5401" max="5632" width="9" style="58"/>
    <col min="5633" max="5633" width="2.25" style="58" bestFit="1" customWidth="1"/>
    <col min="5634" max="5634" width="0.875" style="58" customWidth="1"/>
    <col min="5635" max="5635" width="11.5" style="58" bestFit="1" customWidth="1"/>
    <col min="5636" max="5636" width="22.875" style="58" bestFit="1" customWidth="1"/>
    <col min="5637" max="5637" width="13.375" style="58" bestFit="1" customWidth="1"/>
    <col min="5638" max="5638" width="8.375" style="58" customWidth="1"/>
    <col min="5639" max="5639" width="9" style="58"/>
    <col min="5640" max="5640" width="9.375" style="58" bestFit="1" customWidth="1"/>
    <col min="5641" max="5641" width="7.5" style="58" bestFit="1" customWidth="1"/>
    <col min="5642" max="5642" width="7.375" style="58" customWidth="1"/>
    <col min="5643" max="5643" width="8.375" style="58" bestFit="1" customWidth="1"/>
    <col min="5644" max="5644" width="7.875" style="58" customWidth="1"/>
    <col min="5645" max="5646" width="9.625" style="58" bestFit="1" customWidth="1"/>
    <col min="5647" max="5647" width="8.375" style="58" customWidth="1"/>
    <col min="5648" max="5648" width="6.25" style="58" customWidth="1"/>
    <col min="5649" max="5649" width="7.25" style="58" bestFit="1" customWidth="1"/>
    <col min="5650" max="5650" width="9.125" style="58" bestFit="1" customWidth="1"/>
    <col min="5651" max="5651" width="11" style="58" bestFit="1" customWidth="1"/>
    <col min="5652" max="5652" width="10.25" style="58" bestFit="1" customWidth="1"/>
    <col min="5653" max="5653" width="9.25" style="58" bestFit="1" customWidth="1"/>
    <col min="5654" max="5654" width="11" style="58" bestFit="1" customWidth="1"/>
    <col min="5655" max="5655" width="14.625" style="58" bestFit="1" customWidth="1"/>
    <col min="5656" max="5656" width="0" style="58" hidden="1" customWidth="1"/>
    <col min="5657" max="5888" width="9" style="58"/>
    <col min="5889" max="5889" width="2.25" style="58" bestFit="1" customWidth="1"/>
    <col min="5890" max="5890" width="0.875" style="58" customWidth="1"/>
    <col min="5891" max="5891" width="11.5" style="58" bestFit="1" customWidth="1"/>
    <col min="5892" max="5892" width="22.875" style="58" bestFit="1" customWidth="1"/>
    <col min="5893" max="5893" width="13.375" style="58" bestFit="1" customWidth="1"/>
    <col min="5894" max="5894" width="8.375" style="58" customWidth="1"/>
    <col min="5895" max="5895" width="9" style="58"/>
    <col min="5896" max="5896" width="9.375" style="58" bestFit="1" customWidth="1"/>
    <col min="5897" max="5897" width="7.5" style="58" bestFit="1" customWidth="1"/>
    <col min="5898" max="5898" width="7.375" style="58" customWidth="1"/>
    <col min="5899" max="5899" width="8.375" style="58" bestFit="1" customWidth="1"/>
    <col min="5900" max="5900" width="7.875" style="58" customWidth="1"/>
    <col min="5901" max="5902" width="9.625" style="58" bestFit="1" customWidth="1"/>
    <col min="5903" max="5903" width="8.375" style="58" customWidth="1"/>
    <col min="5904" max="5904" width="6.25" style="58" customWidth="1"/>
    <col min="5905" max="5905" width="7.25" style="58" bestFit="1" customWidth="1"/>
    <col min="5906" max="5906" width="9.125" style="58" bestFit="1" customWidth="1"/>
    <col min="5907" max="5907" width="11" style="58" bestFit="1" customWidth="1"/>
    <col min="5908" max="5908" width="10.25" style="58" bestFit="1" customWidth="1"/>
    <col min="5909" max="5909" width="9.25" style="58" bestFit="1" customWidth="1"/>
    <col min="5910" max="5910" width="11" style="58" bestFit="1" customWidth="1"/>
    <col min="5911" max="5911" width="14.625" style="58" bestFit="1" customWidth="1"/>
    <col min="5912" max="5912" width="0" style="58" hidden="1" customWidth="1"/>
    <col min="5913" max="6144" width="9" style="58"/>
    <col min="6145" max="6145" width="2.25" style="58" bestFit="1" customWidth="1"/>
    <col min="6146" max="6146" width="0.875" style="58" customWidth="1"/>
    <col min="6147" max="6147" width="11.5" style="58" bestFit="1" customWidth="1"/>
    <col min="6148" max="6148" width="22.875" style="58" bestFit="1" customWidth="1"/>
    <col min="6149" max="6149" width="13.375" style="58" bestFit="1" customWidth="1"/>
    <col min="6150" max="6150" width="8.375" style="58" customWidth="1"/>
    <col min="6151" max="6151" width="9" style="58"/>
    <col min="6152" max="6152" width="9.375" style="58" bestFit="1" customWidth="1"/>
    <col min="6153" max="6153" width="7.5" style="58" bestFit="1" customWidth="1"/>
    <col min="6154" max="6154" width="7.375" style="58" customWidth="1"/>
    <col min="6155" max="6155" width="8.375" style="58" bestFit="1" customWidth="1"/>
    <col min="6156" max="6156" width="7.875" style="58" customWidth="1"/>
    <col min="6157" max="6158" width="9.625" style="58" bestFit="1" customWidth="1"/>
    <col min="6159" max="6159" width="8.375" style="58" customWidth="1"/>
    <col min="6160" max="6160" width="6.25" style="58" customWidth="1"/>
    <col min="6161" max="6161" width="7.25" style="58" bestFit="1" customWidth="1"/>
    <col min="6162" max="6162" width="9.125" style="58" bestFit="1" customWidth="1"/>
    <col min="6163" max="6163" width="11" style="58" bestFit="1" customWidth="1"/>
    <col min="6164" max="6164" width="10.25" style="58" bestFit="1" customWidth="1"/>
    <col min="6165" max="6165" width="9.25" style="58" bestFit="1" customWidth="1"/>
    <col min="6166" max="6166" width="11" style="58" bestFit="1" customWidth="1"/>
    <col min="6167" max="6167" width="14.625" style="58" bestFit="1" customWidth="1"/>
    <col min="6168" max="6168" width="0" style="58" hidden="1" customWidth="1"/>
    <col min="6169" max="6400" width="9" style="58"/>
    <col min="6401" max="6401" width="2.25" style="58" bestFit="1" customWidth="1"/>
    <col min="6402" max="6402" width="0.875" style="58" customWidth="1"/>
    <col min="6403" max="6403" width="11.5" style="58" bestFit="1" customWidth="1"/>
    <col min="6404" max="6404" width="22.875" style="58" bestFit="1" customWidth="1"/>
    <col min="6405" max="6405" width="13.375" style="58" bestFit="1" customWidth="1"/>
    <col min="6406" max="6406" width="8.375" style="58" customWidth="1"/>
    <col min="6407" max="6407" width="9" style="58"/>
    <col min="6408" max="6408" width="9.375" style="58" bestFit="1" customWidth="1"/>
    <col min="6409" max="6409" width="7.5" style="58" bestFit="1" customWidth="1"/>
    <col min="6410" max="6410" width="7.375" style="58" customWidth="1"/>
    <col min="6411" max="6411" width="8.375" style="58" bestFit="1" customWidth="1"/>
    <col min="6412" max="6412" width="7.875" style="58" customWidth="1"/>
    <col min="6413" max="6414" width="9.625" style="58" bestFit="1" customWidth="1"/>
    <col min="6415" max="6415" width="8.375" style="58" customWidth="1"/>
    <col min="6416" max="6416" width="6.25" style="58" customWidth="1"/>
    <col min="6417" max="6417" width="7.25" style="58" bestFit="1" customWidth="1"/>
    <col min="6418" max="6418" width="9.125" style="58" bestFit="1" customWidth="1"/>
    <col min="6419" max="6419" width="11" style="58" bestFit="1" customWidth="1"/>
    <col min="6420" max="6420" width="10.25" style="58" bestFit="1" customWidth="1"/>
    <col min="6421" max="6421" width="9.25" style="58" bestFit="1" customWidth="1"/>
    <col min="6422" max="6422" width="11" style="58" bestFit="1" customWidth="1"/>
    <col min="6423" max="6423" width="14.625" style="58" bestFit="1" customWidth="1"/>
    <col min="6424" max="6424" width="0" style="58" hidden="1" customWidth="1"/>
    <col min="6425" max="6656" width="9" style="58"/>
    <col min="6657" max="6657" width="2.25" style="58" bestFit="1" customWidth="1"/>
    <col min="6658" max="6658" width="0.875" style="58" customWidth="1"/>
    <col min="6659" max="6659" width="11.5" style="58" bestFit="1" customWidth="1"/>
    <col min="6660" max="6660" width="22.875" style="58" bestFit="1" customWidth="1"/>
    <col min="6661" max="6661" width="13.375" style="58" bestFit="1" customWidth="1"/>
    <col min="6662" max="6662" width="8.375" style="58" customWidth="1"/>
    <col min="6663" max="6663" width="9" style="58"/>
    <col min="6664" max="6664" width="9.375" style="58" bestFit="1" customWidth="1"/>
    <col min="6665" max="6665" width="7.5" style="58" bestFit="1" customWidth="1"/>
    <col min="6666" max="6666" width="7.375" style="58" customWidth="1"/>
    <col min="6667" max="6667" width="8.375" style="58" bestFit="1" customWidth="1"/>
    <col min="6668" max="6668" width="7.875" style="58" customWidth="1"/>
    <col min="6669" max="6670" width="9.625" style="58" bestFit="1" customWidth="1"/>
    <col min="6671" max="6671" width="8.375" style="58" customWidth="1"/>
    <col min="6672" max="6672" width="6.25" style="58" customWidth="1"/>
    <col min="6673" max="6673" width="7.25" style="58" bestFit="1" customWidth="1"/>
    <col min="6674" max="6674" width="9.125" style="58" bestFit="1" customWidth="1"/>
    <col min="6675" max="6675" width="11" style="58" bestFit="1" customWidth="1"/>
    <col min="6676" max="6676" width="10.25" style="58" bestFit="1" customWidth="1"/>
    <col min="6677" max="6677" width="9.25" style="58" bestFit="1" customWidth="1"/>
    <col min="6678" max="6678" width="11" style="58" bestFit="1" customWidth="1"/>
    <col min="6679" max="6679" width="14.625" style="58" bestFit="1" customWidth="1"/>
    <col min="6680" max="6680" width="0" style="58" hidden="1" customWidth="1"/>
    <col min="6681" max="6912" width="9" style="58"/>
    <col min="6913" max="6913" width="2.25" style="58" bestFit="1" customWidth="1"/>
    <col min="6914" max="6914" width="0.875" style="58" customWidth="1"/>
    <col min="6915" max="6915" width="11.5" style="58" bestFit="1" customWidth="1"/>
    <col min="6916" max="6916" width="22.875" style="58" bestFit="1" customWidth="1"/>
    <col min="6917" max="6917" width="13.375" style="58" bestFit="1" customWidth="1"/>
    <col min="6918" max="6918" width="8.375" style="58" customWidth="1"/>
    <col min="6919" max="6919" width="9" style="58"/>
    <col min="6920" max="6920" width="9.375" style="58" bestFit="1" customWidth="1"/>
    <col min="6921" max="6921" width="7.5" style="58" bestFit="1" customWidth="1"/>
    <col min="6922" max="6922" width="7.375" style="58" customWidth="1"/>
    <col min="6923" max="6923" width="8.375" style="58" bestFit="1" customWidth="1"/>
    <col min="6924" max="6924" width="7.875" style="58" customWidth="1"/>
    <col min="6925" max="6926" width="9.625" style="58" bestFit="1" customWidth="1"/>
    <col min="6927" max="6927" width="8.375" style="58" customWidth="1"/>
    <col min="6928" max="6928" width="6.25" style="58" customWidth="1"/>
    <col min="6929" max="6929" width="7.25" style="58" bestFit="1" customWidth="1"/>
    <col min="6930" max="6930" width="9.125" style="58" bestFit="1" customWidth="1"/>
    <col min="6931" max="6931" width="11" style="58" bestFit="1" customWidth="1"/>
    <col min="6932" max="6932" width="10.25" style="58" bestFit="1" customWidth="1"/>
    <col min="6933" max="6933" width="9.25" style="58" bestFit="1" customWidth="1"/>
    <col min="6934" max="6934" width="11" style="58" bestFit="1" customWidth="1"/>
    <col min="6935" max="6935" width="14.625" style="58" bestFit="1" customWidth="1"/>
    <col min="6936" max="6936" width="0" style="58" hidden="1" customWidth="1"/>
    <col min="6937" max="7168" width="9" style="58"/>
    <col min="7169" max="7169" width="2.25" style="58" bestFit="1" customWidth="1"/>
    <col min="7170" max="7170" width="0.875" style="58" customWidth="1"/>
    <col min="7171" max="7171" width="11.5" style="58" bestFit="1" customWidth="1"/>
    <col min="7172" max="7172" width="22.875" style="58" bestFit="1" customWidth="1"/>
    <col min="7173" max="7173" width="13.375" style="58" bestFit="1" customWidth="1"/>
    <col min="7174" max="7174" width="8.375" style="58" customWidth="1"/>
    <col min="7175" max="7175" width="9" style="58"/>
    <col min="7176" max="7176" width="9.375" style="58" bestFit="1" customWidth="1"/>
    <col min="7177" max="7177" width="7.5" style="58" bestFit="1" customWidth="1"/>
    <col min="7178" max="7178" width="7.375" style="58" customWidth="1"/>
    <col min="7179" max="7179" width="8.375" style="58" bestFit="1" customWidth="1"/>
    <col min="7180" max="7180" width="7.875" style="58" customWidth="1"/>
    <col min="7181" max="7182" width="9.625" style="58" bestFit="1" customWidth="1"/>
    <col min="7183" max="7183" width="8.375" style="58" customWidth="1"/>
    <col min="7184" max="7184" width="6.25" style="58" customWidth="1"/>
    <col min="7185" max="7185" width="7.25" style="58" bestFit="1" customWidth="1"/>
    <col min="7186" max="7186" width="9.125" style="58" bestFit="1" customWidth="1"/>
    <col min="7187" max="7187" width="11" style="58" bestFit="1" customWidth="1"/>
    <col min="7188" max="7188" width="10.25" style="58" bestFit="1" customWidth="1"/>
    <col min="7189" max="7189" width="9.25" style="58" bestFit="1" customWidth="1"/>
    <col min="7190" max="7190" width="11" style="58" bestFit="1" customWidth="1"/>
    <col min="7191" max="7191" width="14.625" style="58" bestFit="1" customWidth="1"/>
    <col min="7192" max="7192" width="0" style="58" hidden="1" customWidth="1"/>
    <col min="7193" max="7424" width="9" style="58"/>
    <col min="7425" max="7425" width="2.25" style="58" bestFit="1" customWidth="1"/>
    <col min="7426" max="7426" width="0.875" style="58" customWidth="1"/>
    <col min="7427" max="7427" width="11.5" style="58" bestFit="1" customWidth="1"/>
    <col min="7428" max="7428" width="22.875" style="58" bestFit="1" customWidth="1"/>
    <col min="7429" max="7429" width="13.375" style="58" bestFit="1" customWidth="1"/>
    <col min="7430" max="7430" width="8.375" style="58" customWidth="1"/>
    <col min="7431" max="7431" width="9" style="58"/>
    <col min="7432" max="7432" width="9.375" style="58" bestFit="1" customWidth="1"/>
    <col min="7433" max="7433" width="7.5" style="58" bestFit="1" customWidth="1"/>
    <col min="7434" max="7434" width="7.375" style="58" customWidth="1"/>
    <col min="7435" max="7435" width="8.375" style="58" bestFit="1" customWidth="1"/>
    <col min="7436" max="7436" width="7.875" style="58" customWidth="1"/>
    <col min="7437" max="7438" width="9.625" style="58" bestFit="1" customWidth="1"/>
    <col min="7439" max="7439" width="8.375" style="58" customWidth="1"/>
    <col min="7440" max="7440" width="6.25" style="58" customWidth="1"/>
    <col min="7441" max="7441" width="7.25" style="58" bestFit="1" customWidth="1"/>
    <col min="7442" max="7442" width="9.125" style="58" bestFit="1" customWidth="1"/>
    <col min="7443" max="7443" width="11" style="58" bestFit="1" customWidth="1"/>
    <col min="7444" max="7444" width="10.25" style="58" bestFit="1" customWidth="1"/>
    <col min="7445" max="7445" width="9.25" style="58" bestFit="1" customWidth="1"/>
    <col min="7446" max="7446" width="11" style="58" bestFit="1" customWidth="1"/>
    <col min="7447" max="7447" width="14.625" style="58" bestFit="1" customWidth="1"/>
    <col min="7448" max="7448" width="0" style="58" hidden="1" customWidth="1"/>
    <col min="7449" max="7680" width="9" style="58"/>
    <col min="7681" max="7681" width="2.25" style="58" bestFit="1" customWidth="1"/>
    <col min="7682" max="7682" width="0.875" style="58" customWidth="1"/>
    <col min="7683" max="7683" width="11.5" style="58" bestFit="1" customWidth="1"/>
    <col min="7684" max="7684" width="22.875" style="58" bestFit="1" customWidth="1"/>
    <col min="7685" max="7685" width="13.375" style="58" bestFit="1" customWidth="1"/>
    <col min="7686" max="7686" width="8.375" style="58" customWidth="1"/>
    <col min="7687" max="7687" width="9" style="58"/>
    <col min="7688" max="7688" width="9.375" style="58" bestFit="1" customWidth="1"/>
    <col min="7689" max="7689" width="7.5" style="58" bestFit="1" customWidth="1"/>
    <col min="7690" max="7690" width="7.375" style="58" customWidth="1"/>
    <col min="7691" max="7691" width="8.375" style="58" bestFit="1" customWidth="1"/>
    <col min="7692" max="7692" width="7.875" style="58" customWidth="1"/>
    <col min="7693" max="7694" width="9.625" style="58" bestFit="1" customWidth="1"/>
    <col min="7695" max="7695" width="8.375" style="58" customWidth="1"/>
    <col min="7696" max="7696" width="6.25" style="58" customWidth="1"/>
    <col min="7697" max="7697" width="7.25" style="58" bestFit="1" customWidth="1"/>
    <col min="7698" max="7698" width="9.125" style="58" bestFit="1" customWidth="1"/>
    <col min="7699" max="7699" width="11" style="58" bestFit="1" customWidth="1"/>
    <col min="7700" max="7700" width="10.25" style="58" bestFit="1" customWidth="1"/>
    <col min="7701" max="7701" width="9.25" style="58" bestFit="1" customWidth="1"/>
    <col min="7702" max="7702" width="11" style="58" bestFit="1" customWidth="1"/>
    <col min="7703" max="7703" width="14.625" style="58" bestFit="1" customWidth="1"/>
    <col min="7704" max="7704" width="0" style="58" hidden="1" customWidth="1"/>
    <col min="7705" max="7936" width="9" style="58"/>
    <col min="7937" max="7937" width="2.25" style="58" bestFit="1" customWidth="1"/>
    <col min="7938" max="7938" width="0.875" style="58" customWidth="1"/>
    <col min="7939" max="7939" width="11.5" style="58" bestFit="1" customWidth="1"/>
    <col min="7940" max="7940" width="22.875" style="58" bestFit="1" customWidth="1"/>
    <col min="7941" max="7941" width="13.375" style="58" bestFit="1" customWidth="1"/>
    <col min="7942" max="7942" width="8.375" style="58" customWidth="1"/>
    <col min="7943" max="7943" width="9" style="58"/>
    <col min="7944" max="7944" width="9.375" style="58" bestFit="1" customWidth="1"/>
    <col min="7945" max="7945" width="7.5" style="58" bestFit="1" customWidth="1"/>
    <col min="7946" max="7946" width="7.375" style="58" customWidth="1"/>
    <col min="7947" max="7947" width="8.375" style="58" bestFit="1" customWidth="1"/>
    <col min="7948" max="7948" width="7.875" style="58" customWidth="1"/>
    <col min="7949" max="7950" width="9.625" style="58" bestFit="1" customWidth="1"/>
    <col min="7951" max="7951" width="8.375" style="58" customWidth="1"/>
    <col min="7952" max="7952" width="6.25" style="58" customWidth="1"/>
    <col min="7953" max="7953" width="7.25" style="58" bestFit="1" customWidth="1"/>
    <col min="7954" max="7954" width="9.125" style="58" bestFit="1" customWidth="1"/>
    <col min="7955" max="7955" width="11" style="58" bestFit="1" customWidth="1"/>
    <col min="7956" max="7956" width="10.25" style="58" bestFit="1" customWidth="1"/>
    <col min="7957" max="7957" width="9.25" style="58" bestFit="1" customWidth="1"/>
    <col min="7958" max="7958" width="11" style="58" bestFit="1" customWidth="1"/>
    <col min="7959" max="7959" width="14.625" style="58" bestFit="1" customWidth="1"/>
    <col min="7960" max="7960" width="0" style="58" hidden="1" customWidth="1"/>
    <col min="7961" max="8192" width="9" style="58"/>
    <col min="8193" max="8193" width="2.25" style="58" bestFit="1" customWidth="1"/>
    <col min="8194" max="8194" width="0.875" style="58" customWidth="1"/>
    <col min="8195" max="8195" width="11.5" style="58" bestFit="1" customWidth="1"/>
    <col min="8196" max="8196" width="22.875" style="58" bestFit="1" customWidth="1"/>
    <col min="8197" max="8197" width="13.375" style="58" bestFit="1" customWidth="1"/>
    <col min="8198" max="8198" width="8.375" style="58" customWidth="1"/>
    <col min="8199" max="8199" width="9" style="58"/>
    <col min="8200" max="8200" width="9.375" style="58" bestFit="1" customWidth="1"/>
    <col min="8201" max="8201" width="7.5" style="58" bestFit="1" customWidth="1"/>
    <col min="8202" max="8202" width="7.375" style="58" customWidth="1"/>
    <col min="8203" max="8203" width="8.375" style="58" bestFit="1" customWidth="1"/>
    <col min="8204" max="8204" width="7.875" style="58" customWidth="1"/>
    <col min="8205" max="8206" width="9.625" style="58" bestFit="1" customWidth="1"/>
    <col min="8207" max="8207" width="8.375" style="58" customWidth="1"/>
    <col min="8208" max="8208" width="6.25" style="58" customWidth="1"/>
    <col min="8209" max="8209" width="7.25" style="58" bestFit="1" customWidth="1"/>
    <col min="8210" max="8210" width="9.125" style="58" bestFit="1" customWidth="1"/>
    <col min="8211" max="8211" width="11" style="58" bestFit="1" customWidth="1"/>
    <col min="8212" max="8212" width="10.25" style="58" bestFit="1" customWidth="1"/>
    <col min="8213" max="8213" width="9.25" style="58" bestFit="1" customWidth="1"/>
    <col min="8214" max="8214" width="11" style="58" bestFit="1" customWidth="1"/>
    <col min="8215" max="8215" width="14.625" style="58" bestFit="1" customWidth="1"/>
    <col min="8216" max="8216" width="0" style="58" hidden="1" customWidth="1"/>
    <col min="8217" max="8448" width="9" style="58"/>
    <col min="8449" max="8449" width="2.25" style="58" bestFit="1" customWidth="1"/>
    <col min="8450" max="8450" width="0.875" style="58" customWidth="1"/>
    <col min="8451" max="8451" width="11.5" style="58" bestFit="1" customWidth="1"/>
    <col min="8452" max="8452" width="22.875" style="58" bestFit="1" customWidth="1"/>
    <col min="8453" max="8453" width="13.375" style="58" bestFit="1" customWidth="1"/>
    <col min="8454" max="8454" width="8.375" style="58" customWidth="1"/>
    <col min="8455" max="8455" width="9" style="58"/>
    <col min="8456" max="8456" width="9.375" style="58" bestFit="1" customWidth="1"/>
    <col min="8457" max="8457" width="7.5" style="58" bestFit="1" customWidth="1"/>
    <col min="8458" max="8458" width="7.375" style="58" customWidth="1"/>
    <col min="8459" max="8459" width="8.375" style="58" bestFit="1" customWidth="1"/>
    <col min="8460" max="8460" width="7.875" style="58" customWidth="1"/>
    <col min="8461" max="8462" width="9.625" style="58" bestFit="1" customWidth="1"/>
    <col min="8463" max="8463" width="8.375" style="58" customWidth="1"/>
    <col min="8464" max="8464" width="6.25" style="58" customWidth="1"/>
    <col min="8465" max="8465" width="7.25" style="58" bestFit="1" customWidth="1"/>
    <col min="8466" max="8466" width="9.125" style="58" bestFit="1" customWidth="1"/>
    <col min="8467" max="8467" width="11" style="58" bestFit="1" customWidth="1"/>
    <col min="8468" max="8468" width="10.25" style="58" bestFit="1" customWidth="1"/>
    <col min="8469" max="8469" width="9.25" style="58" bestFit="1" customWidth="1"/>
    <col min="8470" max="8470" width="11" style="58" bestFit="1" customWidth="1"/>
    <col min="8471" max="8471" width="14.625" style="58" bestFit="1" customWidth="1"/>
    <col min="8472" max="8472" width="0" style="58" hidden="1" customWidth="1"/>
    <col min="8473" max="8704" width="9" style="58"/>
    <col min="8705" max="8705" width="2.25" style="58" bestFit="1" customWidth="1"/>
    <col min="8706" max="8706" width="0.875" style="58" customWidth="1"/>
    <col min="8707" max="8707" width="11.5" style="58" bestFit="1" customWidth="1"/>
    <col min="8708" max="8708" width="22.875" style="58" bestFit="1" customWidth="1"/>
    <col min="8709" max="8709" width="13.375" style="58" bestFit="1" customWidth="1"/>
    <col min="8710" max="8710" width="8.375" style="58" customWidth="1"/>
    <col min="8711" max="8711" width="9" style="58"/>
    <col min="8712" max="8712" width="9.375" style="58" bestFit="1" customWidth="1"/>
    <col min="8713" max="8713" width="7.5" style="58" bestFit="1" customWidth="1"/>
    <col min="8714" max="8714" width="7.375" style="58" customWidth="1"/>
    <col min="8715" max="8715" width="8.375" style="58" bestFit="1" customWidth="1"/>
    <col min="8716" max="8716" width="7.875" style="58" customWidth="1"/>
    <col min="8717" max="8718" width="9.625" style="58" bestFit="1" customWidth="1"/>
    <col min="8719" max="8719" width="8.375" style="58" customWidth="1"/>
    <col min="8720" max="8720" width="6.25" style="58" customWidth="1"/>
    <col min="8721" max="8721" width="7.25" style="58" bestFit="1" customWidth="1"/>
    <col min="8722" max="8722" width="9.125" style="58" bestFit="1" customWidth="1"/>
    <col min="8723" max="8723" width="11" style="58" bestFit="1" customWidth="1"/>
    <col min="8724" max="8724" width="10.25" style="58" bestFit="1" customWidth="1"/>
    <col min="8725" max="8725" width="9.25" style="58" bestFit="1" customWidth="1"/>
    <col min="8726" max="8726" width="11" style="58" bestFit="1" customWidth="1"/>
    <col min="8727" max="8727" width="14.625" style="58" bestFit="1" customWidth="1"/>
    <col min="8728" max="8728" width="0" style="58" hidden="1" customWidth="1"/>
    <col min="8729" max="8960" width="9" style="58"/>
    <col min="8961" max="8961" width="2.25" style="58" bestFit="1" customWidth="1"/>
    <col min="8962" max="8962" width="0.875" style="58" customWidth="1"/>
    <col min="8963" max="8963" width="11.5" style="58" bestFit="1" customWidth="1"/>
    <col min="8964" max="8964" width="22.875" style="58" bestFit="1" customWidth="1"/>
    <col min="8965" max="8965" width="13.375" style="58" bestFit="1" customWidth="1"/>
    <col min="8966" max="8966" width="8.375" style="58" customWidth="1"/>
    <col min="8967" max="8967" width="9" style="58"/>
    <col min="8968" max="8968" width="9.375" style="58" bestFit="1" customWidth="1"/>
    <col min="8969" max="8969" width="7.5" style="58" bestFit="1" customWidth="1"/>
    <col min="8970" max="8970" width="7.375" style="58" customWidth="1"/>
    <col min="8971" max="8971" width="8.375" style="58" bestFit="1" customWidth="1"/>
    <col min="8972" max="8972" width="7.875" style="58" customWidth="1"/>
    <col min="8973" max="8974" width="9.625" style="58" bestFit="1" customWidth="1"/>
    <col min="8975" max="8975" width="8.375" style="58" customWidth="1"/>
    <col min="8976" max="8976" width="6.25" style="58" customWidth="1"/>
    <col min="8977" max="8977" width="7.25" style="58" bestFit="1" customWidth="1"/>
    <col min="8978" max="8978" width="9.125" style="58" bestFit="1" customWidth="1"/>
    <col min="8979" max="8979" width="11" style="58" bestFit="1" customWidth="1"/>
    <col min="8980" max="8980" width="10.25" style="58" bestFit="1" customWidth="1"/>
    <col min="8981" max="8981" width="9.25" style="58" bestFit="1" customWidth="1"/>
    <col min="8982" max="8982" width="11" style="58" bestFit="1" customWidth="1"/>
    <col min="8983" max="8983" width="14.625" style="58" bestFit="1" customWidth="1"/>
    <col min="8984" max="8984" width="0" style="58" hidden="1" customWidth="1"/>
    <col min="8985" max="9216" width="9" style="58"/>
    <col min="9217" max="9217" width="2.25" style="58" bestFit="1" customWidth="1"/>
    <col min="9218" max="9218" width="0.875" style="58" customWidth="1"/>
    <col min="9219" max="9219" width="11.5" style="58" bestFit="1" customWidth="1"/>
    <col min="9220" max="9220" width="22.875" style="58" bestFit="1" customWidth="1"/>
    <col min="9221" max="9221" width="13.375" style="58" bestFit="1" customWidth="1"/>
    <col min="9222" max="9222" width="8.375" style="58" customWidth="1"/>
    <col min="9223" max="9223" width="9" style="58"/>
    <col min="9224" max="9224" width="9.375" style="58" bestFit="1" customWidth="1"/>
    <col min="9225" max="9225" width="7.5" style="58" bestFit="1" customWidth="1"/>
    <col min="9226" max="9226" width="7.375" style="58" customWidth="1"/>
    <col min="9227" max="9227" width="8.375" style="58" bestFit="1" customWidth="1"/>
    <col min="9228" max="9228" width="7.875" style="58" customWidth="1"/>
    <col min="9229" max="9230" width="9.625" style="58" bestFit="1" customWidth="1"/>
    <col min="9231" max="9231" width="8.375" style="58" customWidth="1"/>
    <col min="9232" max="9232" width="6.25" style="58" customWidth="1"/>
    <col min="9233" max="9233" width="7.25" style="58" bestFit="1" customWidth="1"/>
    <col min="9234" max="9234" width="9.125" style="58" bestFit="1" customWidth="1"/>
    <col min="9235" max="9235" width="11" style="58" bestFit="1" customWidth="1"/>
    <col min="9236" max="9236" width="10.25" style="58" bestFit="1" customWidth="1"/>
    <col min="9237" max="9237" width="9.25" style="58" bestFit="1" customWidth="1"/>
    <col min="9238" max="9238" width="11" style="58" bestFit="1" customWidth="1"/>
    <col min="9239" max="9239" width="14.625" style="58" bestFit="1" customWidth="1"/>
    <col min="9240" max="9240" width="0" style="58" hidden="1" customWidth="1"/>
    <col min="9241" max="9472" width="9" style="58"/>
    <col min="9473" max="9473" width="2.25" style="58" bestFit="1" customWidth="1"/>
    <col min="9474" max="9474" width="0.875" style="58" customWidth="1"/>
    <col min="9475" max="9475" width="11.5" style="58" bestFit="1" customWidth="1"/>
    <col min="9476" max="9476" width="22.875" style="58" bestFit="1" customWidth="1"/>
    <col min="9477" max="9477" width="13.375" style="58" bestFit="1" customWidth="1"/>
    <col min="9478" max="9478" width="8.375" style="58" customWidth="1"/>
    <col min="9479" max="9479" width="9" style="58"/>
    <col min="9480" max="9480" width="9.375" style="58" bestFit="1" customWidth="1"/>
    <col min="9481" max="9481" width="7.5" style="58" bestFit="1" customWidth="1"/>
    <col min="9482" max="9482" width="7.375" style="58" customWidth="1"/>
    <col min="9483" max="9483" width="8.375" style="58" bestFit="1" customWidth="1"/>
    <col min="9484" max="9484" width="7.875" style="58" customWidth="1"/>
    <col min="9485" max="9486" width="9.625" style="58" bestFit="1" customWidth="1"/>
    <col min="9487" max="9487" width="8.375" style="58" customWidth="1"/>
    <col min="9488" max="9488" width="6.25" style="58" customWidth="1"/>
    <col min="9489" max="9489" width="7.25" style="58" bestFit="1" customWidth="1"/>
    <col min="9490" max="9490" width="9.125" style="58" bestFit="1" customWidth="1"/>
    <col min="9491" max="9491" width="11" style="58" bestFit="1" customWidth="1"/>
    <col min="9492" max="9492" width="10.25" style="58" bestFit="1" customWidth="1"/>
    <col min="9493" max="9493" width="9.25" style="58" bestFit="1" customWidth="1"/>
    <col min="9494" max="9494" width="11" style="58" bestFit="1" customWidth="1"/>
    <col min="9495" max="9495" width="14.625" style="58" bestFit="1" customWidth="1"/>
    <col min="9496" max="9496" width="0" style="58" hidden="1" customWidth="1"/>
    <col min="9497" max="9728" width="9" style="58"/>
    <col min="9729" max="9729" width="2.25" style="58" bestFit="1" customWidth="1"/>
    <col min="9730" max="9730" width="0.875" style="58" customWidth="1"/>
    <col min="9731" max="9731" width="11.5" style="58" bestFit="1" customWidth="1"/>
    <col min="9732" max="9732" width="22.875" style="58" bestFit="1" customWidth="1"/>
    <col min="9733" max="9733" width="13.375" style="58" bestFit="1" customWidth="1"/>
    <col min="9734" max="9734" width="8.375" style="58" customWidth="1"/>
    <col min="9735" max="9735" width="9" style="58"/>
    <col min="9736" max="9736" width="9.375" style="58" bestFit="1" customWidth="1"/>
    <col min="9737" max="9737" width="7.5" style="58" bestFit="1" customWidth="1"/>
    <col min="9738" max="9738" width="7.375" style="58" customWidth="1"/>
    <col min="9739" max="9739" width="8.375" style="58" bestFit="1" customWidth="1"/>
    <col min="9740" max="9740" width="7.875" style="58" customWidth="1"/>
    <col min="9741" max="9742" width="9.625" style="58" bestFit="1" customWidth="1"/>
    <col min="9743" max="9743" width="8.375" style="58" customWidth="1"/>
    <col min="9744" max="9744" width="6.25" style="58" customWidth="1"/>
    <col min="9745" max="9745" width="7.25" style="58" bestFit="1" customWidth="1"/>
    <col min="9746" max="9746" width="9.125" style="58" bestFit="1" customWidth="1"/>
    <col min="9747" max="9747" width="11" style="58" bestFit="1" customWidth="1"/>
    <col min="9748" max="9748" width="10.25" style="58" bestFit="1" customWidth="1"/>
    <col min="9749" max="9749" width="9.25" style="58" bestFit="1" customWidth="1"/>
    <col min="9750" max="9750" width="11" style="58" bestFit="1" customWidth="1"/>
    <col min="9751" max="9751" width="14.625" style="58" bestFit="1" customWidth="1"/>
    <col min="9752" max="9752" width="0" style="58" hidden="1" customWidth="1"/>
    <col min="9753" max="9984" width="9" style="58"/>
    <col min="9985" max="9985" width="2.25" style="58" bestFit="1" customWidth="1"/>
    <col min="9986" max="9986" width="0.875" style="58" customWidth="1"/>
    <col min="9987" max="9987" width="11.5" style="58" bestFit="1" customWidth="1"/>
    <col min="9988" max="9988" width="22.875" style="58" bestFit="1" customWidth="1"/>
    <col min="9989" max="9989" width="13.375" style="58" bestFit="1" customWidth="1"/>
    <col min="9990" max="9990" width="8.375" style="58" customWidth="1"/>
    <col min="9991" max="9991" width="9" style="58"/>
    <col min="9992" max="9992" width="9.375" style="58" bestFit="1" customWidth="1"/>
    <col min="9993" max="9993" width="7.5" style="58" bestFit="1" customWidth="1"/>
    <col min="9994" max="9994" width="7.375" style="58" customWidth="1"/>
    <col min="9995" max="9995" width="8.375" style="58" bestFit="1" customWidth="1"/>
    <col min="9996" max="9996" width="7.875" style="58" customWidth="1"/>
    <col min="9997" max="9998" width="9.625" style="58" bestFit="1" customWidth="1"/>
    <col min="9999" max="9999" width="8.375" style="58" customWidth="1"/>
    <col min="10000" max="10000" width="6.25" style="58" customWidth="1"/>
    <col min="10001" max="10001" width="7.25" style="58" bestFit="1" customWidth="1"/>
    <col min="10002" max="10002" width="9.125" style="58" bestFit="1" customWidth="1"/>
    <col min="10003" max="10003" width="11" style="58" bestFit="1" customWidth="1"/>
    <col min="10004" max="10004" width="10.25" style="58" bestFit="1" customWidth="1"/>
    <col min="10005" max="10005" width="9.25" style="58" bestFit="1" customWidth="1"/>
    <col min="10006" max="10006" width="11" style="58" bestFit="1" customWidth="1"/>
    <col min="10007" max="10007" width="14.625" style="58" bestFit="1" customWidth="1"/>
    <col min="10008" max="10008" width="0" style="58" hidden="1" customWidth="1"/>
    <col min="10009" max="10240" width="9" style="58"/>
    <col min="10241" max="10241" width="2.25" style="58" bestFit="1" customWidth="1"/>
    <col min="10242" max="10242" width="0.875" style="58" customWidth="1"/>
    <col min="10243" max="10243" width="11.5" style="58" bestFit="1" customWidth="1"/>
    <col min="10244" max="10244" width="22.875" style="58" bestFit="1" customWidth="1"/>
    <col min="10245" max="10245" width="13.375" style="58" bestFit="1" customWidth="1"/>
    <col min="10246" max="10246" width="8.375" style="58" customWidth="1"/>
    <col min="10247" max="10247" width="9" style="58"/>
    <col min="10248" max="10248" width="9.375" style="58" bestFit="1" customWidth="1"/>
    <col min="10249" max="10249" width="7.5" style="58" bestFit="1" customWidth="1"/>
    <col min="10250" max="10250" width="7.375" style="58" customWidth="1"/>
    <col min="10251" max="10251" width="8.375" style="58" bestFit="1" customWidth="1"/>
    <col min="10252" max="10252" width="7.875" style="58" customWidth="1"/>
    <col min="10253" max="10254" width="9.625" style="58" bestFit="1" customWidth="1"/>
    <col min="10255" max="10255" width="8.375" style="58" customWidth="1"/>
    <col min="10256" max="10256" width="6.25" style="58" customWidth="1"/>
    <col min="10257" max="10257" width="7.25" style="58" bestFit="1" customWidth="1"/>
    <col min="10258" max="10258" width="9.125" style="58" bestFit="1" customWidth="1"/>
    <col min="10259" max="10259" width="11" style="58" bestFit="1" customWidth="1"/>
    <col min="10260" max="10260" width="10.25" style="58" bestFit="1" customWidth="1"/>
    <col min="10261" max="10261" width="9.25" style="58" bestFit="1" customWidth="1"/>
    <col min="10262" max="10262" width="11" style="58" bestFit="1" customWidth="1"/>
    <col min="10263" max="10263" width="14.625" style="58" bestFit="1" customWidth="1"/>
    <col min="10264" max="10264" width="0" style="58" hidden="1" customWidth="1"/>
    <col min="10265" max="10496" width="9" style="58"/>
    <col min="10497" max="10497" width="2.25" style="58" bestFit="1" customWidth="1"/>
    <col min="10498" max="10498" width="0.875" style="58" customWidth="1"/>
    <col min="10499" max="10499" width="11.5" style="58" bestFit="1" customWidth="1"/>
    <col min="10500" max="10500" width="22.875" style="58" bestFit="1" customWidth="1"/>
    <col min="10501" max="10501" width="13.375" style="58" bestFit="1" customWidth="1"/>
    <col min="10502" max="10502" width="8.375" style="58" customWidth="1"/>
    <col min="10503" max="10503" width="9" style="58"/>
    <col min="10504" max="10504" width="9.375" style="58" bestFit="1" customWidth="1"/>
    <col min="10505" max="10505" width="7.5" style="58" bestFit="1" customWidth="1"/>
    <col min="10506" max="10506" width="7.375" style="58" customWidth="1"/>
    <col min="10507" max="10507" width="8.375" style="58" bestFit="1" customWidth="1"/>
    <col min="10508" max="10508" width="7.875" style="58" customWidth="1"/>
    <col min="10509" max="10510" width="9.625" style="58" bestFit="1" customWidth="1"/>
    <col min="10511" max="10511" width="8.375" style="58" customWidth="1"/>
    <col min="10512" max="10512" width="6.25" style="58" customWidth="1"/>
    <col min="10513" max="10513" width="7.25" style="58" bestFit="1" customWidth="1"/>
    <col min="10514" max="10514" width="9.125" style="58" bestFit="1" customWidth="1"/>
    <col min="10515" max="10515" width="11" style="58" bestFit="1" customWidth="1"/>
    <col min="10516" max="10516" width="10.25" style="58" bestFit="1" customWidth="1"/>
    <col min="10517" max="10517" width="9.25" style="58" bestFit="1" customWidth="1"/>
    <col min="10518" max="10518" width="11" style="58" bestFit="1" customWidth="1"/>
    <col min="10519" max="10519" width="14.625" style="58" bestFit="1" customWidth="1"/>
    <col min="10520" max="10520" width="0" style="58" hidden="1" customWidth="1"/>
    <col min="10521" max="10752" width="9" style="58"/>
    <col min="10753" max="10753" width="2.25" style="58" bestFit="1" customWidth="1"/>
    <col min="10754" max="10754" width="0.875" style="58" customWidth="1"/>
    <col min="10755" max="10755" width="11.5" style="58" bestFit="1" customWidth="1"/>
    <col min="10756" max="10756" width="22.875" style="58" bestFit="1" customWidth="1"/>
    <col min="10757" max="10757" width="13.375" style="58" bestFit="1" customWidth="1"/>
    <col min="10758" max="10758" width="8.375" style="58" customWidth="1"/>
    <col min="10759" max="10759" width="9" style="58"/>
    <col min="10760" max="10760" width="9.375" style="58" bestFit="1" customWidth="1"/>
    <col min="10761" max="10761" width="7.5" style="58" bestFit="1" customWidth="1"/>
    <col min="10762" max="10762" width="7.375" style="58" customWidth="1"/>
    <col min="10763" max="10763" width="8.375" style="58" bestFit="1" customWidth="1"/>
    <col min="10764" max="10764" width="7.875" style="58" customWidth="1"/>
    <col min="10765" max="10766" width="9.625" style="58" bestFit="1" customWidth="1"/>
    <col min="10767" max="10767" width="8.375" style="58" customWidth="1"/>
    <col min="10768" max="10768" width="6.25" style="58" customWidth="1"/>
    <col min="10769" max="10769" width="7.25" style="58" bestFit="1" customWidth="1"/>
    <col min="10770" max="10770" width="9.125" style="58" bestFit="1" customWidth="1"/>
    <col min="10771" max="10771" width="11" style="58" bestFit="1" customWidth="1"/>
    <col min="10772" max="10772" width="10.25" style="58" bestFit="1" customWidth="1"/>
    <col min="10773" max="10773" width="9.25" style="58" bestFit="1" customWidth="1"/>
    <col min="10774" max="10774" width="11" style="58" bestFit="1" customWidth="1"/>
    <col min="10775" max="10775" width="14.625" style="58" bestFit="1" customWidth="1"/>
    <col min="10776" max="10776" width="0" style="58" hidden="1" customWidth="1"/>
    <col min="10777" max="11008" width="9" style="58"/>
    <col min="11009" max="11009" width="2.25" style="58" bestFit="1" customWidth="1"/>
    <col min="11010" max="11010" width="0.875" style="58" customWidth="1"/>
    <col min="11011" max="11011" width="11.5" style="58" bestFit="1" customWidth="1"/>
    <col min="11012" max="11012" width="22.875" style="58" bestFit="1" customWidth="1"/>
    <col min="11013" max="11013" width="13.375" style="58" bestFit="1" customWidth="1"/>
    <col min="11014" max="11014" width="8.375" style="58" customWidth="1"/>
    <col min="11015" max="11015" width="9" style="58"/>
    <col min="11016" max="11016" width="9.375" style="58" bestFit="1" customWidth="1"/>
    <col min="11017" max="11017" width="7.5" style="58" bestFit="1" customWidth="1"/>
    <col min="11018" max="11018" width="7.375" style="58" customWidth="1"/>
    <col min="11019" max="11019" width="8.375" style="58" bestFit="1" customWidth="1"/>
    <col min="11020" max="11020" width="7.875" style="58" customWidth="1"/>
    <col min="11021" max="11022" width="9.625" style="58" bestFit="1" customWidth="1"/>
    <col min="11023" max="11023" width="8.375" style="58" customWidth="1"/>
    <col min="11024" max="11024" width="6.25" style="58" customWidth="1"/>
    <col min="11025" max="11025" width="7.25" style="58" bestFit="1" customWidth="1"/>
    <col min="11026" max="11026" width="9.125" style="58" bestFit="1" customWidth="1"/>
    <col min="11027" max="11027" width="11" style="58" bestFit="1" customWidth="1"/>
    <col min="11028" max="11028" width="10.25" style="58" bestFit="1" customWidth="1"/>
    <col min="11029" max="11029" width="9.25" style="58" bestFit="1" customWidth="1"/>
    <col min="11030" max="11030" width="11" style="58" bestFit="1" customWidth="1"/>
    <col min="11031" max="11031" width="14.625" style="58" bestFit="1" customWidth="1"/>
    <col min="11032" max="11032" width="0" style="58" hidden="1" customWidth="1"/>
    <col min="11033" max="11264" width="9" style="58"/>
    <col min="11265" max="11265" width="2.25" style="58" bestFit="1" customWidth="1"/>
    <col min="11266" max="11266" width="0.875" style="58" customWidth="1"/>
    <col min="11267" max="11267" width="11.5" style="58" bestFit="1" customWidth="1"/>
    <col min="11268" max="11268" width="22.875" style="58" bestFit="1" customWidth="1"/>
    <col min="11269" max="11269" width="13.375" style="58" bestFit="1" customWidth="1"/>
    <col min="11270" max="11270" width="8.375" style="58" customWidth="1"/>
    <col min="11271" max="11271" width="9" style="58"/>
    <col min="11272" max="11272" width="9.375" style="58" bestFit="1" customWidth="1"/>
    <col min="11273" max="11273" width="7.5" style="58" bestFit="1" customWidth="1"/>
    <col min="11274" max="11274" width="7.375" style="58" customWidth="1"/>
    <col min="11275" max="11275" width="8.375" style="58" bestFit="1" customWidth="1"/>
    <col min="11276" max="11276" width="7.875" style="58" customWidth="1"/>
    <col min="11277" max="11278" width="9.625" style="58" bestFit="1" customWidth="1"/>
    <col min="11279" max="11279" width="8.375" style="58" customWidth="1"/>
    <col min="11280" max="11280" width="6.25" style="58" customWidth="1"/>
    <col min="11281" max="11281" width="7.25" style="58" bestFit="1" customWidth="1"/>
    <col min="11282" max="11282" width="9.125" style="58" bestFit="1" customWidth="1"/>
    <col min="11283" max="11283" width="11" style="58" bestFit="1" customWidth="1"/>
    <col min="11284" max="11284" width="10.25" style="58" bestFit="1" customWidth="1"/>
    <col min="11285" max="11285" width="9.25" style="58" bestFit="1" customWidth="1"/>
    <col min="11286" max="11286" width="11" style="58" bestFit="1" customWidth="1"/>
    <col min="11287" max="11287" width="14.625" style="58" bestFit="1" customWidth="1"/>
    <col min="11288" max="11288" width="0" style="58" hidden="1" customWidth="1"/>
    <col min="11289" max="11520" width="9" style="58"/>
    <col min="11521" max="11521" width="2.25" style="58" bestFit="1" customWidth="1"/>
    <col min="11522" max="11522" width="0.875" style="58" customWidth="1"/>
    <col min="11523" max="11523" width="11.5" style="58" bestFit="1" customWidth="1"/>
    <col min="11524" max="11524" width="22.875" style="58" bestFit="1" customWidth="1"/>
    <col min="11525" max="11525" width="13.375" style="58" bestFit="1" customWidth="1"/>
    <col min="11526" max="11526" width="8.375" style="58" customWidth="1"/>
    <col min="11527" max="11527" width="9" style="58"/>
    <col min="11528" max="11528" width="9.375" style="58" bestFit="1" customWidth="1"/>
    <col min="11529" max="11529" width="7.5" style="58" bestFit="1" customWidth="1"/>
    <col min="11530" max="11530" width="7.375" style="58" customWidth="1"/>
    <col min="11531" max="11531" width="8.375" style="58" bestFit="1" customWidth="1"/>
    <col min="11532" max="11532" width="7.875" style="58" customWidth="1"/>
    <col min="11533" max="11534" width="9.625" style="58" bestFit="1" customWidth="1"/>
    <col min="11535" max="11535" width="8.375" style="58" customWidth="1"/>
    <col min="11536" max="11536" width="6.25" style="58" customWidth="1"/>
    <col min="11537" max="11537" width="7.25" style="58" bestFit="1" customWidth="1"/>
    <col min="11538" max="11538" width="9.125" style="58" bestFit="1" customWidth="1"/>
    <col min="11539" max="11539" width="11" style="58" bestFit="1" customWidth="1"/>
    <col min="11540" max="11540" width="10.25" style="58" bestFit="1" customWidth="1"/>
    <col min="11541" max="11541" width="9.25" style="58" bestFit="1" customWidth="1"/>
    <col min="11542" max="11542" width="11" style="58" bestFit="1" customWidth="1"/>
    <col min="11543" max="11543" width="14.625" style="58" bestFit="1" customWidth="1"/>
    <col min="11544" max="11544" width="0" style="58" hidden="1" customWidth="1"/>
    <col min="11545" max="11776" width="9" style="58"/>
    <col min="11777" max="11777" width="2.25" style="58" bestFit="1" customWidth="1"/>
    <col min="11778" max="11778" width="0.875" style="58" customWidth="1"/>
    <col min="11779" max="11779" width="11.5" style="58" bestFit="1" customWidth="1"/>
    <col min="11780" max="11780" width="22.875" style="58" bestFit="1" customWidth="1"/>
    <col min="11781" max="11781" width="13.375" style="58" bestFit="1" customWidth="1"/>
    <col min="11782" max="11782" width="8.375" style="58" customWidth="1"/>
    <col min="11783" max="11783" width="9" style="58"/>
    <col min="11784" max="11784" width="9.375" style="58" bestFit="1" customWidth="1"/>
    <col min="11785" max="11785" width="7.5" style="58" bestFit="1" customWidth="1"/>
    <col min="11786" max="11786" width="7.375" style="58" customWidth="1"/>
    <col min="11787" max="11787" width="8.375" style="58" bestFit="1" customWidth="1"/>
    <col min="11788" max="11788" width="7.875" style="58" customWidth="1"/>
    <col min="11789" max="11790" width="9.625" style="58" bestFit="1" customWidth="1"/>
    <col min="11791" max="11791" width="8.375" style="58" customWidth="1"/>
    <col min="11792" max="11792" width="6.25" style="58" customWidth="1"/>
    <col min="11793" max="11793" width="7.25" style="58" bestFit="1" customWidth="1"/>
    <col min="11794" max="11794" width="9.125" style="58" bestFit="1" customWidth="1"/>
    <col min="11795" max="11795" width="11" style="58" bestFit="1" customWidth="1"/>
    <col min="11796" max="11796" width="10.25" style="58" bestFit="1" customWidth="1"/>
    <col min="11797" max="11797" width="9.25" style="58" bestFit="1" customWidth="1"/>
    <col min="11798" max="11798" width="11" style="58" bestFit="1" customWidth="1"/>
    <col min="11799" max="11799" width="14.625" style="58" bestFit="1" customWidth="1"/>
    <col min="11800" max="11800" width="0" style="58" hidden="1" customWidth="1"/>
    <col min="11801" max="12032" width="9" style="58"/>
    <col min="12033" max="12033" width="2.25" style="58" bestFit="1" customWidth="1"/>
    <col min="12034" max="12034" width="0.875" style="58" customWidth="1"/>
    <col min="12035" max="12035" width="11.5" style="58" bestFit="1" customWidth="1"/>
    <col min="12036" max="12036" width="22.875" style="58" bestFit="1" customWidth="1"/>
    <col min="12037" max="12037" width="13.375" style="58" bestFit="1" customWidth="1"/>
    <col min="12038" max="12038" width="8.375" style="58" customWidth="1"/>
    <col min="12039" max="12039" width="9" style="58"/>
    <col min="12040" max="12040" width="9.375" style="58" bestFit="1" customWidth="1"/>
    <col min="12041" max="12041" width="7.5" style="58" bestFit="1" customWidth="1"/>
    <col min="12042" max="12042" width="7.375" style="58" customWidth="1"/>
    <col min="12043" max="12043" width="8.375" style="58" bestFit="1" customWidth="1"/>
    <col min="12044" max="12044" width="7.875" style="58" customWidth="1"/>
    <col min="12045" max="12046" width="9.625" style="58" bestFit="1" customWidth="1"/>
    <col min="12047" max="12047" width="8.375" style="58" customWidth="1"/>
    <col min="12048" max="12048" width="6.25" style="58" customWidth="1"/>
    <col min="12049" max="12049" width="7.25" style="58" bestFit="1" customWidth="1"/>
    <col min="12050" max="12050" width="9.125" style="58" bestFit="1" customWidth="1"/>
    <col min="12051" max="12051" width="11" style="58" bestFit="1" customWidth="1"/>
    <col min="12052" max="12052" width="10.25" style="58" bestFit="1" customWidth="1"/>
    <col min="12053" max="12053" width="9.25" style="58" bestFit="1" customWidth="1"/>
    <col min="12054" max="12054" width="11" style="58" bestFit="1" customWidth="1"/>
    <col min="12055" max="12055" width="14.625" style="58" bestFit="1" customWidth="1"/>
    <col min="12056" max="12056" width="0" style="58" hidden="1" customWidth="1"/>
    <col min="12057" max="12288" width="9" style="58"/>
    <col min="12289" max="12289" width="2.25" style="58" bestFit="1" customWidth="1"/>
    <col min="12290" max="12290" width="0.875" style="58" customWidth="1"/>
    <col min="12291" max="12291" width="11.5" style="58" bestFit="1" customWidth="1"/>
    <col min="12292" max="12292" width="22.875" style="58" bestFit="1" customWidth="1"/>
    <col min="12293" max="12293" width="13.375" style="58" bestFit="1" customWidth="1"/>
    <col min="12294" max="12294" width="8.375" style="58" customWidth="1"/>
    <col min="12295" max="12295" width="9" style="58"/>
    <col min="12296" max="12296" width="9.375" style="58" bestFit="1" customWidth="1"/>
    <col min="12297" max="12297" width="7.5" style="58" bestFit="1" customWidth="1"/>
    <col min="12298" max="12298" width="7.375" style="58" customWidth="1"/>
    <col min="12299" max="12299" width="8.375" style="58" bestFit="1" customWidth="1"/>
    <col min="12300" max="12300" width="7.875" style="58" customWidth="1"/>
    <col min="12301" max="12302" width="9.625" style="58" bestFit="1" customWidth="1"/>
    <col min="12303" max="12303" width="8.375" style="58" customWidth="1"/>
    <col min="12304" max="12304" width="6.25" style="58" customWidth="1"/>
    <col min="12305" max="12305" width="7.25" style="58" bestFit="1" customWidth="1"/>
    <col min="12306" max="12306" width="9.125" style="58" bestFit="1" customWidth="1"/>
    <col min="12307" max="12307" width="11" style="58" bestFit="1" customWidth="1"/>
    <col min="12308" max="12308" width="10.25" style="58" bestFit="1" customWidth="1"/>
    <col min="12309" max="12309" width="9.25" style="58" bestFit="1" customWidth="1"/>
    <col min="12310" max="12310" width="11" style="58" bestFit="1" customWidth="1"/>
    <col min="12311" max="12311" width="14.625" style="58" bestFit="1" customWidth="1"/>
    <col min="12312" max="12312" width="0" style="58" hidden="1" customWidth="1"/>
    <col min="12313" max="12544" width="9" style="58"/>
    <col min="12545" max="12545" width="2.25" style="58" bestFit="1" customWidth="1"/>
    <col min="12546" max="12546" width="0.875" style="58" customWidth="1"/>
    <col min="12547" max="12547" width="11.5" style="58" bestFit="1" customWidth="1"/>
    <col min="12548" max="12548" width="22.875" style="58" bestFit="1" customWidth="1"/>
    <col min="12549" max="12549" width="13.375" style="58" bestFit="1" customWidth="1"/>
    <col min="12550" max="12550" width="8.375" style="58" customWidth="1"/>
    <col min="12551" max="12551" width="9" style="58"/>
    <col min="12552" max="12552" width="9.375" style="58" bestFit="1" customWidth="1"/>
    <col min="12553" max="12553" width="7.5" style="58" bestFit="1" customWidth="1"/>
    <col min="12554" max="12554" width="7.375" style="58" customWidth="1"/>
    <col min="12555" max="12555" width="8.375" style="58" bestFit="1" customWidth="1"/>
    <col min="12556" max="12556" width="7.875" style="58" customWidth="1"/>
    <col min="12557" max="12558" width="9.625" style="58" bestFit="1" customWidth="1"/>
    <col min="12559" max="12559" width="8.375" style="58" customWidth="1"/>
    <col min="12560" max="12560" width="6.25" style="58" customWidth="1"/>
    <col min="12561" max="12561" width="7.25" style="58" bestFit="1" customWidth="1"/>
    <col min="12562" max="12562" width="9.125" style="58" bestFit="1" customWidth="1"/>
    <col min="12563" max="12563" width="11" style="58" bestFit="1" customWidth="1"/>
    <col min="12564" max="12564" width="10.25" style="58" bestFit="1" customWidth="1"/>
    <col min="12565" max="12565" width="9.25" style="58" bestFit="1" customWidth="1"/>
    <col min="12566" max="12566" width="11" style="58" bestFit="1" customWidth="1"/>
    <col min="12567" max="12567" width="14.625" style="58" bestFit="1" customWidth="1"/>
    <col min="12568" max="12568" width="0" style="58" hidden="1" customWidth="1"/>
    <col min="12569" max="12800" width="9" style="58"/>
    <col min="12801" max="12801" width="2.25" style="58" bestFit="1" customWidth="1"/>
    <col min="12802" max="12802" width="0.875" style="58" customWidth="1"/>
    <col min="12803" max="12803" width="11.5" style="58" bestFit="1" customWidth="1"/>
    <col min="12804" max="12804" width="22.875" style="58" bestFit="1" customWidth="1"/>
    <col min="12805" max="12805" width="13.375" style="58" bestFit="1" customWidth="1"/>
    <col min="12806" max="12806" width="8.375" style="58" customWidth="1"/>
    <col min="12807" max="12807" width="9" style="58"/>
    <col min="12808" max="12808" width="9.375" style="58" bestFit="1" customWidth="1"/>
    <col min="12809" max="12809" width="7.5" style="58" bestFit="1" customWidth="1"/>
    <col min="12810" max="12810" width="7.375" style="58" customWidth="1"/>
    <col min="12811" max="12811" width="8.375" style="58" bestFit="1" customWidth="1"/>
    <col min="12812" max="12812" width="7.875" style="58" customWidth="1"/>
    <col min="12813" max="12814" width="9.625" style="58" bestFit="1" customWidth="1"/>
    <col min="12815" max="12815" width="8.375" style="58" customWidth="1"/>
    <col min="12816" max="12816" width="6.25" style="58" customWidth="1"/>
    <col min="12817" max="12817" width="7.25" style="58" bestFit="1" customWidth="1"/>
    <col min="12818" max="12818" width="9.125" style="58" bestFit="1" customWidth="1"/>
    <col min="12819" max="12819" width="11" style="58" bestFit="1" customWidth="1"/>
    <col min="12820" max="12820" width="10.25" style="58" bestFit="1" customWidth="1"/>
    <col min="12821" max="12821" width="9.25" style="58" bestFit="1" customWidth="1"/>
    <col min="12822" max="12822" width="11" style="58" bestFit="1" customWidth="1"/>
    <col min="12823" max="12823" width="14.625" style="58" bestFit="1" customWidth="1"/>
    <col min="12824" max="12824" width="0" style="58" hidden="1" customWidth="1"/>
    <col min="12825" max="13056" width="9" style="58"/>
    <col min="13057" max="13057" width="2.25" style="58" bestFit="1" customWidth="1"/>
    <col min="13058" max="13058" width="0.875" style="58" customWidth="1"/>
    <col min="13059" max="13059" width="11.5" style="58" bestFit="1" customWidth="1"/>
    <col min="13060" max="13060" width="22.875" style="58" bestFit="1" customWidth="1"/>
    <col min="13061" max="13061" width="13.375" style="58" bestFit="1" customWidth="1"/>
    <col min="13062" max="13062" width="8.375" style="58" customWidth="1"/>
    <col min="13063" max="13063" width="9" style="58"/>
    <col min="13064" max="13064" width="9.375" style="58" bestFit="1" customWidth="1"/>
    <col min="13065" max="13065" width="7.5" style="58" bestFit="1" customWidth="1"/>
    <col min="13066" max="13066" width="7.375" style="58" customWidth="1"/>
    <col min="13067" max="13067" width="8.375" style="58" bestFit="1" customWidth="1"/>
    <col min="13068" max="13068" width="7.875" style="58" customWidth="1"/>
    <col min="13069" max="13070" width="9.625" style="58" bestFit="1" customWidth="1"/>
    <col min="13071" max="13071" width="8.375" style="58" customWidth="1"/>
    <col min="13072" max="13072" width="6.25" style="58" customWidth="1"/>
    <col min="13073" max="13073" width="7.25" style="58" bestFit="1" customWidth="1"/>
    <col min="13074" max="13074" width="9.125" style="58" bestFit="1" customWidth="1"/>
    <col min="13075" max="13075" width="11" style="58" bestFit="1" customWidth="1"/>
    <col min="13076" max="13076" width="10.25" style="58" bestFit="1" customWidth="1"/>
    <col min="13077" max="13077" width="9.25" style="58" bestFit="1" customWidth="1"/>
    <col min="13078" max="13078" width="11" style="58" bestFit="1" customWidth="1"/>
    <col min="13079" max="13079" width="14.625" style="58" bestFit="1" customWidth="1"/>
    <col min="13080" max="13080" width="0" style="58" hidden="1" customWidth="1"/>
    <col min="13081" max="13312" width="9" style="58"/>
    <col min="13313" max="13313" width="2.25" style="58" bestFit="1" customWidth="1"/>
    <col min="13314" max="13314" width="0.875" style="58" customWidth="1"/>
    <col min="13315" max="13315" width="11.5" style="58" bestFit="1" customWidth="1"/>
    <col min="13316" max="13316" width="22.875" style="58" bestFit="1" customWidth="1"/>
    <col min="13317" max="13317" width="13.375" style="58" bestFit="1" customWidth="1"/>
    <col min="13318" max="13318" width="8.375" style="58" customWidth="1"/>
    <col min="13319" max="13319" width="9" style="58"/>
    <col min="13320" max="13320" width="9.375" style="58" bestFit="1" customWidth="1"/>
    <col min="13321" max="13321" width="7.5" style="58" bestFit="1" customWidth="1"/>
    <col min="13322" max="13322" width="7.375" style="58" customWidth="1"/>
    <col min="13323" max="13323" width="8.375" style="58" bestFit="1" customWidth="1"/>
    <col min="13324" max="13324" width="7.875" style="58" customWidth="1"/>
    <col min="13325" max="13326" width="9.625" style="58" bestFit="1" customWidth="1"/>
    <col min="13327" max="13327" width="8.375" style="58" customWidth="1"/>
    <col min="13328" max="13328" width="6.25" style="58" customWidth="1"/>
    <col min="13329" max="13329" width="7.25" style="58" bestFit="1" customWidth="1"/>
    <col min="13330" max="13330" width="9.125" style="58" bestFit="1" customWidth="1"/>
    <col min="13331" max="13331" width="11" style="58" bestFit="1" customWidth="1"/>
    <col min="13332" max="13332" width="10.25" style="58" bestFit="1" customWidth="1"/>
    <col min="13333" max="13333" width="9.25" style="58" bestFit="1" customWidth="1"/>
    <col min="13334" max="13334" width="11" style="58" bestFit="1" customWidth="1"/>
    <col min="13335" max="13335" width="14.625" style="58" bestFit="1" customWidth="1"/>
    <col min="13336" max="13336" width="0" style="58" hidden="1" customWidth="1"/>
    <col min="13337" max="13568" width="9" style="58"/>
    <col min="13569" max="13569" width="2.25" style="58" bestFit="1" customWidth="1"/>
    <col min="13570" max="13570" width="0.875" style="58" customWidth="1"/>
    <col min="13571" max="13571" width="11.5" style="58" bestFit="1" customWidth="1"/>
    <col min="13572" max="13572" width="22.875" style="58" bestFit="1" customWidth="1"/>
    <col min="13573" max="13573" width="13.375" style="58" bestFit="1" customWidth="1"/>
    <col min="13574" max="13574" width="8.375" style="58" customWidth="1"/>
    <col min="13575" max="13575" width="9" style="58"/>
    <col min="13576" max="13576" width="9.375" style="58" bestFit="1" customWidth="1"/>
    <col min="13577" max="13577" width="7.5" style="58" bestFit="1" customWidth="1"/>
    <col min="13578" max="13578" width="7.375" style="58" customWidth="1"/>
    <col min="13579" max="13579" width="8.375" style="58" bestFit="1" customWidth="1"/>
    <col min="13580" max="13580" width="7.875" style="58" customWidth="1"/>
    <col min="13581" max="13582" width="9.625" style="58" bestFit="1" customWidth="1"/>
    <col min="13583" max="13583" width="8.375" style="58" customWidth="1"/>
    <col min="13584" max="13584" width="6.25" style="58" customWidth="1"/>
    <col min="13585" max="13585" width="7.25" style="58" bestFit="1" customWidth="1"/>
    <col min="13586" max="13586" width="9.125" style="58" bestFit="1" customWidth="1"/>
    <col min="13587" max="13587" width="11" style="58" bestFit="1" customWidth="1"/>
    <col min="13588" max="13588" width="10.25" style="58" bestFit="1" customWidth="1"/>
    <col min="13589" max="13589" width="9.25" style="58" bestFit="1" customWidth="1"/>
    <col min="13590" max="13590" width="11" style="58" bestFit="1" customWidth="1"/>
    <col min="13591" max="13591" width="14.625" style="58" bestFit="1" customWidth="1"/>
    <col min="13592" max="13592" width="0" style="58" hidden="1" customWidth="1"/>
    <col min="13593" max="13824" width="9" style="58"/>
    <col min="13825" max="13825" width="2.25" style="58" bestFit="1" customWidth="1"/>
    <col min="13826" max="13826" width="0.875" style="58" customWidth="1"/>
    <col min="13827" max="13827" width="11.5" style="58" bestFit="1" customWidth="1"/>
    <col min="13828" max="13828" width="22.875" style="58" bestFit="1" customWidth="1"/>
    <col min="13829" max="13829" width="13.375" style="58" bestFit="1" customWidth="1"/>
    <col min="13830" max="13830" width="8.375" style="58" customWidth="1"/>
    <col min="13831" max="13831" width="9" style="58"/>
    <col min="13832" max="13832" width="9.375" style="58" bestFit="1" customWidth="1"/>
    <col min="13833" max="13833" width="7.5" style="58" bestFit="1" customWidth="1"/>
    <col min="13834" max="13834" width="7.375" style="58" customWidth="1"/>
    <col min="13835" max="13835" width="8.375" style="58" bestFit="1" customWidth="1"/>
    <col min="13836" max="13836" width="7.875" style="58" customWidth="1"/>
    <col min="13837" max="13838" width="9.625" style="58" bestFit="1" customWidth="1"/>
    <col min="13839" max="13839" width="8.375" style="58" customWidth="1"/>
    <col min="13840" max="13840" width="6.25" style="58" customWidth="1"/>
    <col min="13841" max="13841" width="7.25" style="58" bestFit="1" customWidth="1"/>
    <col min="13842" max="13842" width="9.125" style="58" bestFit="1" customWidth="1"/>
    <col min="13843" max="13843" width="11" style="58" bestFit="1" customWidth="1"/>
    <col min="13844" max="13844" width="10.25" style="58" bestFit="1" customWidth="1"/>
    <col min="13845" max="13845" width="9.25" style="58" bestFit="1" customWidth="1"/>
    <col min="13846" max="13846" width="11" style="58" bestFit="1" customWidth="1"/>
    <col min="13847" max="13847" width="14.625" style="58" bestFit="1" customWidth="1"/>
    <col min="13848" max="13848" width="0" style="58" hidden="1" customWidth="1"/>
    <col min="13849" max="14080" width="9" style="58"/>
    <col min="14081" max="14081" width="2.25" style="58" bestFit="1" customWidth="1"/>
    <col min="14082" max="14082" width="0.875" style="58" customWidth="1"/>
    <col min="14083" max="14083" width="11.5" style="58" bestFit="1" customWidth="1"/>
    <col min="14084" max="14084" width="22.875" style="58" bestFit="1" customWidth="1"/>
    <col min="14085" max="14085" width="13.375" style="58" bestFit="1" customWidth="1"/>
    <col min="14086" max="14086" width="8.375" style="58" customWidth="1"/>
    <col min="14087" max="14087" width="9" style="58"/>
    <col min="14088" max="14088" width="9.375" style="58" bestFit="1" customWidth="1"/>
    <col min="14089" max="14089" width="7.5" style="58" bestFit="1" customWidth="1"/>
    <col min="14090" max="14090" width="7.375" style="58" customWidth="1"/>
    <col min="14091" max="14091" width="8.375" style="58" bestFit="1" customWidth="1"/>
    <col min="14092" max="14092" width="7.875" style="58" customWidth="1"/>
    <col min="14093" max="14094" width="9.625" style="58" bestFit="1" customWidth="1"/>
    <col min="14095" max="14095" width="8.375" style="58" customWidth="1"/>
    <col min="14096" max="14096" width="6.25" style="58" customWidth="1"/>
    <col min="14097" max="14097" width="7.25" style="58" bestFit="1" customWidth="1"/>
    <col min="14098" max="14098" width="9.125" style="58" bestFit="1" customWidth="1"/>
    <col min="14099" max="14099" width="11" style="58" bestFit="1" customWidth="1"/>
    <col min="14100" max="14100" width="10.25" style="58" bestFit="1" customWidth="1"/>
    <col min="14101" max="14101" width="9.25" style="58" bestFit="1" customWidth="1"/>
    <col min="14102" max="14102" width="11" style="58" bestFit="1" customWidth="1"/>
    <col min="14103" max="14103" width="14.625" style="58" bestFit="1" customWidth="1"/>
    <col min="14104" max="14104" width="0" style="58" hidden="1" customWidth="1"/>
    <col min="14105" max="14336" width="9" style="58"/>
    <col min="14337" max="14337" width="2.25" style="58" bestFit="1" customWidth="1"/>
    <col min="14338" max="14338" width="0.875" style="58" customWidth="1"/>
    <col min="14339" max="14339" width="11.5" style="58" bestFit="1" customWidth="1"/>
    <col min="14340" max="14340" width="22.875" style="58" bestFit="1" customWidth="1"/>
    <col min="14341" max="14341" width="13.375" style="58" bestFit="1" customWidth="1"/>
    <col min="14342" max="14342" width="8.375" style="58" customWidth="1"/>
    <col min="14343" max="14343" width="9" style="58"/>
    <col min="14344" max="14344" width="9.375" style="58" bestFit="1" customWidth="1"/>
    <col min="14345" max="14345" width="7.5" style="58" bestFit="1" customWidth="1"/>
    <col min="14346" max="14346" width="7.375" style="58" customWidth="1"/>
    <col min="14347" max="14347" width="8.375" style="58" bestFit="1" customWidth="1"/>
    <col min="14348" max="14348" width="7.875" style="58" customWidth="1"/>
    <col min="14349" max="14350" width="9.625" style="58" bestFit="1" customWidth="1"/>
    <col min="14351" max="14351" width="8.375" style="58" customWidth="1"/>
    <col min="14352" max="14352" width="6.25" style="58" customWidth="1"/>
    <col min="14353" max="14353" width="7.25" style="58" bestFit="1" customWidth="1"/>
    <col min="14354" max="14354" width="9.125" style="58" bestFit="1" customWidth="1"/>
    <col min="14355" max="14355" width="11" style="58" bestFit="1" customWidth="1"/>
    <col min="14356" max="14356" width="10.25" style="58" bestFit="1" customWidth="1"/>
    <col min="14357" max="14357" width="9.25" style="58" bestFit="1" customWidth="1"/>
    <col min="14358" max="14358" width="11" style="58" bestFit="1" customWidth="1"/>
    <col min="14359" max="14359" width="14.625" style="58" bestFit="1" customWidth="1"/>
    <col min="14360" max="14360" width="0" style="58" hidden="1" customWidth="1"/>
    <col min="14361" max="14592" width="9" style="58"/>
    <col min="14593" max="14593" width="2.25" style="58" bestFit="1" customWidth="1"/>
    <col min="14594" max="14594" width="0.875" style="58" customWidth="1"/>
    <col min="14595" max="14595" width="11.5" style="58" bestFit="1" customWidth="1"/>
    <col min="14596" max="14596" width="22.875" style="58" bestFit="1" customWidth="1"/>
    <col min="14597" max="14597" width="13.375" style="58" bestFit="1" customWidth="1"/>
    <col min="14598" max="14598" width="8.375" style="58" customWidth="1"/>
    <col min="14599" max="14599" width="9" style="58"/>
    <col min="14600" max="14600" width="9.375" style="58" bestFit="1" customWidth="1"/>
    <col min="14601" max="14601" width="7.5" style="58" bestFit="1" customWidth="1"/>
    <col min="14602" max="14602" width="7.375" style="58" customWidth="1"/>
    <col min="14603" max="14603" width="8.375" style="58" bestFit="1" customWidth="1"/>
    <col min="14604" max="14604" width="7.875" style="58" customWidth="1"/>
    <col min="14605" max="14606" width="9.625" style="58" bestFit="1" customWidth="1"/>
    <col min="14607" max="14607" width="8.375" style="58" customWidth="1"/>
    <col min="14608" max="14608" width="6.25" style="58" customWidth="1"/>
    <col min="14609" max="14609" width="7.25" style="58" bestFit="1" customWidth="1"/>
    <col min="14610" max="14610" width="9.125" style="58" bestFit="1" customWidth="1"/>
    <col min="14611" max="14611" width="11" style="58" bestFit="1" customWidth="1"/>
    <col min="14612" max="14612" width="10.25" style="58" bestFit="1" customWidth="1"/>
    <col min="14613" max="14613" width="9.25" style="58" bestFit="1" customWidth="1"/>
    <col min="14614" max="14614" width="11" style="58" bestFit="1" customWidth="1"/>
    <col min="14615" max="14615" width="14.625" style="58" bestFit="1" customWidth="1"/>
    <col min="14616" max="14616" width="0" style="58" hidden="1" customWidth="1"/>
    <col min="14617" max="14848" width="9" style="58"/>
    <col min="14849" max="14849" width="2.25" style="58" bestFit="1" customWidth="1"/>
    <col min="14850" max="14850" width="0.875" style="58" customWidth="1"/>
    <col min="14851" max="14851" width="11.5" style="58" bestFit="1" customWidth="1"/>
    <col min="14852" max="14852" width="22.875" style="58" bestFit="1" customWidth="1"/>
    <col min="14853" max="14853" width="13.375" style="58" bestFit="1" customWidth="1"/>
    <col min="14854" max="14854" width="8.375" style="58" customWidth="1"/>
    <col min="14855" max="14855" width="9" style="58"/>
    <col min="14856" max="14856" width="9.375" style="58" bestFit="1" customWidth="1"/>
    <col min="14857" max="14857" width="7.5" style="58" bestFit="1" customWidth="1"/>
    <col min="14858" max="14858" width="7.375" style="58" customWidth="1"/>
    <col min="14859" max="14859" width="8.375" style="58" bestFit="1" customWidth="1"/>
    <col min="14860" max="14860" width="7.875" style="58" customWidth="1"/>
    <col min="14861" max="14862" width="9.625" style="58" bestFit="1" customWidth="1"/>
    <col min="14863" max="14863" width="8.375" style="58" customWidth="1"/>
    <col min="14864" max="14864" width="6.25" style="58" customWidth="1"/>
    <col min="14865" max="14865" width="7.25" style="58" bestFit="1" customWidth="1"/>
    <col min="14866" max="14866" width="9.125" style="58" bestFit="1" customWidth="1"/>
    <col min="14867" max="14867" width="11" style="58" bestFit="1" customWidth="1"/>
    <col min="14868" max="14868" width="10.25" style="58" bestFit="1" customWidth="1"/>
    <col min="14869" max="14869" width="9.25" style="58" bestFit="1" customWidth="1"/>
    <col min="14870" max="14870" width="11" style="58" bestFit="1" customWidth="1"/>
    <col min="14871" max="14871" width="14.625" style="58" bestFit="1" customWidth="1"/>
    <col min="14872" max="14872" width="0" style="58" hidden="1" customWidth="1"/>
    <col min="14873" max="15104" width="9" style="58"/>
    <col min="15105" max="15105" width="2.25" style="58" bestFit="1" customWidth="1"/>
    <col min="15106" max="15106" width="0.875" style="58" customWidth="1"/>
    <col min="15107" max="15107" width="11.5" style="58" bestFit="1" customWidth="1"/>
    <col min="15108" max="15108" width="22.875" style="58" bestFit="1" customWidth="1"/>
    <col min="15109" max="15109" width="13.375" style="58" bestFit="1" customWidth="1"/>
    <col min="15110" max="15110" width="8.375" style="58" customWidth="1"/>
    <col min="15111" max="15111" width="9" style="58"/>
    <col min="15112" max="15112" width="9.375" style="58" bestFit="1" customWidth="1"/>
    <col min="15113" max="15113" width="7.5" style="58" bestFit="1" customWidth="1"/>
    <col min="15114" max="15114" width="7.375" style="58" customWidth="1"/>
    <col min="15115" max="15115" width="8.375" style="58" bestFit="1" customWidth="1"/>
    <col min="15116" max="15116" width="7.875" style="58" customWidth="1"/>
    <col min="15117" max="15118" width="9.625" style="58" bestFit="1" customWidth="1"/>
    <col min="15119" max="15119" width="8.375" style="58" customWidth="1"/>
    <col min="15120" max="15120" width="6.25" style="58" customWidth="1"/>
    <col min="15121" max="15121" width="7.25" style="58" bestFit="1" customWidth="1"/>
    <col min="15122" max="15122" width="9.125" style="58" bestFit="1" customWidth="1"/>
    <col min="15123" max="15123" width="11" style="58" bestFit="1" customWidth="1"/>
    <col min="15124" max="15124" width="10.25" style="58" bestFit="1" customWidth="1"/>
    <col min="15125" max="15125" width="9.25" style="58" bestFit="1" customWidth="1"/>
    <col min="15126" max="15126" width="11" style="58" bestFit="1" customWidth="1"/>
    <col min="15127" max="15127" width="14.625" style="58" bestFit="1" customWidth="1"/>
    <col min="15128" max="15128" width="0" style="58" hidden="1" customWidth="1"/>
    <col min="15129" max="15360" width="9" style="58"/>
    <col min="15361" max="15361" width="2.25" style="58" bestFit="1" customWidth="1"/>
    <col min="15362" max="15362" width="0.875" style="58" customWidth="1"/>
    <col min="15363" max="15363" width="11.5" style="58" bestFit="1" customWidth="1"/>
    <col min="15364" max="15364" width="22.875" style="58" bestFit="1" customWidth="1"/>
    <col min="15365" max="15365" width="13.375" style="58" bestFit="1" customWidth="1"/>
    <col min="15366" max="15366" width="8.375" style="58" customWidth="1"/>
    <col min="15367" max="15367" width="9" style="58"/>
    <col min="15368" max="15368" width="9.375" style="58" bestFit="1" customWidth="1"/>
    <col min="15369" max="15369" width="7.5" style="58" bestFit="1" customWidth="1"/>
    <col min="15370" max="15370" width="7.375" style="58" customWidth="1"/>
    <col min="15371" max="15371" width="8.375" style="58" bestFit="1" customWidth="1"/>
    <col min="15372" max="15372" width="7.875" style="58" customWidth="1"/>
    <col min="15373" max="15374" width="9.625" style="58" bestFit="1" customWidth="1"/>
    <col min="15375" max="15375" width="8.375" style="58" customWidth="1"/>
    <col min="15376" max="15376" width="6.25" style="58" customWidth="1"/>
    <col min="15377" max="15377" width="7.25" style="58" bestFit="1" customWidth="1"/>
    <col min="15378" max="15378" width="9.125" style="58" bestFit="1" customWidth="1"/>
    <col min="15379" max="15379" width="11" style="58" bestFit="1" customWidth="1"/>
    <col min="15380" max="15380" width="10.25" style="58" bestFit="1" customWidth="1"/>
    <col min="15381" max="15381" width="9.25" style="58" bestFit="1" customWidth="1"/>
    <col min="15382" max="15382" width="11" style="58" bestFit="1" customWidth="1"/>
    <col min="15383" max="15383" width="14.625" style="58" bestFit="1" customWidth="1"/>
    <col min="15384" max="15384" width="0" style="58" hidden="1" customWidth="1"/>
    <col min="15385" max="15616" width="9" style="58"/>
    <col min="15617" max="15617" width="2.25" style="58" bestFit="1" customWidth="1"/>
    <col min="15618" max="15618" width="0.875" style="58" customWidth="1"/>
    <col min="15619" max="15619" width="11.5" style="58" bestFit="1" customWidth="1"/>
    <col min="15620" max="15620" width="22.875" style="58" bestFit="1" customWidth="1"/>
    <col min="15621" max="15621" width="13.375" style="58" bestFit="1" customWidth="1"/>
    <col min="15622" max="15622" width="8.375" style="58" customWidth="1"/>
    <col min="15623" max="15623" width="9" style="58"/>
    <col min="15624" max="15624" width="9.375" style="58" bestFit="1" customWidth="1"/>
    <col min="15625" max="15625" width="7.5" style="58" bestFit="1" customWidth="1"/>
    <col min="15626" max="15626" width="7.375" style="58" customWidth="1"/>
    <col min="15627" max="15627" width="8.375" style="58" bestFit="1" customWidth="1"/>
    <col min="15628" max="15628" width="7.875" style="58" customWidth="1"/>
    <col min="15629" max="15630" width="9.625" style="58" bestFit="1" customWidth="1"/>
    <col min="15631" max="15631" width="8.375" style="58" customWidth="1"/>
    <col min="15632" max="15632" width="6.25" style="58" customWidth="1"/>
    <col min="15633" max="15633" width="7.25" style="58" bestFit="1" customWidth="1"/>
    <col min="15634" max="15634" width="9.125" style="58" bestFit="1" customWidth="1"/>
    <col min="15635" max="15635" width="11" style="58" bestFit="1" customWidth="1"/>
    <col min="15636" max="15636" width="10.25" style="58" bestFit="1" customWidth="1"/>
    <col min="15637" max="15637" width="9.25" style="58" bestFit="1" customWidth="1"/>
    <col min="15638" max="15638" width="11" style="58" bestFit="1" customWidth="1"/>
    <col min="15639" max="15639" width="14.625" style="58" bestFit="1" customWidth="1"/>
    <col min="15640" max="15640" width="0" style="58" hidden="1" customWidth="1"/>
    <col min="15641" max="15872" width="9" style="58"/>
    <col min="15873" max="15873" width="2.25" style="58" bestFit="1" customWidth="1"/>
    <col min="15874" max="15874" width="0.875" style="58" customWidth="1"/>
    <col min="15875" max="15875" width="11.5" style="58" bestFit="1" customWidth="1"/>
    <col min="15876" max="15876" width="22.875" style="58" bestFit="1" customWidth="1"/>
    <col min="15877" max="15877" width="13.375" style="58" bestFit="1" customWidth="1"/>
    <col min="15878" max="15878" width="8.375" style="58" customWidth="1"/>
    <col min="15879" max="15879" width="9" style="58"/>
    <col min="15880" max="15880" width="9.375" style="58" bestFit="1" customWidth="1"/>
    <col min="15881" max="15881" width="7.5" style="58" bestFit="1" customWidth="1"/>
    <col min="15882" max="15882" width="7.375" style="58" customWidth="1"/>
    <col min="15883" max="15883" width="8.375" style="58" bestFit="1" customWidth="1"/>
    <col min="15884" max="15884" width="7.875" style="58" customWidth="1"/>
    <col min="15885" max="15886" width="9.625" style="58" bestFit="1" customWidth="1"/>
    <col min="15887" max="15887" width="8.375" style="58" customWidth="1"/>
    <col min="15888" max="15888" width="6.25" style="58" customWidth="1"/>
    <col min="15889" max="15889" width="7.25" style="58" bestFit="1" customWidth="1"/>
    <col min="15890" max="15890" width="9.125" style="58" bestFit="1" customWidth="1"/>
    <col min="15891" max="15891" width="11" style="58" bestFit="1" customWidth="1"/>
    <col min="15892" max="15892" width="10.25" style="58" bestFit="1" customWidth="1"/>
    <col min="15893" max="15893" width="9.25" style="58" bestFit="1" customWidth="1"/>
    <col min="15894" max="15894" width="11" style="58" bestFit="1" customWidth="1"/>
    <col min="15895" max="15895" width="14.625" style="58" bestFit="1" customWidth="1"/>
    <col min="15896" max="15896" width="0" style="58" hidden="1" customWidth="1"/>
    <col min="15897" max="16128" width="9" style="58"/>
    <col min="16129" max="16129" width="2.25" style="58" bestFit="1" customWidth="1"/>
    <col min="16130" max="16130" width="0.875" style="58" customWidth="1"/>
    <col min="16131" max="16131" width="11.5" style="58" bestFit="1" customWidth="1"/>
    <col min="16132" max="16132" width="22.875" style="58" bestFit="1" customWidth="1"/>
    <col min="16133" max="16133" width="13.375" style="58" bestFit="1" customWidth="1"/>
    <col min="16134" max="16134" width="8.375" style="58" customWidth="1"/>
    <col min="16135" max="16135" width="9" style="58"/>
    <col min="16136" max="16136" width="9.375" style="58" bestFit="1" customWidth="1"/>
    <col min="16137" max="16137" width="7.5" style="58" bestFit="1" customWidth="1"/>
    <col min="16138" max="16138" width="7.375" style="58" customWidth="1"/>
    <col min="16139" max="16139" width="8.375" style="58" bestFit="1" customWidth="1"/>
    <col min="16140" max="16140" width="7.875" style="58" customWidth="1"/>
    <col min="16141" max="16142" width="9.625" style="58" bestFit="1" customWidth="1"/>
    <col min="16143" max="16143" width="8.375" style="58" customWidth="1"/>
    <col min="16144" max="16144" width="6.25" style="58" customWidth="1"/>
    <col min="16145" max="16145" width="7.25" style="58" bestFit="1" customWidth="1"/>
    <col min="16146" max="16146" width="9.125" style="58" bestFit="1" customWidth="1"/>
    <col min="16147" max="16147" width="11" style="58" bestFit="1" customWidth="1"/>
    <col min="16148" max="16148" width="10.25" style="58" bestFit="1" customWidth="1"/>
    <col min="16149" max="16149" width="9.25" style="58" bestFit="1" customWidth="1"/>
    <col min="16150" max="16150" width="11" style="58" bestFit="1" customWidth="1"/>
    <col min="16151" max="16151" width="14.625" style="58" bestFit="1" customWidth="1"/>
    <col min="16152" max="16152" width="0" style="58" hidden="1" customWidth="1"/>
    <col min="16153" max="16384" width="9" style="58"/>
  </cols>
  <sheetData>
    <row r="1" spans="1:24" ht="15.75" customHeight="1" x14ac:dyDescent="0.2">
      <c r="A1" s="133" t="s">
        <v>50</v>
      </c>
      <c r="B1" s="134"/>
      <c r="C1" s="134"/>
      <c r="D1" s="134"/>
      <c r="E1" s="134"/>
      <c r="F1" s="134"/>
      <c r="G1" s="134"/>
      <c r="H1" s="134"/>
      <c r="I1" s="134"/>
      <c r="J1" s="134"/>
      <c r="K1" s="134"/>
      <c r="L1" s="134"/>
      <c r="M1" s="134"/>
      <c r="N1" s="134"/>
      <c r="O1" s="134"/>
      <c r="P1" s="134"/>
      <c r="Q1" s="134"/>
      <c r="R1" s="134"/>
      <c r="S1" s="134"/>
      <c r="T1" s="134"/>
      <c r="U1" s="134"/>
      <c r="V1" s="134"/>
      <c r="W1" s="135"/>
      <c r="X1" s="57"/>
    </row>
    <row r="2" spans="1:24" ht="15.75" customHeight="1" x14ac:dyDescent="0.2">
      <c r="A2" s="136"/>
      <c r="B2" s="137"/>
      <c r="C2" s="137"/>
      <c r="D2" s="137"/>
      <c r="E2" s="137"/>
      <c r="F2" s="137"/>
      <c r="G2" s="137"/>
      <c r="H2" s="137"/>
      <c r="I2" s="137"/>
      <c r="J2" s="137"/>
      <c r="K2" s="137"/>
      <c r="L2" s="137"/>
      <c r="M2" s="137"/>
      <c r="N2" s="137"/>
      <c r="O2" s="137"/>
      <c r="P2" s="137"/>
      <c r="Q2" s="137"/>
      <c r="R2" s="137"/>
      <c r="S2" s="137"/>
      <c r="T2" s="137"/>
      <c r="U2" s="137"/>
      <c r="V2" s="137"/>
      <c r="W2" s="138"/>
      <c r="X2" s="57"/>
    </row>
    <row r="3" spans="1:24" ht="15.75" customHeight="1" x14ac:dyDescent="0.2">
      <c r="A3" s="136"/>
      <c r="B3" s="137"/>
      <c r="C3" s="137"/>
      <c r="D3" s="137"/>
      <c r="E3" s="137"/>
      <c r="F3" s="137"/>
      <c r="G3" s="137"/>
      <c r="H3" s="137"/>
      <c r="I3" s="137"/>
      <c r="J3" s="137"/>
      <c r="K3" s="137"/>
      <c r="L3" s="137"/>
      <c r="M3" s="137"/>
      <c r="N3" s="137"/>
      <c r="O3" s="137"/>
      <c r="P3" s="137"/>
      <c r="Q3" s="137"/>
      <c r="R3" s="137"/>
      <c r="S3" s="137"/>
      <c r="T3" s="137"/>
      <c r="U3" s="137"/>
      <c r="V3" s="137"/>
      <c r="W3" s="138"/>
      <c r="X3" s="57"/>
    </row>
    <row r="4" spans="1:24" ht="15.75" customHeight="1" x14ac:dyDescent="0.2">
      <c r="A4" s="139"/>
      <c r="B4" s="140"/>
      <c r="C4" s="140"/>
      <c r="D4" s="140"/>
      <c r="E4" s="140"/>
      <c r="F4" s="140"/>
      <c r="G4" s="140"/>
      <c r="H4" s="140"/>
      <c r="I4" s="140"/>
      <c r="J4" s="140"/>
      <c r="K4" s="140"/>
      <c r="L4" s="140"/>
      <c r="M4" s="140"/>
      <c r="N4" s="140"/>
      <c r="O4" s="140"/>
      <c r="P4" s="140"/>
      <c r="Q4" s="140"/>
      <c r="R4" s="140"/>
      <c r="S4" s="140"/>
      <c r="T4" s="140"/>
      <c r="U4" s="140"/>
      <c r="V4" s="140"/>
      <c r="W4" s="141"/>
      <c r="X4" s="57"/>
    </row>
    <row r="5" spans="1:24" ht="16.5" thickBot="1" x14ac:dyDescent="0.25">
      <c r="A5" s="57"/>
      <c r="B5" s="57"/>
      <c r="C5" s="57"/>
      <c r="D5" s="57"/>
      <c r="E5" s="57"/>
      <c r="F5" s="59"/>
      <c r="G5" s="59"/>
      <c r="H5" s="59"/>
      <c r="I5" s="59"/>
      <c r="J5" s="59"/>
      <c r="K5" s="57"/>
      <c r="L5" s="142" t="s">
        <v>51</v>
      </c>
      <c r="M5" s="142"/>
      <c r="N5" s="60"/>
      <c r="O5" s="60"/>
      <c r="P5" s="60"/>
      <c r="Q5" s="61">
        <v>240</v>
      </c>
      <c r="R5" s="62"/>
      <c r="S5" s="59"/>
      <c r="T5" s="59"/>
      <c r="U5" s="59"/>
      <c r="V5" s="59"/>
      <c r="W5" s="59"/>
      <c r="X5" s="57"/>
    </row>
    <row r="6" spans="1:24" s="63" customFormat="1" ht="21.75" customHeight="1" thickTop="1" thickBot="1" x14ac:dyDescent="0.25">
      <c r="A6" s="143" t="s">
        <v>52</v>
      </c>
      <c r="C6" s="145" t="s">
        <v>53</v>
      </c>
      <c r="D6" s="145" t="s">
        <v>54</v>
      </c>
      <c r="E6" s="145" t="s">
        <v>55</v>
      </c>
      <c r="F6" s="132" t="s">
        <v>56</v>
      </c>
      <c r="G6" s="132" t="s">
        <v>57</v>
      </c>
      <c r="H6" s="132"/>
      <c r="I6" s="132"/>
      <c r="J6" s="145"/>
      <c r="K6" s="145"/>
      <c r="L6" s="145"/>
      <c r="M6" s="146" t="s">
        <v>58</v>
      </c>
      <c r="N6" s="66"/>
      <c r="O6" s="66"/>
      <c r="P6" s="145" t="s">
        <v>59</v>
      </c>
      <c r="Q6" s="145"/>
      <c r="R6" s="145"/>
      <c r="S6" s="147" t="s">
        <v>60</v>
      </c>
      <c r="T6" s="149" t="s">
        <v>61</v>
      </c>
      <c r="U6" s="132" t="s">
        <v>62</v>
      </c>
      <c r="V6" s="132" t="s">
        <v>63</v>
      </c>
      <c r="W6" s="132" t="s">
        <v>64</v>
      </c>
      <c r="X6" s="68" t="s">
        <v>51</v>
      </c>
    </row>
    <row r="7" spans="1:24" s="63" customFormat="1" ht="62.25" thickTop="1" thickBot="1" x14ac:dyDescent="0.25">
      <c r="A7" s="144"/>
      <c r="C7" s="145"/>
      <c r="D7" s="145"/>
      <c r="E7" s="145"/>
      <c r="F7" s="132"/>
      <c r="G7" s="65" t="s">
        <v>65</v>
      </c>
      <c r="H7" s="65" t="s">
        <v>66</v>
      </c>
      <c r="I7" s="65" t="s">
        <v>67</v>
      </c>
      <c r="J7" s="67" t="s">
        <v>68</v>
      </c>
      <c r="K7" s="64" t="s">
        <v>69</v>
      </c>
      <c r="L7" s="66" t="s">
        <v>70</v>
      </c>
      <c r="M7" s="146"/>
      <c r="N7" s="66" t="s">
        <v>71</v>
      </c>
      <c r="O7" s="65" t="s">
        <v>72</v>
      </c>
      <c r="P7" s="64" t="s">
        <v>73</v>
      </c>
      <c r="Q7" s="66" t="s">
        <v>74</v>
      </c>
      <c r="R7" s="69" t="s">
        <v>75</v>
      </c>
      <c r="S7" s="148"/>
      <c r="T7" s="149"/>
      <c r="U7" s="132"/>
      <c r="V7" s="132"/>
      <c r="W7" s="132"/>
      <c r="X7" s="68">
        <f>P5</f>
        <v>0</v>
      </c>
    </row>
    <row r="8" spans="1:24" s="77" customFormat="1" ht="24.75" thickTop="1" thickBot="1" x14ac:dyDescent="0.25">
      <c r="A8" s="70">
        <v>1</v>
      </c>
      <c r="B8" s="71"/>
      <c r="C8" s="100">
        <v>11030105</v>
      </c>
      <c r="D8" s="101" t="s">
        <v>16</v>
      </c>
      <c r="E8" s="100" t="s">
        <v>98</v>
      </c>
      <c r="F8" s="72">
        <v>3000</v>
      </c>
      <c r="G8" s="73">
        <v>0</v>
      </c>
      <c r="H8" s="73">
        <v>0</v>
      </c>
      <c r="I8" s="73">
        <v>0</v>
      </c>
      <c r="J8" s="73">
        <f>N8*O8</f>
        <v>0</v>
      </c>
      <c r="K8" s="73">
        <v>0</v>
      </c>
      <c r="L8" s="73">
        <v>0</v>
      </c>
      <c r="M8" s="72">
        <f t="shared" ref="M8:M14" si="0">SUM(F8:L8)</f>
        <v>3000</v>
      </c>
      <c r="N8" s="74">
        <f>(3000/Q5)*1</f>
        <v>12.5</v>
      </c>
      <c r="O8" s="74">
        <v>0</v>
      </c>
      <c r="P8" s="74">
        <v>0</v>
      </c>
      <c r="Q8" s="74">
        <v>0</v>
      </c>
      <c r="R8" s="74">
        <f>(M8/Q5)*Q8</f>
        <v>0</v>
      </c>
      <c r="S8" s="75">
        <f t="shared" ref="S8:S14" si="1">M8-P8-R8</f>
        <v>3000</v>
      </c>
      <c r="T8" s="75">
        <v>1700</v>
      </c>
      <c r="U8" s="75">
        <v>1700</v>
      </c>
      <c r="V8" s="75">
        <f t="shared" ref="V8:V14" si="2">S8-U8</f>
        <v>1300</v>
      </c>
      <c r="W8" s="75">
        <f t="shared" ref="W8:W14" si="3">T8-U8</f>
        <v>0</v>
      </c>
      <c r="X8" s="76">
        <f>P5</f>
        <v>0</v>
      </c>
    </row>
    <row r="9" spans="1:24" ht="24.75" thickTop="1" thickBot="1" x14ac:dyDescent="0.25">
      <c r="A9" s="70">
        <v>2</v>
      </c>
      <c r="B9" s="71"/>
      <c r="C9" s="100">
        <v>11030115</v>
      </c>
      <c r="D9" s="101" t="s">
        <v>26</v>
      </c>
      <c r="E9" s="100" t="s">
        <v>98</v>
      </c>
      <c r="F9" s="72">
        <v>2700</v>
      </c>
      <c r="G9" s="73">
        <v>0</v>
      </c>
      <c r="H9" s="73">
        <v>0</v>
      </c>
      <c r="I9" s="73">
        <v>0</v>
      </c>
      <c r="J9" s="73">
        <f>N9*O9</f>
        <v>0</v>
      </c>
      <c r="K9" s="73">
        <v>0</v>
      </c>
      <c r="L9" s="73">
        <v>0</v>
      </c>
      <c r="M9" s="72">
        <f t="shared" si="0"/>
        <v>2700</v>
      </c>
      <c r="N9" s="74">
        <f>(1500/Q5)*1</f>
        <v>6.25</v>
      </c>
      <c r="O9" s="74">
        <v>0</v>
      </c>
      <c r="P9" s="74">
        <v>0</v>
      </c>
      <c r="Q9" s="74">
        <v>0</v>
      </c>
      <c r="R9" s="74">
        <f>(M9/Q5)*Q9</f>
        <v>0</v>
      </c>
      <c r="S9" s="75">
        <f t="shared" si="1"/>
        <v>2700</v>
      </c>
      <c r="T9" s="75">
        <v>0</v>
      </c>
      <c r="U9" s="75">
        <v>0</v>
      </c>
      <c r="V9" s="75">
        <f t="shared" si="2"/>
        <v>2700</v>
      </c>
      <c r="W9" s="75">
        <f t="shared" si="3"/>
        <v>0</v>
      </c>
      <c r="X9" s="76">
        <f>P5</f>
        <v>0</v>
      </c>
    </row>
    <row r="10" spans="1:24" s="78" customFormat="1" ht="24.75" thickTop="1" thickBot="1" x14ac:dyDescent="0.25">
      <c r="A10" s="70">
        <v>3</v>
      </c>
      <c r="B10" s="71"/>
      <c r="C10" s="100">
        <v>11030101</v>
      </c>
      <c r="D10" s="101" t="s">
        <v>99</v>
      </c>
      <c r="E10" s="100" t="s">
        <v>98</v>
      </c>
      <c r="F10" s="72">
        <v>2700</v>
      </c>
      <c r="G10" s="73">
        <v>0</v>
      </c>
      <c r="H10" s="73">
        <v>0</v>
      </c>
      <c r="I10" s="73">
        <v>0</v>
      </c>
      <c r="J10" s="73">
        <v>0</v>
      </c>
      <c r="K10" s="73">
        <v>0</v>
      </c>
      <c r="L10" s="73">
        <v>0</v>
      </c>
      <c r="M10" s="72">
        <f t="shared" si="0"/>
        <v>2700</v>
      </c>
      <c r="N10" s="74">
        <f>F10/Q5*1.5</f>
        <v>16.875</v>
      </c>
      <c r="O10" s="74">
        <v>0</v>
      </c>
      <c r="P10" s="74">
        <v>0</v>
      </c>
      <c r="Q10" s="74">
        <v>0</v>
      </c>
      <c r="R10" s="74">
        <f>(M10/Q5)*Q10</f>
        <v>0</v>
      </c>
      <c r="S10" s="75">
        <f t="shared" si="1"/>
        <v>2700</v>
      </c>
      <c r="T10" s="75">
        <v>0</v>
      </c>
      <c r="U10" s="75">
        <v>0</v>
      </c>
      <c r="V10" s="75">
        <f t="shared" si="2"/>
        <v>2700</v>
      </c>
      <c r="W10" s="75">
        <f t="shared" si="3"/>
        <v>0</v>
      </c>
      <c r="X10" s="76"/>
    </row>
    <row r="11" spans="1:24" s="77" customFormat="1" ht="24.75" thickTop="1" thickBot="1" x14ac:dyDescent="0.25">
      <c r="A11" s="70">
        <v>4</v>
      </c>
      <c r="C11" s="100">
        <v>1130151</v>
      </c>
      <c r="D11" s="101" t="s">
        <v>18</v>
      </c>
      <c r="E11" s="100" t="s">
        <v>98</v>
      </c>
      <c r="F11" s="72">
        <v>2500</v>
      </c>
      <c r="G11" s="73">
        <v>0</v>
      </c>
      <c r="H11" s="73">
        <v>0</v>
      </c>
      <c r="I11" s="73">
        <v>0</v>
      </c>
      <c r="J11" s="73">
        <v>0</v>
      </c>
      <c r="K11" s="73">
        <v>0</v>
      </c>
      <c r="L11" s="73">
        <v>0</v>
      </c>
      <c r="M11" s="72">
        <f t="shared" si="0"/>
        <v>2500</v>
      </c>
      <c r="N11" s="74">
        <f>F11/Q5*1.5</f>
        <v>15.625</v>
      </c>
      <c r="O11" s="74">
        <v>0</v>
      </c>
      <c r="P11" s="74">
        <v>0</v>
      </c>
      <c r="Q11" s="74">
        <v>0</v>
      </c>
      <c r="R11" s="74">
        <f>(M11/Q5)*Q11</f>
        <v>0</v>
      </c>
      <c r="S11" s="75">
        <f t="shared" si="1"/>
        <v>2500</v>
      </c>
      <c r="T11" s="75">
        <v>0</v>
      </c>
      <c r="U11" s="75">
        <v>0</v>
      </c>
      <c r="V11" s="75">
        <f t="shared" si="2"/>
        <v>2500</v>
      </c>
      <c r="W11" s="75">
        <f t="shared" si="3"/>
        <v>0</v>
      </c>
      <c r="X11" s="79"/>
    </row>
    <row r="12" spans="1:24" s="77" customFormat="1" ht="24.75" thickTop="1" thickBot="1" x14ac:dyDescent="0.25">
      <c r="A12" s="70">
        <v>5</v>
      </c>
      <c r="C12" s="100">
        <v>1130151</v>
      </c>
      <c r="D12" s="101" t="s">
        <v>28</v>
      </c>
      <c r="E12" s="100" t="s">
        <v>98</v>
      </c>
      <c r="F12" s="72">
        <v>2700</v>
      </c>
      <c r="G12" s="73">
        <v>0</v>
      </c>
      <c r="H12" s="73">
        <v>0</v>
      </c>
      <c r="I12" s="73">
        <v>0</v>
      </c>
      <c r="J12" s="73">
        <v>0</v>
      </c>
      <c r="K12" s="73">
        <v>0</v>
      </c>
      <c r="L12" s="73">
        <v>0</v>
      </c>
      <c r="M12" s="72">
        <f t="shared" si="0"/>
        <v>2700</v>
      </c>
      <c r="N12" s="74">
        <f>F12/Q5*1.5</f>
        <v>16.875</v>
      </c>
      <c r="O12" s="74">
        <v>0</v>
      </c>
      <c r="P12" s="74">
        <v>0</v>
      </c>
      <c r="Q12" s="74">
        <v>0</v>
      </c>
      <c r="R12" s="74">
        <f>(M12/Q5)*Q12</f>
        <v>0</v>
      </c>
      <c r="S12" s="75">
        <f t="shared" si="1"/>
        <v>2700</v>
      </c>
      <c r="T12" s="75">
        <v>0</v>
      </c>
      <c r="U12" s="75">
        <v>0</v>
      </c>
      <c r="V12" s="75">
        <f t="shared" si="2"/>
        <v>2700</v>
      </c>
      <c r="W12" s="75">
        <f t="shared" si="3"/>
        <v>0</v>
      </c>
      <c r="X12" s="79"/>
    </row>
    <row r="13" spans="1:24" s="77" customFormat="1" ht="24.75" thickTop="1" thickBot="1" x14ac:dyDescent="0.25">
      <c r="A13" s="70">
        <v>6</v>
      </c>
      <c r="C13" s="100">
        <v>1130151</v>
      </c>
      <c r="D13" s="101" t="s">
        <v>27</v>
      </c>
      <c r="E13" s="100" t="s">
        <v>98</v>
      </c>
      <c r="F13" s="72">
        <v>3000</v>
      </c>
      <c r="G13" s="73">
        <v>0</v>
      </c>
      <c r="H13" s="73">
        <v>0</v>
      </c>
      <c r="I13" s="73">
        <v>0</v>
      </c>
      <c r="J13" s="73">
        <v>0</v>
      </c>
      <c r="K13" s="73">
        <v>0</v>
      </c>
      <c r="L13" s="73">
        <v>0</v>
      </c>
      <c r="M13" s="72">
        <f t="shared" si="0"/>
        <v>3000</v>
      </c>
      <c r="N13" s="74">
        <f>F13/Q5*1.5</f>
        <v>18.75</v>
      </c>
      <c r="O13" s="74">
        <v>0</v>
      </c>
      <c r="P13" s="74">
        <v>0</v>
      </c>
      <c r="Q13" s="74">
        <v>0</v>
      </c>
      <c r="R13" s="74">
        <f>(M13/Q5)*Q13</f>
        <v>0</v>
      </c>
      <c r="S13" s="75">
        <f t="shared" si="1"/>
        <v>3000</v>
      </c>
      <c r="T13" s="75">
        <v>0</v>
      </c>
      <c r="U13" s="75">
        <v>0</v>
      </c>
      <c r="V13" s="75">
        <f t="shared" si="2"/>
        <v>3000</v>
      </c>
      <c r="W13" s="75">
        <f t="shared" si="3"/>
        <v>0</v>
      </c>
      <c r="X13" s="79"/>
    </row>
    <row r="14" spans="1:24" s="77" customFormat="1" ht="24.75" thickTop="1" thickBot="1" x14ac:dyDescent="0.25">
      <c r="A14" s="70">
        <v>7</v>
      </c>
      <c r="C14" s="100">
        <v>1130151</v>
      </c>
      <c r="D14" s="101" t="s">
        <v>29</v>
      </c>
      <c r="E14" s="100" t="s">
        <v>98</v>
      </c>
      <c r="F14" s="72">
        <v>3500</v>
      </c>
      <c r="G14" s="73">
        <v>0</v>
      </c>
      <c r="H14" s="73">
        <v>0</v>
      </c>
      <c r="I14" s="73">
        <v>0</v>
      </c>
      <c r="J14" s="73">
        <v>0</v>
      </c>
      <c r="K14" s="73">
        <v>0</v>
      </c>
      <c r="L14" s="73">
        <v>0</v>
      </c>
      <c r="M14" s="72">
        <f t="shared" si="0"/>
        <v>3500</v>
      </c>
      <c r="N14" s="74">
        <f>F14/Q5*1.5</f>
        <v>21.875</v>
      </c>
      <c r="O14" s="74">
        <v>0</v>
      </c>
      <c r="P14" s="74">
        <v>0</v>
      </c>
      <c r="Q14" s="74">
        <v>0</v>
      </c>
      <c r="R14" s="74">
        <f>(M14/Q5)*Q14</f>
        <v>0</v>
      </c>
      <c r="S14" s="75">
        <f t="shared" si="1"/>
        <v>3500</v>
      </c>
      <c r="T14" s="75">
        <v>0</v>
      </c>
      <c r="U14" s="75">
        <v>0</v>
      </c>
      <c r="V14" s="75">
        <f t="shared" si="2"/>
        <v>3500</v>
      </c>
      <c r="W14" s="75">
        <f t="shared" si="3"/>
        <v>0</v>
      </c>
      <c r="X14" s="79"/>
    </row>
    <row r="15" spans="1:24" s="82" customFormat="1" ht="18.75" thickTop="1" x14ac:dyDescent="0.2">
      <c r="A15" s="80"/>
      <c r="B15" s="59"/>
      <c r="C15" s="130" t="s">
        <v>77</v>
      </c>
      <c r="D15" s="130"/>
      <c r="E15" s="130"/>
      <c r="F15" s="81">
        <f>SUM(F8:F11)</f>
        <v>10900</v>
      </c>
      <c r="G15" s="81">
        <f t="shared" ref="G15:W15" si="4">SUM(G8:G11)</f>
        <v>0</v>
      </c>
      <c r="H15" s="81">
        <f t="shared" si="4"/>
        <v>0</v>
      </c>
      <c r="I15" s="81">
        <f t="shared" si="4"/>
        <v>0</v>
      </c>
      <c r="J15" s="81">
        <f t="shared" si="4"/>
        <v>0</v>
      </c>
      <c r="K15" s="81">
        <f t="shared" si="4"/>
        <v>0</v>
      </c>
      <c r="L15" s="81">
        <f t="shared" si="4"/>
        <v>0</v>
      </c>
      <c r="M15" s="81">
        <f t="shared" si="4"/>
        <v>10900</v>
      </c>
      <c r="N15" s="81">
        <f t="shared" si="4"/>
        <v>51.25</v>
      </c>
      <c r="O15" s="81">
        <f t="shared" si="4"/>
        <v>0</v>
      </c>
      <c r="P15" s="81">
        <f t="shared" si="4"/>
        <v>0</v>
      </c>
      <c r="Q15" s="81">
        <f t="shared" si="4"/>
        <v>0</v>
      </c>
      <c r="R15" s="81">
        <f t="shared" si="4"/>
        <v>0</v>
      </c>
      <c r="S15" s="81">
        <f t="shared" si="4"/>
        <v>10900</v>
      </c>
      <c r="T15" s="81">
        <f t="shared" si="4"/>
        <v>1700</v>
      </c>
      <c r="U15" s="81">
        <f t="shared" si="4"/>
        <v>1700</v>
      </c>
      <c r="V15" s="81">
        <f t="shared" si="4"/>
        <v>9200</v>
      </c>
      <c r="W15" s="81">
        <f t="shared" si="4"/>
        <v>0</v>
      </c>
      <c r="X15" s="81">
        <f>SUM(X8:X11)</f>
        <v>0</v>
      </c>
    </row>
    <row r="16" spans="1:24" s="82" customFormat="1" x14ac:dyDescent="0.25">
      <c r="A16" s="83"/>
      <c r="B16" s="83"/>
      <c r="C16" s="83"/>
      <c r="D16" s="83"/>
      <c r="E16" s="83"/>
      <c r="F16" s="83"/>
      <c r="G16" s="83"/>
      <c r="H16" s="83"/>
      <c r="I16" s="83"/>
      <c r="J16" s="83"/>
      <c r="K16" s="83"/>
      <c r="L16" s="84"/>
      <c r="M16" s="83"/>
      <c r="N16" s="83"/>
      <c r="O16" s="83"/>
      <c r="P16" s="83"/>
      <c r="Q16" s="83"/>
      <c r="R16" s="83"/>
      <c r="S16" s="83"/>
      <c r="T16" s="83"/>
      <c r="U16" s="83"/>
      <c r="V16" s="83"/>
      <c r="W16" s="83"/>
    </row>
    <row r="17" spans="1:23" s="77" customFormat="1" x14ac:dyDescent="0.2">
      <c r="L17" s="78"/>
    </row>
    <row r="18" spans="1:23" s="77" customFormat="1" ht="27.75" x14ac:dyDescent="0.2">
      <c r="D18" s="131" t="s">
        <v>78</v>
      </c>
      <c r="E18" s="131"/>
      <c r="F18" s="131"/>
      <c r="G18" s="78"/>
      <c r="H18" s="78"/>
      <c r="I18" s="78"/>
      <c r="J18" s="131" t="s">
        <v>79</v>
      </c>
      <c r="K18" s="131"/>
      <c r="L18" s="131"/>
      <c r="M18" s="131"/>
      <c r="N18" s="78"/>
      <c r="O18" s="78"/>
      <c r="P18" s="78"/>
      <c r="Q18" s="131" t="s">
        <v>76</v>
      </c>
      <c r="R18" s="131"/>
      <c r="S18" s="131"/>
      <c r="T18" s="131"/>
      <c r="U18" s="131"/>
    </row>
    <row r="19" spans="1:23" s="77" customFormat="1" x14ac:dyDescent="0.2">
      <c r="L19" s="78"/>
    </row>
    <row r="20" spans="1:23" s="77" customFormat="1" x14ac:dyDescent="0.2">
      <c r="L20" s="78"/>
    </row>
    <row r="21" spans="1:23" x14ac:dyDescent="0.2">
      <c r="A21" s="77"/>
      <c r="B21" s="77"/>
      <c r="C21" s="77"/>
      <c r="D21" s="77"/>
      <c r="E21" s="77"/>
      <c r="F21" s="77"/>
      <c r="G21" s="77"/>
      <c r="H21" s="77"/>
      <c r="I21" s="77"/>
      <c r="J21" s="77"/>
      <c r="K21" s="77"/>
      <c r="L21" s="78"/>
      <c r="M21" s="77"/>
      <c r="N21" s="77"/>
      <c r="O21" s="77"/>
      <c r="P21" s="77"/>
      <c r="Q21" s="77"/>
      <c r="R21" s="77"/>
      <c r="S21" s="77"/>
      <c r="T21" s="77"/>
      <c r="U21" s="77"/>
      <c r="V21" s="77"/>
      <c r="W21" s="77"/>
    </row>
    <row r="24" spans="1:23" x14ac:dyDescent="0.25">
      <c r="F24" s="87"/>
      <c r="G24" s="87"/>
      <c r="H24" s="87"/>
      <c r="I24" s="87"/>
      <c r="J24" s="87"/>
    </row>
  </sheetData>
  <mergeCells count="20">
    <mergeCell ref="W6:W7"/>
    <mergeCell ref="A1:W4"/>
    <mergeCell ref="L5:M5"/>
    <mergeCell ref="A6:A7"/>
    <mergeCell ref="C6:C7"/>
    <mergeCell ref="D6:D7"/>
    <mergeCell ref="E6:E7"/>
    <mergeCell ref="F6:F7"/>
    <mergeCell ref="G6:I6"/>
    <mergeCell ref="J6:L6"/>
    <mergeCell ref="M6:M7"/>
    <mergeCell ref="P6:R6"/>
    <mergeCell ref="S6:S7"/>
    <mergeCell ref="T6:T7"/>
    <mergeCell ref="U6:U7"/>
    <mergeCell ref="C15:E15"/>
    <mergeCell ref="D18:F18"/>
    <mergeCell ref="J18:M18"/>
    <mergeCell ref="Q18:U18"/>
    <mergeCell ref="V6:V7"/>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8">
    <tabColor rgb="FFC00000"/>
  </sheetPr>
  <dimension ref="B1:M166"/>
  <sheetViews>
    <sheetView rightToLeft="1" workbookViewId="0">
      <pane ySplit="10" topLeftCell="A11" activePane="bottomLeft" state="frozen"/>
      <selection pane="bottomLeft" activeCell="L17" sqref="L17"/>
    </sheetView>
  </sheetViews>
  <sheetFormatPr defaultRowHeight="15.75" x14ac:dyDescent="0.25"/>
  <cols>
    <col min="1" max="1" width="1.75" style="85" customWidth="1"/>
    <col min="2" max="2" width="24.75" style="85" customWidth="1"/>
    <col min="3" max="3" width="14.125" style="85" bestFit="1" customWidth="1"/>
    <col min="4" max="4" width="8.5" style="84" bestFit="1" customWidth="1"/>
    <col min="5" max="5" width="9.5" style="84" bestFit="1" customWidth="1"/>
    <col min="6" max="6" width="9.25" style="85" bestFit="1" customWidth="1"/>
    <col min="7" max="7" width="7.375" style="85" bestFit="1" customWidth="1"/>
    <col min="8" max="8" width="9.375" style="85" customWidth="1"/>
    <col min="9" max="9" width="9.125" style="88" bestFit="1" customWidth="1"/>
    <col min="10" max="10" width="10.5" style="84" customWidth="1"/>
    <col min="11" max="11" width="9" style="84"/>
    <col min="12" max="12" width="8.375" style="89" bestFit="1" customWidth="1"/>
    <col min="13" max="256" width="9" style="85"/>
    <col min="257" max="257" width="1.75" style="85" customWidth="1"/>
    <col min="258" max="258" width="24.75" style="85" customWidth="1"/>
    <col min="259" max="259" width="14.125" style="85" bestFit="1" customWidth="1"/>
    <col min="260" max="260" width="8.5" style="85" bestFit="1" customWidth="1"/>
    <col min="261" max="261" width="9.5" style="85" bestFit="1" customWidth="1"/>
    <col min="262" max="262" width="9.25" style="85" bestFit="1" customWidth="1"/>
    <col min="263" max="263" width="7.375" style="85" bestFit="1" customWidth="1"/>
    <col min="264" max="264" width="9.375" style="85" customWidth="1"/>
    <col min="265" max="265" width="9.125" style="85" bestFit="1" customWidth="1"/>
    <col min="266" max="266" width="10.5" style="85" customWidth="1"/>
    <col min="267" max="267" width="9" style="85"/>
    <col min="268" max="268" width="8.375" style="85" bestFit="1" customWidth="1"/>
    <col min="269" max="512" width="9" style="85"/>
    <col min="513" max="513" width="1.75" style="85" customWidth="1"/>
    <col min="514" max="514" width="24.75" style="85" customWidth="1"/>
    <col min="515" max="515" width="14.125" style="85" bestFit="1" customWidth="1"/>
    <col min="516" max="516" width="8.5" style="85" bestFit="1" customWidth="1"/>
    <col min="517" max="517" width="9.5" style="85" bestFit="1" customWidth="1"/>
    <col min="518" max="518" width="9.25" style="85" bestFit="1" customWidth="1"/>
    <col min="519" max="519" width="7.375" style="85" bestFit="1" customWidth="1"/>
    <col min="520" max="520" width="9.375" style="85" customWidth="1"/>
    <col min="521" max="521" width="9.125" style="85" bestFit="1" customWidth="1"/>
    <col min="522" max="522" width="10.5" style="85" customWidth="1"/>
    <col min="523" max="523" width="9" style="85"/>
    <col min="524" max="524" width="8.375" style="85" bestFit="1" customWidth="1"/>
    <col min="525" max="768" width="9" style="85"/>
    <col min="769" max="769" width="1.75" style="85" customWidth="1"/>
    <col min="770" max="770" width="24.75" style="85" customWidth="1"/>
    <col min="771" max="771" width="14.125" style="85" bestFit="1" customWidth="1"/>
    <col min="772" max="772" width="8.5" style="85" bestFit="1" customWidth="1"/>
    <col min="773" max="773" width="9.5" style="85" bestFit="1" customWidth="1"/>
    <col min="774" max="774" width="9.25" style="85" bestFit="1" customWidth="1"/>
    <col min="775" max="775" width="7.375" style="85" bestFit="1" customWidth="1"/>
    <col min="776" max="776" width="9.375" style="85" customWidth="1"/>
    <col min="777" max="777" width="9.125" style="85" bestFit="1" customWidth="1"/>
    <col min="778" max="778" width="10.5" style="85" customWidth="1"/>
    <col min="779" max="779" width="9" style="85"/>
    <col min="780" max="780" width="8.375" style="85" bestFit="1" customWidth="1"/>
    <col min="781" max="1024" width="9" style="85"/>
    <col min="1025" max="1025" width="1.75" style="85" customWidth="1"/>
    <col min="1026" max="1026" width="24.75" style="85" customWidth="1"/>
    <col min="1027" max="1027" width="14.125" style="85" bestFit="1" customWidth="1"/>
    <col min="1028" max="1028" width="8.5" style="85" bestFit="1" customWidth="1"/>
    <col min="1029" max="1029" width="9.5" style="85" bestFit="1" customWidth="1"/>
    <col min="1030" max="1030" width="9.25" style="85" bestFit="1" customWidth="1"/>
    <col min="1031" max="1031" width="7.375" style="85" bestFit="1" customWidth="1"/>
    <col min="1032" max="1032" width="9.375" style="85" customWidth="1"/>
    <col min="1033" max="1033" width="9.125" style="85" bestFit="1" customWidth="1"/>
    <col min="1034" max="1034" width="10.5" style="85" customWidth="1"/>
    <col min="1035" max="1035" width="9" style="85"/>
    <col min="1036" max="1036" width="8.375" style="85" bestFit="1" customWidth="1"/>
    <col min="1037" max="1280" width="9" style="85"/>
    <col min="1281" max="1281" width="1.75" style="85" customWidth="1"/>
    <col min="1282" max="1282" width="24.75" style="85" customWidth="1"/>
    <col min="1283" max="1283" width="14.125" style="85" bestFit="1" customWidth="1"/>
    <col min="1284" max="1284" width="8.5" style="85" bestFit="1" customWidth="1"/>
    <col min="1285" max="1285" width="9.5" style="85" bestFit="1" customWidth="1"/>
    <col min="1286" max="1286" width="9.25" style="85" bestFit="1" customWidth="1"/>
    <col min="1287" max="1287" width="7.375" style="85" bestFit="1" customWidth="1"/>
    <col min="1288" max="1288" width="9.375" style="85" customWidth="1"/>
    <col min="1289" max="1289" width="9.125" style="85" bestFit="1" customWidth="1"/>
    <col min="1290" max="1290" width="10.5" style="85" customWidth="1"/>
    <col min="1291" max="1291" width="9" style="85"/>
    <col min="1292" max="1292" width="8.375" style="85" bestFit="1" customWidth="1"/>
    <col min="1293" max="1536" width="9" style="85"/>
    <col min="1537" max="1537" width="1.75" style="85" customWidth="1"/>
    <col min="1538" max="1538" width="24.75" style="85" customWidth="1"/>
    <col min="1539" max="1539" width="14.125" style="85" bestFit="1" customWidth="1"/>
    <col min="1540" max="1540" width="8.5" style="85" bestFit="1" customWidth="1"/>
    <col min="1541" max="1541" width="9.5" style="85" bestFit="1" customWidth="1"/>
    <col min="1542" max="1542" width="9.25" style="85" bestFit="1" customWidth="1"/>
    <col min="1543" max="1543" width="7.375" style="85" bestFit="1" customWidth="1"/>
    <col min="1544" max="1544" width="9.375" style="85" customWidth="1"/>
    <col min="1545" max="1545" width="9.125" style="85" bestFit="1" customWidth="1"/>
    <col min="1546" max="1546" width="10.5" style="85" customWidth="1"/>
    <col min="1547" max="1547" width="9" style="85"/>
    <col min="1548" max="1548" width="8.375" style="85" bestFit="1" customWidth="1"/>
    <col min="1549" max="1792" width="9" style="85"/>
    <col min="1793" max="1793" width="1.75" style="85" customWidth="1"/>
    <col min="1794" max="1794" width="24.75" style="85" customWidth="1"/>
    <col min="1795" max="1795" width="14.125" style="85" bestFit="1" customWidth="1"/>
    <col min="1796" max="1796" width="8.5" style="85" bestFit="1" customWidth="1"/>
    <col min="1797" max="1797" width="9.5" style="85" bestFit="1" customWidth="1"/>
    <col min="1798" max="1798" width="9.25" style="85" bestFit="1" customWidth="1"/>
    <col min="1799" max="1799" width="7.375" style="85" bestFit="1" customWidth="1"/>
    <col min="1800" max="1800" width="9.375" style="85" customWidth="1"/>
    <col min="1801" max="1801" width="9.125" style="85" bestFit="1" customWidth="1"/>
    <col min="1802" max="1802" width="10.5" style="85" customWidth="1"/>
    <col min="1803" max="1803" width="9" style="85"/>
    <col min="1804" max="1804" width="8.375" style="85" bestFit="1" customWidth="1"/>
    <col min="1805" max="2048" width="9" style="85"/>
    <col min="2049" max="2049" width="1.75" style="85" customWidth="1"/>
    <col min="2050" max="2050" width="24.75" style="85" customWidth="1"/>
    <col min="2051" max="2051" width="14.125" style="85" bestFit="1" customWidth="1"/>
    <col min="2052" max="2052" width="8.5" style="85" bestFit="1" customWidth="1"/>
    <col min="2053" max="2053" width="9.5" style="85" bestFit="1" customWidth="1"/>
    <col min="2054" max="2054" width="9.25" style="85" bestFit="1" customWidth="1"/>
    <col min="2055" max="2055" width="7.375" style="85" bestFit="1" customWidth="1"/>
    <col min="2056" max="2056" width="9.375" style="85" customWidth="1"/>
    <col min="2057" max="2057" width="9.125" style="85" bestFit="1" customWidth="1"/>
    <col min="2058" max="2058" width="10.5" style="85" customWidth="1"/>
    <col min="2059" max="2059" width="9" style="85"/>
    <col min="2060" max="2060" width="8.375" style="85" bestFit="1" customWidth="1"/>
    <col min="2061" max="2304" width="9" style="85"/>
    <col min="2305" max="2305" width="1.75" style="85" customWidth="1"/>
    <col min="2306" max="2306" width="24.75" style="85" customWidth="1"/>
    <col min="2307" max="2307" width="14.125" style="85" bestFit="1" customWidth="1"/>
    <col min="2308" max="2308" width="8.5" style="85" bestFit="1" customWidth="1"/>
    <col min="2309" max="2309" width="9.5" style="85" bestFit="1" customWidth="1"/>
    <col min="2310" max="2310" width="9.25" style="85" bestFit="1" customWidth="1"/>
    <col min="2311" max="2311" width="7.375" style="85" bestFit="1" customWidth="1"/>
    <col min="2312" max="2312" width="9.375" style="85" customWidth="1"/>
    <col min="2313" max="2313" width="9.125" style="85" bestFit="1" customWidth="1"/>
    <col min="2314" max="2314" width="10.5" style="85" customWidth="1"/>
    <col min="2315" max="2315" width="9" style="85"/>
    <col min="2316" max="2316" width="8.375" style="85" bestFit="1" customWidth="1"/>
    <col min="2317" max="2560" width="9" style="85"/>
    <col min="2561" max="2561" width="1.75" style="85" customWidth="1"/>
    <col min="2562" max="2562" width="24.75" style="85" customWidth="1"/>
    <col min="2563" max="2563" width="14.125" style="85" bestFit="1" customWidth="1"/>
    <col min="2564" max="2564" width="8.5" style="85" bestFit="1" customWidth="1"/>
    <col min="2565" max="2565" width="9.5" style="85" bestFit="1" customWidth="1"/>
    <col min="2566" max="2566" width="9.25" style="85" bestFit="1" customWidth="1"/>
    <col min="2567" max="2567" width="7.375" style="85" bestFit="1" customWidth="1"/>
    <col min="2568" max="2568" width="9.375" style="85" customWidth="1"/>
    <col min="2569" max="2569" width="9.125" style="85" bestFit="1" customWidth="1"/>
    <col min="2570" max="2570" width="10.5" style="85" customWidth="1"/>
    <col min="2571" max="2571" width="9" style="85"/>
    <col min="2572" max="2572" width="8.375" style="85" bestFit="1" customWidth="1"/>
    <col min="2573" max="2816" width="9" style="85"/>
    <col min="2817" max="2817" width="1.75" style="85" customWidth="1"/>
    <col min="2818" max="2818" width="24.75" style="85" customWidth="1"/>
    <col min="2819" max="2819" width="14.125" style="85" bestFit="1" customWidth="1"/>
    <col min="2820" max="2820" width="8.5" style="85" bestFit="1" customWidth="1"/>
    <col min="2821" max="2821" width="9.5" style="85" bestFit="1" customWidth="1"/>
    <col min="2822" max="2822" width="9.25" style="85" bestFit="1" customWidth="1"/>
    <col min="2823" max="2823" width="7.375" style="85" bestFit="1" customWidth="1"/>
    <col min="2824" max="2824" width="9.375" style="85" customWidth="1"/>
    <col min="2825" max="2825" width="9.125" style="85" bestFit="1" customWidth="1"/>
    <col min="2826" max="2826" width="10.5" style="85" customWidth="1"/>
    <col min="2827" max="2827" width="9" style="85"/>
    <col min="2828" max="2828" width="8.375" style="85" bestFit="1" customWidth="1"/>
    <col min="2829" max="3072" width="9" style="85"/>
    <col min="3073" max="3073" width="1.75" style="85" customWidth="1"/>
    <col min="3074" max="3074" width="24.75" style="85" customWidth="1"/>
    <col min="3075" max="3075" width="14.125" style="85" bestFit="1" customWidth="1"/>
    <col min="3076" max="3076" width="8.5" style="85" bestFit="1" customWidth="1"/>
    <col min="3077" max="3077" width="9.5" style="85" bestFit="1" customWidth="1"/>
    <col min="3078" max="3078" width="9.25" style="85" bestFit="1" customWidth="1"/>
    <col min="3079" max="3079" width="7.375" style="85" bestFit="1" customWidth="1"/>
    <col min="3080" max="3080" width="9.375" style="85" customWidth="1"/>
    <col min="3081" max="3081" width="9.125" style="85" bestFit="1" customWidth="1"/>
    <col min="3082" max="3082" width="10.5" style="85" customWidth="1"/>
    <col min="3083" max="3083" width="9" style="85"/>
    <col min="3084" max="3084" width="8.375" style="85" bestFit="1" customWidth="1"/>
    <col min="3085" max="3328" width="9" style="85"/>
    <col min="3329" max="3329" width="1.75" style="85" customWidth="1"/>
    <col min="3330" max="3330" width="24.75" style="85" customWidth="1"/>
    <col min="3331" max="3331" width="14.125" style="85" bestFit="1" customWidth="1"/>
    <col min="3332" max="3332" width="8.5" style="85" bestFit="1" customWidth="1"/>
    <col min="3333" max="3333" width="9.5" style="85" bestFit="1" customWidth="1"/>
    <col min="3334" max="3334" width="9.25" style="85" bestFit="1" customWidth="1"/>
    <col min="3335" max="3335" width="7.375" style="85" bestFit="1" customWidth="1"/>
    <col min="3336" max="3336" width="9.375" style="85" customWidth="1"/>
    <col min="3337" max="3337" width="9.125" style="85" bestFit="1" customWidth="1"/>
    <col min="3338" max="3338" width="10.5" style="85" customWidth="1"/>
    <col min="3339" max="3339" width="9" style="85"/>
    <col min="3340" max="3340" width="8.375" style="85" bestFit="1" customWidth="1"/>
    <col min="3341" max="3584" width="9" style="85"/>
    <col min="3585" max="3585" width="1.75" style="85" customWidth="1"/>
    <col min="3586" max="3586" width="24.75" style="85" customWidth="1"/>
    <col min="3587" max="3587" width="14.125" style="85" bestFit="1" customWidth="1"/>
    <col min="3588" max="3588" width="8.5" style="85" bestFit="1" customWidth="1"/>
    <col min="3589" max="3589" width="9.5" style="85" bestFit="1" customWidth="1"/>
    <col min="3590" max="3590" width="9.25" style="85" bestFit="1" customWidth="1"/>
    <col min="3591" max="3591" width="7.375" style="85" bestFit="1" customWidth="1"/>
    <col min="3592" max="3592" width="9.375" style="85" customWidth="1"/>
    <col min="3593" max="3593" width="9.125" style="85" bestFit="1" customWidth="1"/>
    <col min="3594" max="3594" width="10.5" style="85" customWidth="1"/>
    <col min="3595" max="3595" width="9" style="85"/>
    <col min="3596" max="3596" width="8.375" style="85" bestFit="1" customWidth="1"/>
    <col min="3597" max="3840" width="9" style="85"/>
    <col min="3841" max="3841" width="1.75" style="85" customWidth="1"/>
    <col min="3842" max="3842" width="24.75" style="85" customWidth="1"/>
    <col min="3843" max="3843" width="14.125" style="85" bestFit="1" customWidth="1"/>
    <col min="3844" max="3844" width="8.5" style="85" bestFit="1" customWidth="1"/>
    <col min="3845" max="3845" width="9.5" style="85" bestFit="1" customWidth="1"/>
    <col min="3846" max="3846" width="9.25" style="85" bestFit="1" customWidth="1"/>
    <col min="3847" max="3847" width="7.375" style="85" bestFit="1" customWidth="1"/>
    <col min="3848" max="3848" width="9.375" style="85" customWidth="1"/>
    <col min="3849" max="3849" width="9.125" style="85" bestFit="1" customWidth="1"/>
    <col min="3850" max="3850" width="10.5" style="85" customWidth="1"/>
    <col min="3851" max="3851" width="9" style="85"/>
    <col min="3852" max="3852" width="8.375" style="85" bestFit="1" customWidth="1"/>
    <col min="3853" max="4096" width="9" style="85"/>
    <col min="4097" max="4097" width="1.75" style="85" customWidth="1"/>
    <col min="4098" max="4098" width="24.75" style="85" customWidth="1"/>
    <col min="4099" max="4099" width="14.125" style="85" bestFit="1" customWidth="1"/>
    <col min="4100" max="4100" width="8.5" style="85" bestFit="1" customWidth="1"/>
    <col min="4101" max="4101" width="9.5" style="85" bestFit="1" customWidth="1"/>
    <col min="4102" max="4102" width="9.25" style="85" bestFit="1" customWidth="1"/>
    <col min="4103" max="4103" width="7.375" style="85" bestFit="1" customWidth="1"/>
    <col min="4104" max="4104" width="9.375" style="85" customWidth="1"/>
    <col min="4105" max="4105" width="9.125" style="85" bestFit="1" customWidth="1"/>
    <col min="4106" max="4106" width="10.5" style="85" customWidth="1"/>
    <col min="4107" max="4107" width="9" style="85"/>
    <col min="4108" max="4108" width="8.375" style="85" bestFit="1" customWidth="1"/>
    <col min="4109" max="4352" width="9" style="85"/>
    <col min="4353" max="4353" width="1.75" style="85" customWidth="1"/>
    <col min="4354" max="4354" width="24.75" style="85" customWidth="1"/>
    <col min="4355" max="4355" width="14.125" style="85" bestFit="1" customWidth="1"/>
    <col min="4356" max="4356" width="8.5" style="85" bestFit="1" customWidth="1"/>
    <col min="4357" max="4357" width="9.5" style="85" bestFit="1" customWidth="1"/>
    <col min="4358" max="4358" width="9.25" style="85" bestFit="1" customWidth="1"/>
    <col min="4359" max="4359" width="7.375" style="85" bestFit="1" customWidth="1"/>
    <col min="4360" max="4360" width="9.375" style="85" customWidth="1"/>
    <col min="4361" max="4361" width="9.125" style="85" bestFit="1" customWidth="1"/>
    <col min="4362" max="4362" width="10.5" style="85" customWidth="1"/>
    <col min="4363" max="4363" width="9" style="85"/>
    <col min="4364" max="4364" width="8.375" style="85" bestFit="1" customWidth="1"/>
    <col min="4365" max="4608" width="9" style="85"/>
    <col min="4609" max="4609" width="1.75" style="85" customWidth="1"/>
    <col min="4610" max="4610" width="24.75" style="85" customWidth="1"/>
    <col min="4611" max="4611" width="14.125" style="85" bestFit="1" customWidth="1"/>
    <col min="4612" max="4612" width="8.5" style="85" bestFit="1" customWidth="1"/>
    <col min="4613" max="4613" width="9.5" style="85" bestFit="1" customWidth="1"/>
    <col min="4614" max="4614" width="9.25" style="85" bestFit="1" customWidth="1"/>
    <col min="4615" max="4615" width="7.375" style="85" bestFit="1" customWidth="1"/>
    <col min="4616" max="4616" width="9.375" style="85" customWidth="1"/>
    <col min="4617" max="4617" width="9.125" style="85" bestFit="1" customWidth="1"/>
    <col min="4618" max="4618" width="10.5" style="85" customWidth="1"/>
    <col min="4619" max="4619" width="9" style="85"/>
    <col min="4620" max="4620" width="8.375" style="85" bestFit="1" customWidth="1"/>
    <col min="4621" max="4864" width="9" style="85"/>
    <col min="4865" max="4865" width="1.75" style="85" customWidth="1"/>
    <col min="4866" max="4866" width="24.75" style="85" customWidth="1"/>
    <col min="4867" max="4867" width="14.125" style="85" bestFit="1" customWidth="1"/>
    <col min="4868" max="4868" width="8.5" style="85" bestFit="1" customWidth="1"/>
    <col min="4869" max="4869" width="9.5" style="85" bestFit="1" customWidth="1"/>
    <col min="4870" max="4870" width="9.25" style="85" bestFit="1" customWidth="1"/>
    <col min="4871" max="4871" width="7.375" style="85" bestFit="1" customWidth="1"/>
    <col min="4872" max="4872" width="9.375" style="85" customWidth="1"/>
    <col min="4873" max="4873" width="9.125" style="85" bestFit="1" customWidth="1"/>
    <col min="4874" max="4874" width="10.5" style="85" customWidth="1"/>
    <col min="4875" max="4875" width="9" style="85"/>
    <col min="4876" max="4876" width="8.375" style="85" bestFit="1" customWidth="1"/>
    <col min="4877" max="5120" width="9" style="85"/>
    <col min="5121" max="5121" width="1.75" style="85" customWidth="1"/>
    <col min="5122" max="5122" width="24.75" style="85" customWidth="1"/>
    <col min="5123" max="5123" width="14.125" style="85" bestFit="1" customWidth="1"/>
    <col min="5124" max="5124" width="8.5" style="85" bestFit="1" customWidth="1"/>
    <col min="5125" max="5125" width="9.5" style="85" bestFit="1" customWidth="1"/>
    <col min="5126" max="5126" width="9.25" style="85" bestFit="1" customWidth="1"/>
    <col min="5127" max="5127" width="7.375" style="85" bestFit="1" customWidth="1"/>
    <col min="5128" max="5128" width="9.375" style="85" customWidth="1"/>
    <col min="5129" max="5129" width="9.125" style="85" bestFit="1" customWidth="1"/>
    <col min="5130" max="5130" width="10.5" style="85" customWidth="1"/>
    <col min="5131" max="5131" width="9" style="85"/>
    <col min="5132" max="5132" width="8.375" style="85" bestFit="1" customWidth="1"/>
    <col min="5133" max="5376" width="9" style="85"/>
    <col min="5377" max="5377" width="1.75" style="85" customWidth="1"/>
    <col min="5378" max="5378" width="24.75" style="85" customWidth="1"/>
    <col min="5379" max="5379" width="14.125" style="85" bestFit="1" customWidth="1"/>
    <col min="5380" max="5380" width="8.5" style="85" bestFit="1" customWidth="1"/>
    <col min="5381" max="5381" width="9.5" style="85" bestFit="1" customWidth="1"/>
    <col min="5382" max="5382" width="9.25" style="85" bestFit="1" customWidth="1"/>
    <col min="5383" max="5383" width="7.375" style="85" bestFit="1" customWidth="1"/>
    <col min="5384" max="5384" width="9.375" style="85" customWidth="1"/>
    <col min="5385" max="5385" width="9.125" style="85" bestFit="1" customWidth="1"/>
    <col min="5386" max="5386" width="10.5" style="85" customWidth="1"/>
    <col min="5387" max="5387" width="9" style="85"/>
    <col min="5388" max="5388" width="8.375" style="85" bestFit="1" customWidth="1"/>
    <col min="5389" max="5632" width="9" style="85"/>
    <col min="5633" max="5633" width="1.75" style="85" customWidth="1"/>
    <col min="5634" max="5634" width="24.75" style="85" customWidth="1"/>
    <col min="5635" max="5635" width="14.125" style="85" bestFit="1" customWidth="1"/>
    <col min="5636" max="5636" width="8.5" style="85" bestFit="1" customWidth="1"/>
    <col min="5637" max="5637" width="9.5" style="85" bestFit="1" customWidth="1"/>
    <col min="5638" max="5638" width="9.25" style="85" bestFit="1" customWidth="1"/>
    <col min="5639" max="5639" width="7.375" style="85" bestFit="1" customWidth="1"/>
    <col min="5640" max="5640" width="9.375" style="85" customWidth="1"/>
    <col min="5641" max="5641" width="9.125" style="85" bestFit="1" customWidth="1"/>
    <col min="5642" max="5642" width="10.5" style="85" customWidth="1"/>
    <col min="5643" max="5643" width="9" style="85"/>
    <col min="5644" max="5644" width="8.375" style="85" bestFit="1" customWidth="1"/>
    <col min="5645" max="5888" width="9" style="85"/>
    <col min="5889" max="5889" width="1.75" style="85" customWidth="1"/>
    <col min="5890" max="5890" width="24.75" style="85" customWidth="1"/>
    <col min="5891" max="5891" width="14.125" style="85" bestFit="1" customWidth="1"/>
    <col min="5892" max="5892" width="8.5" style="85" bestFit="1" customWidth="1"/>
    <col min="5893" max="5893" width="9.5" style="85" bestFit="1" customWidth="1"/>
    <col min="5894" max="5894" width="9.25" style="85" bestFit="1" customWidth="1"/>
    <col min="5895" max="5895" width="7.375" style="85" bestFit="1" customWidth="1"/>
    <col min="5896" max="5896" width="9.375" style="85" customWidth="1"/>
    <col min="5897" max="5897" width="9.125" style="85" bestFit="1" customWidth="1"/>
    <col min="5898" max="5898" width="10.5" style="85" customWidth="1"/>
    <col min="5899" max="5899" width="9" style="85"/>
    <col min="5900" max="5900" width="8.375" style="85" bestFit="1" customWidth="1"/>
    <col min="5901" max="6144" width="9" style="85"/>
    <col min="6145" max="6145" width="1.75" style="85" customWidth="1"/>
    <col min="6146" max="6146" width="24.75" style="85" customWidth="1"/>
    <col min="6147" max="6147" width="14.125" style="85" bestFit="1" customWidth="1"/>
    <col min="6148" max="6148" width="8.5" style="85" bestFit="1" customWidth="1"/>
    <col min="6149" max="6149" width="9.5" style="85" bestFit="1" customWidth="1"/>
    <col min="6150" max="6150" width="9.25" style="85" bestFit="1" customWidth="1"/>
    <col min="6151" max="6151" width="7.375" style="85" bestFit="1" customWidth="1"/>
    <col min="6152" max="6152" width="9.375" style="85" customWidth="1"/>
    <col min="6153" max="6153" width="9.125" style="85" bestFit="1" customWidth="1"/>
    <col min="6154" max="6154" width="10.5" style="85" customWidth="1"/>
    <col min="6155" max="6155" width="9" style="85"/>
    <col min="6156" max="6156" width="8.375" style="85" bestFit="1" customWidth="1"/>
    <col min="6157" max="6400" width="9" style="85"/>
    <col min="6401" max="6401" width="1.75" style="85" customWidth="1"/>
    <col min="6402" max="6402" width="24.75" style="85" customWidth="1"/>
    <col min="6403" max="6403" width="14.125" style="85" bestFit="1" customWidth="1"/>
    <col min="6404" max="6404" width="8.5" style="85" bestFit="1" customWidth="1"/>
    <col min="6405" max="6405" width="9.5" style="85" bestFit="1" customWidth="1"/>
    <col min="6406" max="6406" width="9.25" style="85" bestFit="1" customWidth="1"/>
    <col min="6407" max="6407" width="7.375" style="85" bestFit="1" customWidth="1"/>
    <col min="6408" max="6408" width="9.375" style="85" customWidth="1"/>
    <col min="6409" max="6409" width="9.125" style="85" bestFit="1" customWidth="1"/>
    <col min="6410" max="6410" width="10.5" style="85" customWidth="1"/>
    <col min="6411" max="6411" width="9" style="85"/>
    <col min="6412" max="6412" width="8.375" style="85" bestFit="1" customWidth="1"/>
    <col min="6413" max="6656" width="9" style="85"/>
    <col min="6657" max="6657" width="1.75" style="85" customWidth="1"/>
    <col min="6658" max="6658" width="24.75" style="85" customWidth="1"/>
    <col min="6659" max="6659" width="14.125" style="85" bestFit="1" customWidth="1"/>
    <col min="6660" max="6660" width="8.5" style="85" bestFit="1" customWidth="1"/>
    <col min="6661" max="6661" width="9.5" style="85" bestFit="1" customWidth="1"/>
    <col min="6662" max="6662" width="9.25" style="85" bestFit="1" customWidth="1"/>
    <col min="6663" max="6663" width="7.375" style="85" bestFit="1" customWidth="1"/>
    <col min="6664" max="6664" width="9.375" style="85" customWidth="1"/>
    <col min="6665" max="6665" width="9.125" style="85" bestFit="1" customWidth="1"/>
    <col min="6666" max="6666" width="10.5" style="85" customWidth="1"/>
    <col min="6667" max="6667" width="9" style="85"/>
    <col min="6668" max="6668" width="8.375" style="85" bestFit="1" customWidth="1"/>
    <col min="6669" max="6912" width="9" style="85"/>
    <col min="6913" max="6913" width="1.75" style="85" customWidth="1"/>
    <col min="6914" max="6914" width="24.75" style="85" customWidth="1"/>
    <col min="6915" max="6915" width="14.125" style="85" bestFit="1" customWidth="1"/>
    <col min="6916" max="6916" width="8.5" style="85" bestFit="1" customWidth="1"/>
    <col min="6917" max="6917" width="9.5" style="85" bestFit="1" customWidth="1"/>
    <col min="6918" max="6918" width="9.25" style="85" bestFit="1" customWidth="1"/>
    <col min="6919" max="6919" width="7.375" style="85" bestFit="1" customWidth="1"/>
    <col min="6920" max="6920" width="9.375" style="85" customWidth="1"/>
    <col min="6921" max="6921" width="9.125" style="85" bestFit="1" customWidth="1"/>
    <col min="6922" max="6922" width="10.5" style="85" customWidth="1"/>
    <col min="6923" max="6923" width="9" style="85"/>
    <col min="6924" max="6924" width="8.375" style="85" bestFit="1" customWidth="1"/>
    <col min="6925" max="7168" width="9" style="85"/>
    <col min="7169" max="7169" width="1.75" style="85" customWidth="1"/>
    <col min="7170" max="7170" width="24.75" style="85" customWidth="1"/>
    <col min="7171" max="7171" width="14.125" style="85" bestFit="1" customWidth="1"/>
    <col min="7172" max="7172" width="8.5" style="85" bestFit="1" customWidth="1"/>
    <col min="7173" max="7173" width="9.5" style="85" bestFit="1" customWidth="1"/>
    <col min="7174" max="7174" width="9.25" style="85" bestFit="1" customWidth="1"/>
    <col min="7175" max="7175" width="7.375" style="85" bestFit="1" customWidth="1"/>
    <col min="7176" max="7176" width="9.375" style="85" customWidth="1"/>
    <col min="7177" max="7177" width="9.125" style="85" bestFit="1" customWidth="1"/>
    <col min="7178" max="7178" width="10.5" style="85" customWidth="1"/>
    <col min="7179" max="7179" width="9" style="85"/>
    <col min="7180" max="7180" width="8.375" style="85" bestFit="1" customWidth="1"/>
    <col min="7181" max="7424" width="9" style="85"/>
    <col min="7425" max="7425" width="1.75" style="85" customWidth="1"/>
    <col min="7426" max="7426" width="24.75" style="85" customWidth="1"/>
    <col min="7427" max="7427" width="14.125" style="85" bestFit="1" customWidth="1"/>
    <col min="7428" max="7428" width="8.5" style="85" bestFit="1" customWidth="1"/>
    <col min="7429" max="7429" width="9.5" style="85" bestFit="1" customWidth="1"/>
    <col min="7430" max="7430" width="9.25" style="85" bestFit="1" customWidth="1"/>
    <col min="7431" max="7431" width="7.375" style="85" bestFit="1" customWidth="1"/>
    <col min="7432" max="7432" width="9.375" style="85" customWidth="1"/>
    <col min="7433" max="7433" width="9.125" style="85" bestFit="1" customWidth="1"/>
    <col min="7434" max="7434" width="10.5" style="85" customWidth="1"/>
    <col min="7435" max="7435" width="9" style="85"/>
    <col min="7436" max="7436" width="8.375" style="85" bestFit="1" customWidth="1"/>
    <col min="7437" max="7680" width="9" style="85"/>
    <col min="7681" max="7681" width="1.75" style="85" customWidth="1"/>
    <col min="7682" max="7682" width="24.75" style="85" customWidth="1"/>
    <col min="7683" max="7683" width="14.125" style="85" bestFit="1" customWidth="1"/>
    <col min="7684" max="7684" width="8.5" style="85" bestFit="1" customWidth="1"/>
    <col min="7685" max="7685" width="9.5" style="85" bestFit="1" customWidth="1"/>
    <col min="7686" max="7686" width="9.25" style="85" bestFit="1" customWidth="1"/>
    <col min="7687" max="7687" width="7.375" style="85" bestFit="1" customWidth="1"/>
    <col min="7688" max="7688" width="9.375" style="85" customWidth="1"/>
    <col min="7689" max="7689" width="9.125" style="85" bestFit="1" customWidth="1"/>
    <col min="7690" max="7690" width="10.5" style="85" customWidth="1"/>
    <col min="7691" max="7691" width="9" style="85"/>
    <col min="7692" max="7692" width="8.375" style="85" bestFit="1" customWidth="1"/>
    <col min="7693" max="7936" width="9" style="85"/>
    <col min="7937" max="7937" width="1.75" style="85" customWidth="1"/>
    <col min="7938" max="7938" width="24.75" style="85" customWidth="1"/>
    <col min="7939" max="7939" width="14.125" style="85" bestFit="1" customWidth="1"/>
    <col min="7940" max="7940" width="8.5" style="85" bestFit="1" customWidth="1"/>
    <col min="7941" max="7941" width="9.5" style="85" bestFit="1" customWidth="1"/>
    <col min="7942" max="7942" width="9.25" style="85" bestFit="1" customWidth="1"/>
    <col min="7943" max="7943" width="7.375" style="85" bestFit="1" customWidth="1"/>
    <col min="7944" max="7944" width="9.375" style="85" customWidth="1"/>
    <col min="7945" max="7945" width="9.125" style="85" bestFit="1" customWidth="1"/>
    <col min="7946" max="7946" width="10.5" style="85" customWidth="1"/>
    <col min="7947" max="7947" width="9" style="85"/>
    <col min="7948" max="7948" width="8.375" style="85" bestFit="1" customWidth="1"/>
    <col min="7949" max="8192" width="9" style="85"/>
    <col min="8193" max="8193" width="1.75" style="85" customWidth="1"/>
    <col min="8194" max="8194" width="24.75" style="85" customWidth="1"/>
    <col min="8195" max="8195" width="14.125" style="85" bestFit="1" customWidth="1"/>
    <col min="8196" max="8196" width="8.5" style="85" bestFit="1" customWidth="1"/>
    <col min="8197" max="8197" width="9.5" style="85" bestFit="1" customWidth="1"/>
    <col min="8198" max="8198" width="9.25" style="85" bestFit="1" customWidth="1"/>
    <col min="8199" max="8199" width="7.375" style="85" bestFit="1" customWidth="1"/>
    <col min="8200" max="8200" width="9.375" style="85" customWidth="1"/>
    <col min="8201" max="8201" width="9.125" style="85" bestFit="1" customWidth="1"/>
    <col min="8202" max="8202" width="10.5" style="85" customWidth="1"/>
    <col min="8203" max="8203" width="9" style="85"/>
    <col min="8204" max="8204" width="8.375" style="85" bestFit="1" customWidth="1"/>
    <col min="8205" max="8448" width="9" style="85"/>
    <col min="8449" max="8449" width="1.75" style="85" customWidth="1"/>
    <col min="8450" max="8450" width="24.75" style="85" customWidth="1"/>
    <col min="8451" max="8451" width="14.125" style="85" bestFit="1" customWidth="1"/>
    <col min="8452" max="8452" width="8.5" style="85" bestFit="1" customWidth="1"/>
    <col min="8453" max="8453" width="9.5" style="85" bestFit="1" customWidth="1"/>
    <col min="8454" max="8454" width="9.25" style="85" bestFit="1" customWidth="1"/>
    <col min="8455" max="8455" width="7.375" style="85" bestFit="1" customWidth="1"/>
    <col min="8456" max="8456" width="9.375" style="85" customWidth="1"/>
    <col min="8457" max="8457" width="9.125" style="85" bestFit="1" customWidth="1"/>
    <col min="8458" max="8458" width="10.5" style="85" customWidth="1"/>
    <col min="8459" max="8459" width="9" style="85"/>
    <col min="8460" max="8460" width="8.375" style="85" bestFit="1" customWidth="1"/>
    <col min="8461" max="8704" width="9" style="85"/>
    <col min="8705" max="8705" width="1.75" style="85" customWidth="1"/>
    <col min="8706" max="8706" width="24.75" style="85" customWidth="1"/>
    <col min="8707" max="8707" width="14.125" style="85" bestFit="1" customWidth="1"/>
    <col min="8708" max="8708" width="8.5" style="85" bestFit="1" customWidth="1"/>
    <col min="8709" max="8709" width="9.5" style="85" bestFit="1" customWidth="1"/>
    <col min="8710" max="8710" width="9.25" style="85" bestFit="1" customWidth="1"/>
    <col min="8711" max="8711" width="7.375" style="85" bestFit="1" customWidth="1"/>
    <col min="8712" max="8712" width="9.375" style="85" customWidth="1"/>
    <col min="8713" max="8713" width="9.125" style="85" bestFit="1" customWidth="1"/>
    <col min="8714" max="8714" width="10.5" style="85" customWidth="1"/>
    <col min="8715" max="8715" width="9" style="85"/>
    <col min="8716" max="8716" width="8.375" style="85" bestFit="1" customWidth="1"/>
    <col min="8717" max="8960" width="9" style="85"/>
    <col min="8961" max="8961" width="1.75" style="85" customWidth="1"/>
    <col min="8962" max="8962" width="24.75" style="85" customWidth="1"/>
    <col min="8963" max="8963" width="14.125" style="85" bestFit="1" customWidth="1"/>
    <col min="8964" max="8964" width="8.5" style="85" bestFit="1" customWidth="1"/>
    <col min="8965" max="8965" width="9.5" style="85" bestFit="1" customWidth="1"/>
    <col min="8966" max="8966" width="9.25" style="85" bestFit="1" customWidth="1"/>
    <col min="8967" max="8967" width="7.375" style="85" bestFit="1" customWidth="1"/>
    <col min="8968" max="8968" width="9.375" style="85" customWidth="1"/>
    <col min="8969" max="8969" width="9.125" style="85" bestFit="1" customWidth="1"/>
    <col min="8970" max="8970" width="10.5" style="85" customWidth="1"/>
    <col min="8971" max="8971" width="9" style="85"/>
    <col min="8972" max="8972" width="8.375" style="85" bestFit="1" customWidth="1"/>
    <col min="8973" max="9216" width="9" style="85"/>
    <col min="9217" max="9217" width="1.75" style="85" customWidth="1"/>
    <col min="9218" max="9218" width="24.75" style="85" customWidth="1"/>
    <col min="9219" max="9219" width="14.125" style="85" bestFit="1" customWidth="1"/>
    <col min="9220" max="9220" width="8.5" style="85" bestFit="1" customWidth="1"/>
    <col min="9221" max="9221" width="9.5" style="85" bestFit="1" customWidth="1"/>
    <col min="9222" max="9222" width="9.25" style="85" bestFit="1" customWidth="1"/>
    <col min="9223" max="9223" width="7.375" style="85" bestFit="1" customWidth="1"/>
    <col min="9224" max="9224" width="9.375" style="85" customWidth="1"/>
    <col min="9225" max="9225" width="9.125" style="85" bestFit="1" customWidth="1"/>
    <col min="9226" max="9226" width="10.5" style="85" customWidth="1"/>
    <col min="9227" max="9227" width="9" style="85"/>
    <col min="9228" max="9228" width="8.375" style="85" bestFit="1" customWidth="1"/>
    <col min="9229" max="9472" width="9" style="85"/>
    <col min="9473" max="9473" width="1.75" style="85" customWidth="1"/>
    <col min="9474" max="9474" width="24.75" style="85" customWidth="1"/>
    <col min="9475" max="9475" width="14.125" style="85" bestFit="1" customWidth="1"/>
    <col min="9476" max="9476" width="8.5" style="85" bestFit="1" customWidth="1"/>
    <col min="9477" max="9477" width="9.5" style="85" bestFit="1" customWidth="1"/>
    <col min="9478" max="9478" width="9.25" style="85" bestFit="1" customWidth="1"/>
    <col min="9479" max="9479" width="7.375" style="85" bestFit="1" customWidth="1"/>
    <col min="9480" max="9480" width="9.375" style="85" customWidth="1"/>
    <col min="9481" max="9481" width="9.125" style="85" bestFit="1" customWidth="1"/>
    <col min="9482" max="9482" width="10.5" style="85" customWidth="1"/>
    <col min="9483" max="9483" width="9" style="85"/>
    <col min="9484" max="9484" width="8.375" style="85" bestFit="1" customWidth="1"/>
    <col min="9485" max="9728" width="9" style="85"/>
    <col min="9729" max="9729" width="1.75" style="85" customWidth="1"/>
    <col min="9730" max="9730" width="24.75" style="85" customWidth="1"/>
    <col min="9731" max="9731" width="14.125" style="85" bestFit="1" customWidth="1"/>
    <col min="9732" max="9732" width="8.5" style="85" bestFit="1" customWidth="1"/>
    <col min="9733" max="9733" width="9.5" style="85" bestFit="1" customWidth="1"/>
    <col min="9734" max="9734" width="9.25" style="85" bestFit="1" customWidth="1"/>
    <col min="9735" max="9735" width="7.375" style="85" bestFit="1" customWidth="1"/>
    <col min="9736" max="9736" width="9.375" style="85" customWidth="1"/>
    <col min="9737" max="9737" width="9.125" style="85" bestFit="1" customWidth="1"/>
    <col min="9738" max="9738" width="10.5" style="85" customWidth="1"/>
    <col min="9739" max="9739" width="9" style="85"/>
    <col min="9740" max="9740" width="8.375" style="85" bestFit="1" customWidth="1"/>
    <col min="9741" max="9984" width="9" style="85"/>
    <col min="9985" max="9985" width="1.75" style="85" customWidth="1"/>
    <col min="9986" max="9986" width="24.75" style="85" customWidth="1"/>
    <col min="9987" max="9987" width="14.125" style="85" bestFit="1" customWidth="1"/>
    <col min="9988" max="9988" width="8.5" style="85" bestFit="1" customWidth="1"/>
    <col min="9989" max="9989" width="9.5" style="85" bestFit="1" customWidth="1"/>
    <col min="9990" max="9990" width="9.25" style="85" bestFit="1" customWidth="1"/>
    <col min="9991" max="9991" width="7.375" style="85" bestFit="1" customWidth="1"/>
    <col min="9992" max="9992" width="9.375" style="85" customWidth="1"/>
    <col min="9993" max="9993" width="9.125" style="85" bestFit="1" customWidth="1"/>
    <col min="9994" max="9994" width="10.5" style="85" customWidth="1"/>
    <col min="9995" max="9995" width="9" style="85"/>
    <col min="9996" max="9996" width="8.375" style="85" bestFit="1" customWidth="1"/>
    <col min="9997" max="10240" width="9" style="85"/>
    <col min="10241" max="10241" width="1.75" style="85" customWidth="1"/>
    <col min="10242" max="10242" width="24.75" style="85" customWidth="1"/>
    <col min="10243" max="10243" width="14.125" style="85" bestFit="1" customWidth="1"/>
    <col min="10244" max="10244" width="8.5" style="85" bestFit="1" customWidth="1"/>
    <col min="10245" max="10245" width="9.5" style="85" bestFit="1" customWidth="1"/>
    <col min="10246" max="10246" width="9.25" style="85" bestFit="1" customWidth="1"/>
    <col min="10247" max="10247" width="7.375" style="85" bestFit="1" customWidth="1"/>
    <col min="10248" max="10248" width="9.375" style="85" customWidth="1"/>
    <col min="10249" max="10249" width="9.125" style="85" bestFit="1" customWidth="1"/>
    <col min="10250" max="10250" width="10.5" style="85" customWidth="1"/>
    <col min="10251" max="10251" width="9" style="85"/>
    <col min="10252" max="10252" width="8.375" style="85" bestFit="1" customWidth="1"/>
    <col min="10253" max="10496" width="9" style="85"/>
    <col min="10497" max="10497" width="1.75" style="85" customWidth="1"/>
    <col min="10498" max="10498" width="24.75" style="85" customWidth="1"/>
    <col min="10499" max="10499" width="14.125" style="85" bestFit="1" customWidth="1"/>
    <col min="10500" max="10500" width="8.5" style="85" bestFit="1" customWidth="1"/>
    <col min="10501" max="10501" width="9.5" style="85" bestFit="1" customWidth="1"/>
    <col min="10502" max="10502" width="9.25" style="85" bestFit="1" customWidth="1"/>
    <col min="10503" max="10503" width="7.375" style="85" bestFit="1" customWidth="1"/>
    <col min="10504" max="10504" width="9.375" style="85" customWidth="1"/>
    <col min="10505" max="10505" width="9.125" style="85" bestFit="1" customWidth="1"/>
    <col min="10506" max="10506" width="10.5" style="85" customWidth="1"/>
    <col min="10507" max="10507" width="9" style="85"/>
    <col min="10508" max="10508" width="8.375" style="85" bestFit="1" customWidth="1"/>
    <col min="10509" max="10752" width="9" style="85"/>
    <col min="10753" max="10753" width="1.75" style="85" customWidth="1"/>
    <col min="10754" max="10754" width="24.75" style="85" customWidth="1"/>
    <col min="10755" max="10755" width="14.125" style="85" bestFit="1" customWidth="1"/>
    <col min="10756" max="10756" width="8.5" style="85" bestFit="1" customWidth="1"/>
    <col min="10757" max="10757" width="9.5" style="85" bestFit="1" customWidth="1"/>
    <col min="10758" max="10758" width="9.25" style="85" bestFit="1" customWidth="1"/>
    <col min="10759" max="10759" width="7.375" style="85" bestFit="1" customWidth="1"/>
    <col min="10760" max="10760" width="9.375" style="85" customWidth="1"/>
    <col min="10761" max="10761" width="9.125" style="85" bestFit="1" customWidth="1"/>
    <col min="10762" max="10762" width="10.5" style="85" customWidth="1"/>
    <col min="10763" max="10763" width="9" style="85"/>
    <col min="10764" max="10764" width="8.375" style="85" bestFit="1" customWidth="1"/>
    <col min="10765" max="11008" width="9" style="85"/>
    <col min="11009" max="11009" width="1.75" style="85" customWidth="1"/>
    <col min="11010" max="11010" width="24.75" style="85" customWidth="1"/>
    <col min="11011" max="11011" width="14.125" style="85" bestFit="1" customWidth="1"/>
    <col min="11012" max="11012" width="8.5" style="85" bestFit="1" customWidth="1"/>
    <col min="11013" max="11013" width="9.5" style="85" bestFit="1" customWidth="1"/>
    <col min="11014" max="11014" width="9.25" style="85" bestFit="1" customWidth="1"/>
    <col min="11015" max="11015" width="7.375" style="85" bestFit="1" customWidth="1"/>
    <col min="11016" max="11016" width="9.375" style="85" customWidth="1"/>
    <col min="11017" max="11017" width="9.125" style="85" bestFit="1" customWidth="1"/>
    <col min="11018" max="11018" width="10.5" style="85" customWidth="1"/>
    <col min="11019" max="11019" width="9" style="85"/>
    <col min="11020" max="11020" width="8.375" style="85" bestFit="1" customWidth="1"/>
    <col min="11021" max="11264" width="9" style="85"/>
    <col min="11265" max="11265" width="1.75" style="85" customWidth="1"/>
    <col min="11266" max="11266" width="24.75" style="85" customWidth="1"/>
    <col min="11267" max="11267" width="14.125" style="85" bestFit="1" customWidth="1"/>
    <col min="11268" max="11268" width="8.5" style="85" bestFit="1" customWidth="1"/>
    <col min="11269" max="11269" width="9.5" style="85" bestFit="1" customWidth="1"/>
    <col min="11270" max="11270" width="9.25" style="85" bestFit="1" customWidth="1"/>
    <col min="11271" max="11271" width="7.375" style="85" bestFit="1" customWidth="1"/>
    <col min="11272" max="11272" width="9.375" style="85" customWidth="1"/>
    <col min="11273" max="11273" width="9.125" style="85" bestFit="1" customWidth="1"/>
    <col min="11274" max="11274" width="10.5" style="85" customWidth="1"/>
    <col min="11275" max="11275" width="9" style="85"/>
    <col min="11276" max="11276" width="8.375" style="85" bestFit="1" customWidth="1"/>
    <col min="11277" max="11520" width="9" style="85"/>
    <col min="11521" max="11521" width="1.75" style="85" customWidth="1"/>
    <col min="11522" max="11522" width="24.75" style="85" customWidth="1"/>
    <col min="11523" max="11523" width="14.125" style="85" bestFit="1" customWidth="1"/>
    <col min="11524" max="11524" width="8.5" style="85" bestFit="1" customWidth="1"/>
    <col min="11525" max="11525" width="9.5" style="85" bestFit="1" customWidth="1"/>
    <col min="11526" max="11526" width="9.25" style="85" bestFit="1" customWidth="1"/>
    <col min="11527" max="11527" width="7.375" style="85" bestFit="1" customWidth="1"/>
    <col min="11528" max="11528" width="9.375" style="85" customWidth="1"/>
    <col min="11529" max="11529" width="9.125" style="85" bestFit="1" customWidth="1"/>
    <col min="11530" max="11530" width="10.5" style="85" customWidth="1"/>
    <col min="11531" max="11531" width="9" style="85"/>
    <col min="11532" max="11532" width="8.375" style="85" bestFit="1" customWidth="1"/>
    <col min="11533" max="11776" width="9" style="85"/>
    <col min="11777" max="11777" width="1.75" style="85" customWidth="1"/>
    <col min="11778" max="11778" width="24.75" style="85" customWidth="1"/>
    <col min="11779" max="11779" width="14.125" style="85" bestFit="1" customWidth="1"/>
    <col min="11780" max="11780" width="8.5" style="85" bestFit="1" customWidth="1"/>
    <col min="11781" max="11781" width="9.5" style="85" bestFit="1" customWidth="1"/>
    <col min="11782" max="11782" width="9.25" style="85" bestFit="1" customWidth="1"/>
    <col min="11783" max="11783" width="7.375" style="85" bestFit="1" customWidth="1"/>
    <col min="11784" max="11784" width="9.375" style="85" customWidth="1"/>
    <col min="11785" max="11785" width="9.125" style="85" bestFit="1" customWidth="1"/>
    <col min="11786" max="11786" width="10.5" style="85" customWidth="1"/>
    <col min="11787" max="11787" width="9" style="85"/>
    <col min="11788" max="11788" width="8.375" style="85" bestFit="1" customWidth="1"/>
    <col min="11789" max="12032" width="9" style="85"/>
    <col min="12033" max="12033" width="1.75" style="85" customWidth="1"/>
    <col min="12034" max="12034" width="24.75" style="85" customWidth="1"/>
    <col min="12035" max="12035" width="14.125" style="85" bestFit="1" customWidth="1"/>
    <col min="12036" max="12036" width="8.5" style="85" bestFit="1" customWidth="1"/>
    <col min="12037" max="12037" width="9.5" style="85" bestFit="1" customWidth="1"/>
    <col min="12038" max="12038" width="9.25" style="85" bestFit="1" customWidth="1"/>
    <col min="12039" max="12039" width="7.375" style="85" bestFit="1" customWidth="1"/>
    <col min="12040" max="12040" width="9.375" style="85" customWidth="1"/>
    <col min="12041" max="12041" width="9.125" style="85" bestFit="1" customWidth="1"/>
    <col min="12042" max="12042" width="10.5" style="85" customWidth="1"/>
    <col min="12043" max="12043" width="9" style="85"/>
    <col min="12044" max="12044" width="8.375" style="85" bestFit="1" customWidth="1"/>
    <col min="12045" max="12288" width="9" style="85"/>
    <col min="12289" max="12289" width="1.75" style="85" customWidth="1"/>
    <col min="12290" max="12290" width="24.75" style="85" customWidth="1"/>
    <col min="12291" max="12291" width="14.125" style="85" bestFit="1" customWidth="1"/>
    <col min="12292" max="12292" width="8.5" style="85" bestFit="1" customWidth="1"/>
    <col min="12293" max="12293" width="9.5" style="85" bestFit="1" customWidth="1"/>
    <col min="12294" max="12294" width="9.25" style="85" bestFit="1" customWidth="1"/>
    <col min="12295" max="12295" width="7.375" style="85" bestFit="1" customWidth="1"/>
    <col min="12296" max="12296" width="9.375" style="85" customWidth="1"/>
    <col min="12297" max="12297" width="9.125" style="85" bestFit="1" customWidth="1"/>
    <col min="12298" max="12298" width="10.5" style="85" customWidth="1"/>
    <col min="12299" max="12299" width="9" style="85"/>
    <col min="12300" max="12300" width="8.375" style="85" bestFit="1" customWidth="1"/>
    <col min="12301" max="12544" width="9" style="85"/>
    <col min="12545" max="12545" width="1.75" style="85" customWidth="1"/>
    <col min="12546" max="12546" width="24.75" style="85" customWidth="1"/>
    <col min="12547" max="12547" width="14.125" style="85" bestFit="1" customWidth="1"/>
    <col min="12548" max="12548" width="8.5" style="85" bestFit="1" customWidth="1"/>
    <col min="12549" max="12549" width="9.5" style="85" bestFit="1" customWidth="1"/>
    <col min="12550" max="12550" width="9.25" style="85" bestFit="1" customWidth="1"/>
    <col min="12551" max="12551" width="7.375" style="85" bestFit="1" customWidth="1"/>
    <col min="12552" max="12552" width="9.375" style="85" customWidth="1"/>
    <col min="12553" max="12553" width="9.125" style="85" bestFit="1" customWidth="1"/>
    <col min="12554" max="12554" width="10.5" style="85" customWidth="1"/>
    <col min="12555" max="12555" width="9" style="85"/>
    <col min="12556" max="12556" width="8.375" style="85" bestFit="1" customWidth="1"/>
    <col min="12557" max="12800" width="9" style="85"/>
    <col min="12801" max="12801" width="1.75" style="85" customWidth="1"/>
    <col min="12802" max="12802" width="24.75" style="85" customWidth="1"/>
    <col min="12803" max="12803" width="14.125" style="85" bestFit="1" customWidth="1"/>
    <col min="12804" max="12804" width="8.5" style="85" bestFit="1" customWidth="1"/>
    <col min="12805" max="12805" width="9.5" style="85" bestFit="1" customWidth="1"/>
    <col min="12806" max="12806" width="9.25" style="85" bestFit="1" customWidth="1"/>
    <col min="12807" max="12807" width="7.375" style="85" bestFit="1" customWidth="1"/>
    <col min="12808" max="12808" width="9.375" style="85" customWidth="1"/>
    <col min="12809" max="12809" width="9.125" style="85" bestFit="1" customWidth="1"/>
    <col min="12810" max="12810" width="10.5" style="85" customWidth="1"/>
    <col min="12811" max="12811" width="9" style="85"/>
    <col min="12812" max="12812" width="8.375" style="85" bestFit="1" customWidth="1"/>
    <col min="12813" max="13056" width="9" style="85"/>
    <col min="13057" max="13057" width="1.75" style="85" customWidth="1"/>
    <col min="13058" max="13058" width="24.75" style="85" customWidth="1"/>
    <col min="13059" max="13059" width="14.125" style="85" bestFit="1" customWidth="1"/>
    <col min="13060" max="13060" width="8.5" style="85" bestFit="1" customWidth="1"/>
    <col min="13061" max="13061" width="9.5" style="85" bestFit="1" customWidth="1"/>
    <col min="13062" max="13062" width="9.25" style="85" bestFit="1" customWidth="1"/>
    <col min="13063" max="13063" width="7.375" style="85" bestFit="1" customWidth="1"/>
    <col min="13064" max="13064" width="9.375" style="85" customWidth="1"/>
    <col min="13065" max="13065" width="9.125" style="85" bestFit="1" customWidth="1"/>
    <col min="13066" max="13066" width="10.5" style="85" customWidth="1"/>
    <col min="13067" max="13067" width="9" style="85"/>
    <col min="13068" max="13068" width="8.375" style="85" bestFit="1" customWidth="1"/>
    <col min="13069" max="13312" width="9" style="85"/>
    <col min="13313" max="13313" width="1.75" style="85" customWidth="1"/>
    <col min="13314" max="13314" width="24.75" style="85" customWidth="1"/>
    <col min="13315" max="13315" width="14.125" style="85" bestFit="1" customWidth="1"/>
    <col min="13316" max="13316" width="8.5" style="85" bestFit="1" customWidth="1"/>
    <col min="13317" max="13317" width="9.5" style="85" bestFit="1" customWidth="1"/>
    <col min="13318" max="13318" width="9.25" style="85" bestFit="1" customWidth="1"/>
    <col min="13319" max="13319" width="7.375" style="85" bestFit="1" customWidth="1"/>
    <col min="13320" max="13320" width="9.375" style="85" customWidth="1"/>
    <col min="13321" max="13321" width="9.125" style="85" bestFit="1" customWidth="1"/>
    <col min="13322" max="13322" width="10.5" style="85" customWidth="1"/>
    <col min="13323" max="13323" width="9" style="85"/>
    <col min="13324" max="13324" width="8.375" style="85" bestFit="1" customWidth="1"/>
    <col min="13325" max="13568" width="9" style="85"/>
    <col min="13569" max="13569" width="1.75" style="85" customWidth="1"/>
    <col min="13570" max="13570" width="24.75" style="85" customWidth="1"/>
    <col min="13571" max="13571" width="14.125" style="85" bestFit="1" customWidth="1"/>
    <col min="13572" max="13572" width="8.5" style="85" bestFit="1" customWidth="1"/>
    <col min="13573" max="13573" width="9.5" style="85" bestFit="1" customWidth="1"/>
    <col min="13574" max="13574" width="9.25" style="85" bestFit="1" customWidth="1"/>
    <col min="13575" max="13575" width="7.375" style="85" bestFit="1" customWidth="1"/>
    <col min="13576" max="13576" width="9.375" style="85" customWidth="1"/>
    <col min="13577" max="13577" width="9.125" style="85" bestFit="1" customWidth="1"/>
    <col min="13578" max="13578" width="10.5" style="85" customWidth="1"/>
    <col min="13579" max="13579" width="9" style="85"/>
    <col min="13580" max="13580" width="8.375" style="85" bestFit="1" customWidth="1"/>
    <col min="13581" max="13824" width="9" style="85"/>
    <col min="13825" max="13825" width="1.75" style="85" customWidth="1"/>
    <col min="13826" max="13826" width="24.75" style="85" customWidth="1"/>
    <col min="13827" max="13827" width="14.125" style="85" bestFit="1" customWidth="1"/>
    <col min="13828" max="13828" width="8.5" style="85" bestFit="1" customWidth="1"/>
    <col min="13829" max="13829" width="9.5" style="85" bestFit="1" customWidth="1"/>
    <col min="13830" max="13830" width="9.25" style="85" bestFit="1" customWidth="1"/>
    <col min="13831" max="13831" width="7.375" style="85" bestFit="1" customWidth="1"/>
    <col min="13832" max="13832" width="9.375" style="85" customWidth="1"/>
    <col min="13833" max="13833" width="9.125" style="85" bestFit="1" customWidth="1"/>
    <col min="13834" max="13834" width="10.5" style="85" customWidth="1"/>
    <col min="13835" max="13835" width="9" style="85"/>
    <col min="13836" max="13836" width="8.375" style="85" bestFit="1" customWidth="1"/>
    <col min="13837" max="14080" width="9" style="85"/>
    <col min="14081" max="14081" width="1.75" style="85" customWidth="1"/>
    <col min="14082" max="14082" width="24.75" style="85" customWidth="1"/>
    <col min="14083" max="14083" width="14.125" style="85" bestFit="1" customWidth="1"/>
    <col min="14084" max="14084" width="8.5" style="85" bestFit="1" customWidth="1"/>
    <col min="14085" max="14085" width="9.5" style="85" bestFit="1" customWidth="1"/>
    <col min="14086" max="14086" width="9.25" style="85" bestFit="1" customWidth="1"/>
    <col min="14087" max="14087" width="7.375" style="85" bestFit="1" customWidth="1"/>
    <col min="14088" max="14088" width="9.375" style="85" customWidth="1"/>
    <col min="14089" max="14089" width="9.125" style="85" bestFit="1" customWidth="1"/>
    <col min="14090" max="14090" width="10.5" style="85" customWidth="1"/>
    <col min="14091" max="14091" width="9" style="85"/>
    <col min="14092" max="14092" width="8.375" style="85" bestFit="1" customWidth="1"/>
    <col min="14093" max="14336" width="9" style="85"/>
    <col min="14337" max="14337" width="1.75" style="85" customWidth="1"/>
    <col min="14338" max="14338" width="24.75" style="85" customWidth="1"/>
    <col min="14339" max="14339" width="14.125" style="85" bestFit="1" customWidth="1"/>
    <col min="14340" max="14340" width="8.5" style="85" bestFit="1" customWidth="1"/>
    <col min="14341" max="14341" width="9.5" style="85" bestFit="1" customWidth="1"/>
    <col min="14342" max="14342" width="9.25" style="85" bestFit="1" customWidth="1"/>
    <col min="14343" max="14343" width="7.375" style="85" bestFit="1" customWidth="1"/>
    <col min="14344" max="14344" width="9.375" style="85" customWidth="1"/>
    <col min="14345" max="14345" width="9.125" style="85" bestFit="1" customWidth="1"/>
    <col min="14346" max="14346" width="10.5" style="85" customWidth="1"/>
    <col min="14347" max="14347" width="9" style="85"/>
    <col min="14348" max="14348" width="8.375" style="85" bestFit="1" customWidth="1"/>
    <col min="14349" max="14592" width="9" style="85"/>
    <col min="14593" max="14593" width="1.75" style="85" customWidth="1"/>
    <col min="14594" max="14594" width="24.75" style="85" customWidth="1"/>
    <col min="14595" max="14595" width="14.125" style="85" bestFit="1" customWidth="1"/>
    <col min="14596" max="14596" width="8.5" style="85" bestFit="1" customWidth="1"/>
    <col min="14597" max="14597" width="9.5" style="85" bestFit="1" customWidth="1"/>
    <col min="14598" max="14598" width="9.25" style="85" bestFit="1" customWidth="1"/>
    <col min="14599" max="14599" width="7.375" style="85" bestFit="1" customWidth="1"/>
    <col min="14600" max="14600" width="9.375" style="85" customWidth="1"/>
    <col min="14601" max="14601" width="9.125" style="85" bestFit="1" customWidth="1"/>
    <col min="14602" max="14602" width="10.5" style="85" customWidth="1"/>
    <col min="14603" max="14603" width="9" style="85"/>
    <col min="14604" max="14604" width="8.375" style="85" bestFit="1" customWidth="1"/>
    <col min="14605" max="14848" width="9" style="85"/>
    <col min="14849" max="14849" width="1.75" style="85" customWidth="1"/>
    <col min="14850" max="14850" width="24.75" style="85" customWidth="1"/>
    <col min="14851" max="14851" width="14.125" style="85" bestFit="1" customWidth="1"/>
    <col min="14852" max="14852" width="8.5" style="85" bestFit="1" customWidth="1"/>
    <col min="14853" max="14853" width="9.5" style="85" bestFit="1" customWidth="1"/>
    <col min="14854" max="14854" width="9.25" style="85" bestFit="1" customWidth="1"/>
    <col min="14855" max="14855" width="7.375" style="85" bestFit="1" customWidth="1"/>
    <col min="14856" max="14856" width="9.375" style="85" customWidth="1"/>
    <col min="14857" max="14857" width="9.125" style="85" bestFit="1" customWidth="1"/>
    <col min="14858" max="14858" width="10.5" style="85" customWidth="1"/>
    <col min="14859" max="14859" width="9" style="85"/>
    <col min="14860" max="14860" width="8.375" style="85" bestFit="1" customWidth="1"/>
    <col min="14861" max="15104" width="9" style="85"/>
    <col min="15105" max="15105" width="1.75" style="85" customWidth="1"/>
    <col min="15106" max="15106" width="24.75" style="85" customWidth="1"/>
    <col min="15107" max="15107" width="14.125" style="85" bestFit="1" customWidth="1"/>
    <col min="15108" max="15108" width="8.5" style="85" bestFit="1" customWidth="1"/>
    <col min="15109" max="15109" width="9.5" style="85" bestFit="1" customWidth="1"/>
    <col min="15110" max="15110" width="9.25" style="85" bestFit="1" customWidth="1"/>
    <col min="15111" max="15111" width="7.375" style="85" bestFit="1" customWidth="1"/>
    <col min="15112" max="15112" width="9.375" style="85" customWidth="1"/>
    <col min="15113" max="15113" width="9.125" style="85" bestFit="1" customWidth="1"/>
    <col min="15114" max="15114" width="10.5" style="85" customWidth="1"/>
    <col min="15115" max="15115" width="9" style="85"/>
    <col min="15116" max="15116" width="8.375" style="85" bestFit="1" customWidth="1"/>
    <col min="15117" max="15360" width="9" style="85"/>
    <col min="15361" max="15361" width="1.75" style="85" customWidth="1"/>
    <col min="15362" max="15362" width="24.75" style="85" customWidth="1"/>
    <col min="15363" max="15363" width="14.125" style="85" bestFit="1" customWidth="1"/>
    <col min="15364" max="15364" width="8.5" style="85" bestFit="1" customWidth="1"/>
    <col min="15365" max="15365" width="9.5" style="85" bestFit="1" customWidth="1"/>
    <col min="15366" max="15366" width="9.25" style="85" bestFit="1" customWidth="1"/>
    <col min="15367" max="15367" width="7.375" style="85" bestFit="1" customWidth="1"/>
    <col min="15368" max="15368" width="9.375" style="85" customWidth="1"/>
    <col min="15369" max="15369" width="9.125" style="85" bestFit="1" customWidth="1"/>
    <col min="15370" max="15370" width="10.5" style="85" customWidth="1"/>
    <col min="15371" max="15371" width="9" style="85"/>
    <col min="15372" max="15372" width="8.375" style="85" bestFit="1" customWidth="1"/>
    <col min="15373" max="15616" width="9" style="85"/>
    <col min="15617" max="15617" width="1.75" style="85" customWidth="1"/>
    <col min="15618" max="15618" width="24.75" style="85" customWidth="1"/>
    <col min="15619" max="15619" width="14.125" style="85" bestFit="1" customWidth="1"/>
    <col min="15620" max="15620" width="8.5" style="85" bestFit="1" customWidth="1"/>
    <col min="15621" max="15621" width="9.5" style="85" bestFit="1" customWidth="1"/>
    <col min="15622" max="15622" width="9.25" style="85" bestFit="1" customWidth="1"/>
    <col min="15623" max="15623" width="7.375" style="85" bestFit="1" customWidth="1"/>
    <col min="15624" max="15624" width="9.375" style="85" customWidth="1"/>
    <col min="15625" max="15625" width="9.125" style="85" bestFit="1" customWidth="1"/>
    <col min="15626" max="15626" width="10.5" style="85" customWidth="1"/>
    <col min="15627" max="15627" width="9" style="85"/>
    <col min="15628" max="15628" width="8.375" style="85" bestFit="1" customWidth="1"/>
    <col min="15629" max="15872" width="9" style="85"/>
    <col min="15873" max="15873" width="1.75" style="85" customWidth="1"/>
    <col min="15874" max="15874" width="24.75" style="85" customWidth="1"/>
    <col min="15875" max="15875" width="14.125" style="85" bestFit="1" customWidth="1"/>
    <col min="15876" max="15876" width="8.5" style="85" bestFit="1" customWidth="1"/>
    <col min="15877" max="15877" width="9.5" style="85" bestFit="1" customWidth="1"/>
    <col min="15878" max="15878" width="9.25" style="85" bestFit="1" customWidth="1"/>
    <col min="15879" max="15879" width="7.375" style="85" bestFit="1" customWidth="1"/>
    <col min="15880" max="15880" width="9.375" style="85" customWidth="1"/>
    <col min="15881" max="15881" width="9.125" style="85" bestFit="1" customWidth="1"/>
    <col min="15882" max="15882" width="10.5" style="85" customWidth="1"/>
    <col min="15883" max="15883" width="9" style="85"/>
    <col min="15884" max="15884" width="8.375" style="85" bestFit="1" customWidth="1"/>
    <col min="15885" max="16128" width="9" style="85"/>
    <col min="16129" max="16129" width="1.75" style="85" customWidth="1"/>
    <col min="16130" max="16130" width="24.75" style="85" customWidth="1"/>
    <col min="16131" max="16131" width="14.125" style="85" bestFit="1" customWidth="1"/>
    <col min="16132" max="16132" width="8.5" style="85" bestFit="1" customWidth="1"/>
    <col min="16133" max="16133" width="9.5" style="85" bestFit="1" customWidth="1"/>
    <col min="16134" max="16134" width="9.25" style="85" bestFit="1" customWidth="1"/>
    <col min="16135" max="16135" width="7.375" style="85" bestFit="1" customWidth="1"/>
    <col min="16136" max="16136" width="9.375" style="85" customWidth="1"/>
    <col min="16137" max="16137" width="9.125" style="85" bestFit="1" customWidth="1"/>
    <col min="16138" max="16138" width="10.5" style="85" customWidth="1"/>
    <col min="16139" max="16139" width="9" style="85"/>
    <col min="16140" max="16140" width="8.375" style="85" bestFit="1" customWidth="1"/>
    <col min="16141" max="16384" width="9" style="85"/>
  </cols>
  <sheetData>
    <row r="1" spans="2:13" ht="16.5" thickBot="1" x14ac:dyDescent="0.3">
      <c r="M1" s="84"/>
    </row>
    <row r="2" spans="2:13" thickTop="1" x14ac:dyDescent="0.25">
      <c r="B2" s="206"/>
      <c r="C2" s="207"/>
      <c r="D2" s="207"/>
      <c r="E2" s="207"/>
      <c r="F2" s="207"/>
      <c r="G2" s="207"/>
      <c r="H2" s="207"/>
      <c r="I2" s="207"/>
      <c r="J2" s="207"/>
      <c r="K2" s="207"/>
      <c r="L2" s="208"/>
    </row>
    <row r="3" spans="2:13" ht="15" x14ac:dyDescent="0.25">
      <c r="B3" s="209"/>
      <c r="C3" s="210"/>
      <c r="D3" s="210"/>
      <c r="E3" s="210"/>
      <c r="F3" s="210"/>
      <c r="G3" s="210"/>
      <c r="H3" s="210"/>
      <c r="I3" s="210"/>
      <c r="J3" s="210"/>
      <c r="K3" s="210"/>
      <c r="L3" s="211"/>
    </row>
    <row r="4" spans="2:13" ht="15" x14ac:dyDescent="0.25">
      <c r="B4" s="209"/>
      <c r="C4" s="210"/>
      <c r="D4" s="210"/>
      <c r="E4" s="210"/>
      <c r="F4" s="210"/>
      <c r="G4" s="210"/>
      <c r="H4" s="210"/>
      <c r="I4" s="210"/>
      <c r="J4" s="210"/>
      <c r="K4" s="210"/>
      <c r="L4" s="211"/>
    </row>
    <row r="5" spans="2:13" ht="15" x14ac:dyDescent="0.25">
      <c r="B5" s="209"/>
      <c r="C5" s="210"/>
      <c r="D5" s="210"/>
      <c r="E5" s="210"/>
      <c r="F5" s="210"/>
      <c r="G5" s="210"/>
      <c r="H5" s="210"/>
      <c r="I5" s="210"/>
      <c r="J5" s="210"/>
      <c r="K5" s="210"/>
      <c r="L5" s="211"/>
    </row>
    <row r="6" spans="2:13" ht="15" x14ac:dyDescent="0.25">
      <c r="B6" s="209"/>
      <c r="C6" s="210"/>
      <c r="D6" s="210"/>
      <c r="E6" s="210"/>
      <c r="F6" s="210"/>
      <c r="G6" s="210"/>
      <c r="H6" s="210"/>
      <c r="I6" s="210"/>
      <c r="J6" s="210"/>
      <c r="K6" s="210"/>
      <c r="L6" s="211"/>
    </row>
    <row r="7" spans="2:13" thickBot="1" x14ac:dyDescent="0.3">
      <c r="B7" s="212"/>
      <c r="C7" s="213"/>
      <c r="D7" s="213"/>
      <c r="E7" s="213"/>
      <c r="F7" s="213"/>
      <c r="G7" s="213"/>
      <c r="H7" s="213"/>
      <c r="I7" s="213"/>
      <c r="J7" s="213"/>
      <c r="K7" s="213"/>
      <c r="L7" s="214"/>
    </row>
    <row r="8" spans="2:13" ht="16.5" thickTop="1" x14ac:dyDescent="0.25"/>
    <row r="9" spans="2:13" ht="16.5" thickBot="1" x14ac:dyDescent="0.3"/>
    <row r="10" spans="2:13" ht="48.75" thickTop="1" thickBot="1" x14ac:dyDescent="0.3">
      <c r="B10" s="90" t="s">
        <v>80</v>
      </c>
      <c r="C10" s="91" t="s">
        <v>81</v>
      </c>
      <c r="D10" s="92" t="s">
        <v>82</v>
      </c>
      <c r="E10" s="92" t="s">
        <v>83</v>
      </c>
      <c r="F10" s="91" t="s">
        <v>70</v>
      </c>
      <c r="G10" s="91" t="s">
        <v>73</v>
      </c>
      <c r="H10" s="91" t="s">
        <v>84</v>
      </c>
      <c r="I10" s="93" t="s">
        <v>85</v>
      </c>
      <c r="J10" s="92" t="s">
        <v>61</v>
      </c>
      <c r="K10" s="94" t="s">
        <v>62</v>
      </c>
      <c r="L10" s="95" t="s">
        <v>86</v>
      </c>
    </row>
    <row r="11" spans="2:13" ht="16.5" thickTop="1" x14ac:dyDescent="0.25"/>
    <row r="12" spans="2:13" ht="16.5" thickBot="1" x14ac:dyDescent="0.3"/>
    <row r="13" spans="2:13" ht="15.75" customHeight="1" thickTop="1" x14ac:dyDescent="0.25">
      <c r="B13" s="172">
        <f>'[1]مسيرات الرواتب'!C8</f>
        <v>11030105</v>
      </c>
      <c r="C13" s="174" t="str">
        <f>'[1]مسيرات الرواتب'!E8</f>
        <v>عامل</v>
      </c>
      <c r="D13" s="177">
        <f>'[1]مسيرات الرواتب'!J8</f>
        <v>0</v>
      </c>
      <c r="E13" s="177">
        <f>'[1]مسيرات الرواتب'!K8</f>
        <v>0</v>
      </c>
      <c r="F13" s="177">
        <f>'[1]مسيرات الرواتب'!L8</f>
        <v>0</v>
      </c>
      <c r="G13" s="177">
        <f>'[1]مسيرات الرواتب'!P8</f>
        <v>0</v>
      </c>
      <c r="H13" s="177">
        <f>'[1]مسيرات الرواتب'!Q8</f>
        <v>0</v>
      </c>
      <c r="I13" s="177">
        <f>'[1]مسيرات الرواتب'!R8</f>
        <v>0</v>
      </c>
      <c r="J13" s="177">
        <f>'مسير رواتب'!T8</f>
        <v>1700</v>
      </c>
      <c r="K13" s="177">
        <f>'مسير رواتب'!U8</f>
        <v>1700</v>
      </c>
      <c r="L13" s="177">
        <f>'مسير رواتب'!V8</f>
        <v>1300</v>
      </c>
    </row>
    <row r="14" spans="2:13" ht="15" customHeight="1" x14ac:dyDescent="0.25">
      <c r="B14" s="173"/>
      <c r="C14" s="175"/>
      <c r="D14" s="178"/>
      <c r="E14" s="178"/>
      <c r="F14" s="178"/>
      <c r="G14" s="178"/>
      <c r="H14" s="178"/>
      <c r="I14" s="178"/>
      <c r="J14" s="178"/>
      <c r="K14" s="178"/>
      <c r="L14" s="178"/>
    </row>
    <row r="15" spans="2:13" ht="15" customHeight="1" x14ac:dyDescent="0.25">
      <c r="B15" s="180" t="str">
        <f>'[1]مسيرات الرواتب'!D8</f>
        <v>ثامر</v>
      </c>
      <c r="C15" s="175"/>
      <c r="D15" s="178"/>
      <c r="E15" s="178"/>
      <c r="F15" s="178"/>
      <c r="G15" s="178"/>
      <c r="H15" s="178"/>
      <c r="I15" s="178"/>
      <c r="J15" s="178"/>
      <c r="K15" s="178"/>
      <c r="L15" s="178"/>
    </row>
    <row r="16" spans="2:13" ht="16.5" customHeight="1" thickBot="1" x14ac:dyDescent="0.3">
      <c r="B16" s="181"/>
      <c r="C16" s="176"/>
      <c r="D16" s="179"/>
      <c r="E16" s="179"/>
      <c r="F16" s="179"/>
      <c r="G16" s="179"/>
      <c r="H16" s="179"/>
      <c r="I16" s="179"/>
      <c r="J16" s="179"/>
      <c r="K16" s="179"/>
      <c r="L16" s="179"/>
    </row>
    <row r="17" spans="2:12" ht="17.25" thickTop="1" thickBot="1" x14ac:dyDescent="0.3">
      <c r="G17" s="78"/>
    </row>
    <row r="18" spans="2:12" thickTop="1" x14ac:dyDescent="0.25">
      <c r="B18" s="161" t="s">
        <v>87</v>
      </c>
      <c r="C18" s="161"/>
      <c r="D18" s="163">
        <f>'[1]مسيرات الرواتب'!W8</f>
        <v>200</v>
      </c>
      <c r="E18" s="161"/>
      <c r="F18" s="161"/>
      <c r="G18" s="161"/>
      <c r="H18" s="161"/>
      <c r="I18" s="161"/>
      <c r="J18" s="161"/>
      <c r="K18" s="161"/>
      <c r="L18" s="161"/>
    </row>
    <row r="19" spans="2:12" thickBot="1" x14ac:dyDescent="0.3">
      <c r="B19" s="162"/>
      <c r="C19" s="162"/>
      <c r="D19" s="162"/>
      <c r="E19" s="162"/>
      <c r="F19" s="162"/>
      <c r="G19" s="162"/>
      <c r="H19" s="162"/>
      <c r="I19" s="162"/>
      <c r="J19" s="162"/>
      <c r="K19" s="162"/>
      <c r="L19" s="162"/>
    </row>
    <row r="20" spans="2:12" ht="16.5" thickTop="1" x14ac:dyDescent="0.25">
      <c r="B20" s="78"/>
      <c r="C20" s="78"/>
      <c r="D20" s="78"/>
      <c r="E20" s="78"/>
      <c r="F20" s="78"/>
      <c r="G20" s="78"/>
      <c r="H20" s="78"/>
      <c r="I20" s="57"/>
      <c r="J20" s="96"/>
      <c r="K20" s="96"/>
      <c r="L20" s="97"/>
    </row>
    <row r="21" spans="2:12" s="96" customFormat="1" ht="15" x14ac:dyDescent="0.2">
      <c r="B21" s="164" t="s">
        <v>88</v>
      </c>
      <c r="C21" s="165" t="s">
        <v>89</v>
      </c>
      <c r="D21" s="166"/>
      <c r="E21" s="164" t="s">
        <v>90</v>
      </c>
      <c r="F21" s="164" t="s">
        <v>91</v>
      </c>
      <c r="G21" s="169" t="s">
        <v>92</v>
      </c>
      <c r="H21" s="170" t="s">
        <v>70</v>
      </c>
      <c r="I21" s="169" t="s">
        <v>93</v>
      </c>
      <c r="J21" s="171" t="s">
        <v>94</v>
      </c>
    </row>
    <row r="22" spans="2:12" s="96" customFormat="1" ht="15" x14ac:dyDescent="0.2">
      <c r="B22" s="164"/>
      <c r="C22" s="167"/>
      <c r="D22" s="168"/>
      <c r="E22" s="164"/>
      <c r="F22" s="164"/>
      <c r="G22" s="164"/>
      <c r="H22" s="170"/>
      <c r="I22" s="164"/>
      <c r="J22" s="171"/>
    </row>
    <row r="23" spans="2:12" s="96" customFormat="1" ht="18.75" customHeight="1" x14ac:dyDescent="0.2">
      <c r="B23" s="98">
        <f>'[1]مسيرات الرواتب'!M8</f>
        <v>3000</v>
      </c>
      <c r="C23" s="150">
        <f>'[1]مسيرات الرواتب'!G8</f>
        <v>0</v>
      </c>
      <c r="D23" s="151"/>
      <c r="E23" s="98">
        <f>'[1]مسيرات الرواتب'!H8</f>
        <v>0</v>
      </c>
      <c r="F23" s="98">
        <f>'[1]مسيرات الرواتب'!I8</f>
        <v>0</v>
      </c>
      <c r="G23" s="98">
        <f>'[1]مسيرات الرواتب'!O8</f>
        <v>0</v>
      </c>
      <c r="H23" s="99">
        <f>'[1]مسيرات الرواتب'!L8</f>
        <v>0</v>
      </c>
      <c r="I23" s="98">
        <f>('[1]مسيرات الرواتب'!Q5-'[1]مسيرات الرواتب'!Q8)</f>
        <v>240</v>
      </c>
      <c r="J23" s="98">
        <f>B23/'[1]مسيرات الرواتب'!Q5</f>
        <v>12.5</v>
      </c>
    </row>
    <row r="24" spans="2:12" s="96" customFormat="1" ht="18.75" customHeight="1" x14ac:dyDescent="0.2">
      <c r="I24" s="59"/>
      <c r="L24" s="97"/>
    </row>
    <row r="25" spans="2:12" ht="16.5" thickBot="1" x14ac:dyDescent="0.3">
      <c r="B25" s="78"/>
      <c r="C25" s="78"/>
      <c r="D25" s="78"/>
      <c r="E25" s="78"/>
      <c r="F25" s="78"/>
      <c r="G25" s="78"/>
      <c r="H25" s="78"/>
      <c r="I25" s="57"/>
      <c r="J25" s="96"/>
      <c r="K25" s="96"/>
      <c r="L25" s="97"/>
    </row>
    <row r="26" spans="2:12" s="78" customFormat="1" ht="15.75" customHeight="1" thickTop="1" x14ac:dyDescent="0.2">
      <c r="B26" s="152" t="s">
        <v>95</v>
      </c>
      <c r="C26" s="153"/>
      <c r="D26" s="96"/>
      <c r="E26" s="96"/>
      <c r="H26" s="152" t="s">
        <v>96</v>
      </c>
      <c r="I26" s="156"/>
      <c r="J26" s="156"/>
      <c r="K26" s="156"/>
      <c r="L26" s="153"/>
    </row>
    <row r="27" spans="2:12" s="78" customFormat="1" ht="15.75" customHeight="1" thickBot="1" x14ac:dyDescent="0.25">
      <c r="B27" s="154"/>
      <c r="C27" s="155"/>
      <c r="D27" s="96"/>
      <c r="E27" s="96"/>
      <c r="H27" s="154"/>
      <c r="I27" s="157"/>
      <c r="J27" s="157"/>
      <c r="K27" s="157"/>
      <c r="L27" s="155"/>
    </row>
    <row r="28" spans="2:12" s="78" customFormat="1" ht="15.75" customHeight="1" thickTop="1" x14ac:dyDescent="0.2">
      <c r="D28" s="96"/>
      <c r="E28" s="96"/>
    </row>
    <row r="29" spans="2:12" s="78" customFormat="1" ht="16.5" customHeight="1" thickBot="1" x14ac:dyDescent="0.25">
      <c r="D29" s="96"/>
      <c r="E29" s="96"/>
    </row>
    <row r="30" spans="2:12" ht="16.5" customHeight="1" thickTop="1" thickBot="1" x14ac:dyDescent="0.3">
      <c r="B30" s="158" t="s">
        <v>97</v>
      </c>
      <c r="C30" s="159"/>
      <c r="D30" s="159"/>
      <c r="E30" s="159"/>
      <c r="F30" s="159"/>
      <c r="G30" s="159"/>
      <c r="H30" s="159"/>
      <c r="I30" s="159"/>
      <c r="J30" s="159"/>
      <c r="K30" s="159"/>
      <c r="L30" s="160"/>
    </row>
    <row r="31" spans="2:12" ht="16.5" customHeight="1" thickTop="1" x14ac:dyDescent="0.25">
      <c r="B31" s="78"/>
      <c r="C31" s="78"/>
      <c r="D31" s="78"/>
      <c r="E31" s="78"/>
      <c r="F31" s="78"/>
      <c r="G31" s="78"/>
      <c r="H31" s="78"/>
      <c r="I31" s="78"/>
      <c r="J31" s="78"/>
      <c r="K31" s="78"/>
      <c r="L31" s="78"/>
    </row>
    <row r="32" spans="2:12" ht="16.5" customHeight="1" x14ac:dyDescent="0.25">
      <c r="B32" s="78"/>
      <c r="C32" s="78"/>
      <c r="D32" s="78"/>
      <c r="E32" s="78"/>
      <c r="F32" s="78"/>
      <c r="G32" s="78"/>
      <c r="H32" s="78"/>
      <c r="I32" s="78"/>
      <c r="J32" s="78"/>
      <c r="K32" s="78"/>
      <c r="L32" s="78"/>
    </row>
    <row r="33" spans="2:12" thickBot="1" x14ac:dyDescent="0.3">
      <c r="B33" s="78"/>
      <c r="C33" s="78"/>
      <c r="D33" s="78"/>
      <c r="E33" s="78"/>
      <c r="F33" s="78"/>
      <c r="G33" s="78"/>
      <c r="H33" s="78"/>
      <c r="I33" s="78"/>
      <c r="J33" s="78"/>
      <c r="K33" s="78"/>
      <c r="L33" s="78"/>
    </row>
    <row r="34" spans="2:12" thickTop="1" x14ac:dyDescent="0.25">
      <c r="B34" s="161">
        <f>'[1]مسيرات الرواتب'!C9</f>
        <v>11030115</v>
      </c>
      <c r="C34" s="200" t="str">
        <f>'[1]مسيرات الرواتب'!E9</f>
        <v>عامل</v>
      </c>
      <c r="D34" s="163">
        <f>'[1]مسيرات الرواتب'!J9</f>
        <v>0</v>
      </c>
      <c r="E34" s="163">
        <f>'[1]مسيرات الرواتب'!K9</f>
        <v>0</v>
      </c>
      <c r="F34" s="163">
        <f>'[1]مسيرات الرواتب'!L9</f>
        <v>0</v>
      </c>
      <c r="G34" s="163">
        <f>'[1]مسيرات الرواتب'!P9</f>
        <v>0</v>
      </c>
      <c r="H34" s="163">
        <f>'[1]مسيرات الرواتب'!Q9</f>
        <v>0</v>
      </c>
      <c r="I34" s="203">
        <f>'[1]مسيرات الرواتب'!R9</f>
        <v>0</v>
      </c>
      <c r="J34" s="163">
        <f>'[1]مسيرات الرواتب'!T9</f>
        <v>0</v>
      </c>
      <c r="K34" s="163">
        <f>'[1]مسيرات الرواتب'!U9</f>
        <v>0</v>
      </c>
      <c r="L34" s="163">
        <f>'[1]مسيرات الرواتب'!V9</f>
        <v>2700</v>
      </c>
    </row>
    <row r="35" spans="2:12" ht="15" x14ac:dyDescent="0.25">
      <c r="B35" s="199"/>
      <c r="C35" s="201"/>
      <c r="D35" s="195"/>
      <c r="E35" s="195"/>
      <c r="F35" s="195"/>
      <c r="G35" s="195"/>
      <c r="H35" s="195"/>
      <c r="I35" s="204"/>
      <c r="J35" s="195"/>
      <c r="K35" s="195"/>
      <c r="L35" s="195"/>
    </row>
    <row r="36" spans="2:12" ht="15" customHeight="1" x14ac:dyDescent="0.25">
      <c r="B36" s="197" t="str">
        <f>'[1]مسيرات الرواتب'!D9</f>
        <v>عامر</v>
      </c>
      <c r="C36" s="201"/>
      <c r="D36" s="195"/>
      <c r="E36" s="195"/>
      <c r="F36" s="195"/>
      <c r="G36" s="195"/>
      <c r="H36" s="195"/>
      <c r="I36" s="204"/>
      <c r="J36" s="195"/>
      <c r="K36" s="195"/>
      <c r="L36" s="195"/>
    </row>
    <row r="37" spans="2:12" ht="15.75" customHeight="1" thickBot="1" x14ac:dyDescent="0.3">
      <c r="B37" s="198"/>
      <c r="C37" s="202"/>
      <c r="D37" s="196"/>
      <c r="E37" s="196"/>
      <c r="F37" s="196"/>
      <c r="G37" s="196"/>
      <c r="H37" s="196"/>
      <c r="I37" s="205"/>
      <c r="J37" s="196"/>
      <c r="K37" s="196"/>
      <c r="L37" s="196"/>
    </row>
    <row r="38" spans="2:12" ht="17.25" thickTop="1" thickBot="1" x14ac:dyDescent="0.3">
      <c r="G38" s="78"/>
    </row>
    <row r="39" spans="2:12" thickTop="1" x14ac:dyDescent="0.25">
      <c r="B39" s="161" t="s">
        <v>87</v>
      </c>
      <c r="C39" s="161"/>
      <c r="D39" s="163">
        <f>'[1]مسيرات الرواتب'!W9</f>
        <v>0</v>
      </c>
      <c r="E39" s="161"/>
      <c r="F39" s="161"/>
      <c r="G39" s="161"/>
      <c r="H39" s="161"/>
      <c r="I39" s="161"/>
      <c r="J39" s="161"/>
      <c r="K39" s="161"/>
      <c r="L39" s="161"/>
    </row>
    <row r="40" spans="2:12" thickBot="1" x14ac:dyDescent="0.3">
      <c r="B40" s="162"/>
      <c r="C40" s="162"/>
      <c r="D40" s="162"/>
      <c r="E40" s="162"/>
      <c r="F40" s="162"/>
      <c r="G40" s="162"/>
      <c r="H40" s="162"/>
      <c r="I40" s="162"/>
      <c r="J40" s="162"/>
      <c r="K40" s="162"/>
      <c r="L40" s="162"/>
    </row>
    <row r="41" spans="2:12" ht="16.5" thickTop="1" x14ac:dyDescent="0.25">
      <c r="B41" s="78"/>
      <c r="C41" s="78"/>
      <c r="D41" s="78"/>
      <c r="E41" s="78"/>
      <c r="F41" s="78"/>
      <c r="G41" s="78"/>
      <c r="H41" s="78"/>
      <c r="I41" s="57"/>
      <c r="J41" s="96"/>
      <c r="K41" s="96"/>
      <c r="L41" s="97"/>
    </row>
    <row r="42" spans="2:12" s="96" customFormat="1" ht="15" x14ac:dyDescent="0.2">
      <c r="B42" s="164" t="s">
        <v>88</v>
      </c>
      <c r="C42" s="165" t="s">
        <v>89</v>
      </c>
      <c r="D42" s="166"/>
      <c r="E42" s="164" t="s">
        <v>90</v>
      </c>
      <c r="F42" s="164" t="s">
        <v>91</v>
      </c>
      <c r="G42" s="169" t="s">
        <v>92</v>
      </c>
      <c r="H42" s="170" t="s">
        <v>70</v>
      </c>
      <c r="I42" s="169" t="s">
        <v>93</v>
      </c>
      <c r="J42" s="171" t="s">
        <v>94</v>
      </c>
    </row>
    <row r="43" spans="2:12" s="96" customFormat="1" ht="15" x14ac:dyDescent="0.2">
      <c r="B43" s="164"/>
      <c r="C43" s="167"/>
      <c r="D43" s="168"/>
      <c r="E43" s="164"/>
      <c r="F43" s="164"/>
      <c r="G43" s="164"/>
      <c r="H43" s="170"/>
      <c r="I43" s="164"/>
      <c r="J43" s="171"/>
    </row>
    <row r="44" spans="2:12" s="96" customFormat="1" ht="18.75" customHeight="1" x14ac:dyDescent="0.2">
      <c r="B44" s="98">
        <f>'[1]مسيرات الرواتب'!M9</f>
        <v>2700</v>
      </c>
      <c r="C44" s="150">
        <f>'[1]مسيرات الرواتب'!G9</f>
        <v>0</v>
      </c>
      <c r="D44" s="151"/>
      <c r="E44" s="98">
        <f>'[1]مسيرات الرواتب'!H9</f>
        <v>0</v>
      </c>
      <c r="F44" s="98">
        <f>'[1]مسيرات الرواتب'!I9</f>
        <v>0</v>
      </c>
      <c r="G44" s="98">
        <f>'[1]مسيرات الرواتب'!J9</f>
        <v>0</v>
      </c>
      <c r="H44" s="99">
        <f>'[1]مسيرات الرواتب'!L9</f>
        <v>0</v>
      </c>
      <c r="I44" s="98">
        <f>('[1]مسيرات الرواتب'!Q5-'[1]مسيرات الرواتب'!Q9)</f>
        <v>240</v>
      </c>
      <c r="J44" s="98">
        <f>'[1]مسيرات الرواتب'!N9</f>
        <v>6.25</v>
      </c>
    </row>
    <row r="45" spans="2:12" s="96" customFormat="1" x14ac:dyDescent="0.2">
      <c r="I45" s="59"/>
      <c r="L45" s="97"/>
    </row>
    <row r="46" spans="2:12" ht="16.5" thickBot="1" x14ac:dyDescent="0.3">
      <c r="B46" s="78"/>
      <c r="C46" s="78"/>
      <c r="D46" s="78"/>
      <c r="E46" s="78"/>
      <c r="F46" s="78"/>
      <c r="G46" s="78"/>
      <c r="H46" s="78"/>
      <c r="I46" s="57"/>
      <c r="J46" s="96"/>
      <c r="K46" s="96"/>
      <c r="L46" s="97"/>
    </row>
    <row r="47" spans="2:12" s="78" customFormat="1" ht="15.75" customHeight="1" thickTop="1" x14ac:dyDescent="0.2">
      <c r="B47" s="152" t="s">
        <v>95</v>
      </c>
      <c r="C47" s="153"/>
      <c r="D47" s="96"/>
      <c r="E47" s="96"/>
      <c r="H47" s="152" t="s">
        <v>96</v>
      </c>
      <c r="I47" s="156"/>
      <c r="J47" s="156"/>
      <c r="K47" s="156"/>
      <c r="L47" s="153"/>
    </row>
    <row r="48" spans="2:12" s="78" customFormat="1" ht="15.75" customHeight="1" thickBot="1" x14ac:dyDescent="0.25">
      <c r="B48" s="154"/>
      <c r="C48" s="155"/>
      <c r="D48" s="96"/>
      <c r="E48" s="96"/>
      <c r="H48" s="154"/>
      <c r="I48" s="157"/>
      <c r="J48" s="157"/>
      <c r="K48" s="157"/>
      <c r="L48" s="155"/>
    </row>
    <row r="49" spans="2:12" s="78" customFormat="1" ht="15.75" customHeight="1" thickTop="1" x14ac:dyDescent="0.2">
      <c r="D49" s="96"/>
      <c r="E49" s="96"/>
    </row>
    <row r="50" spans="2:12" s="78" customFormat="1" ht="16.5" customHeight="1" thickBot="1" x14ac:dyDescent="0.25">
      <c r="D50" s="96"/>
      <c r="E50" s="96"/>
    </row>
    <row r="51" spans="2:12" ht="16.5" customHeight="1" thickTop="1" thickBot="1" x14ac:dyDescent="0.3">
      <c r="B51" s="158" t="s">
        <v>97</v>
      </c>
      <c r="C51" s="159"/>
      <c r="D51" s="159"/>
      <c r="E51" s="159"/>
      <c r="F51" s="159"/>
      <c r="G51" s="159"/>
      <c r="H51" s="159"/>
      <c r="I51" s="159"/>
      <c r="J51" s="159"/>
      <c r="K51" s="159"/>
      <c r="L51" s="160"/>
    </row>
    <row r="52" spans="2:12" thickTop="1" x14ac:dyDescent="0.25">
      <c r="B52" s="78"/>
      <c r="C52" s="78"/>
      <c r="D52" s="78"/>
      <c r="E52" s="78"/>
      <c r="F52" s="78"/>
      <c r="G52" s="78"/>
      <c r="H52" s="78"/>
      <c r="I52" s="78"/>
      <c r="J52" s="78"/>
      <c r="K52" s="78"/>
      <c r="L52" s="78"/>
    </row>
    <row r="53" spans="2:12" hidden="1" x14ac:dyDescent="0.25"/>
    <row r="54" spans="2:12" hidden="1" x14ac:dyDescent="0.25"/>
    <row r="55" spans="2:12" hidden="1" x14ac:dyDescent="0.25"/>
    <row r="56" spans="2:12" hidden="1" x14ac:dyDescent="0.25"/>
    <row r="57" spans="2:12" hidden="1" x14ac:dyDescent="0.25"/>
    <row r="58" spans="2:12" hidden="1" x14ac:dyDescent="0.25"/>
    <row r="60" spans="2:12" ht="16.5" thickBot="1" x14ac:dyDescent="0.3"/>
    <row r="61" spans="2:12" thickTop="1" x14ac:dyDescent="0.25">
      <c r="B61" s="172">
        <f>'[1]مسيرات الرواتب'!C10</f>
        <v>11030101</v>
      </c>
      <c r="C61" s="188" t="str">
        <f>'[1]مسيرات الرواتب'!E10</f>
        <v>عامل</v>
      </c>
      <c r="D61" s="188">
        <f>'[1]مسيرات الرواتب'!J40</f>
        <v>0</v>
      </c>
      <c r="E61" s="188">
        <f>'[1]مسيرات الرواتب'!K43</f>
        <v>0</v>
      </c>
      <c r="F61" s="194">
        <f>'[1]مسيرات الرواتب'!L43</f>
        <v>0</v>
      </c>
      <c r="G61" s="174">
        <f>'[1]مسيرات الرواتب'!P43</f>
        <v>0</v>
      </c>
      <c r="H61" s="174">
        <f>'[1]مسيرات الرواتب'!Q43</f>
        <v>0</v>
      </c>
      <c r="I61" s="177">
        <f>'[1]مسيرات الرواتب'!R43</f>
        <v>0</v>
      </c>
      <c r="J61" s="182">
        <f>'[1]مسيرات الرواتب'!T10</f>
        <v>0</v>
      </c>
      <c r="K61" s="182">
        <f>'[1]مسيرات الرواتب'!U10</f>
        <v>0</v>
      </c>
      <c r="L61" s="185">
        <f>'[1]مسيرات الرواتب'!V10</f>
        <v>2700</v>
      </c>
    </row>
    <row r="62" spans="2:12" ht="15" x14ac:dyDescent="0.25">
      <c r="B62" s="173"/>
      <c r="C62" s="175"/>
      <c r="D62" s="164"/>
      <c r="E62" s="164"/>
      <c r="F62" s="190"/>
      <c r="G62" s="175"/>
      <c r="H62" s="175"/>
      <c r="I62" s="192"/>
      <c r="J62" s="183"/>
      <c r="K62" s="183"/>
      <c r="L62" s="186"/>
    </row>
    <row r="63" spans="2:12" ht="15" x14ac:dyDescent="0.25">
      <c r="B63" s="180" t="str">
        <f>'[1]مسيرات الرواتب'!D10</f>
        <v>شمس</v>
      </c>
      <c r="C63" s="175"/>
      <c r="D63" s="164"/>
      <c r="E63" s="164"/>
      <c r="F63" s="190"/>
      <c r="G63" s="175"/>
      <c r="H63" s="175"/>
      <c r="I63" s="192"/>
      <c r="J63" s="183"/>
      <c r="K63" s="183"/>
      <c r="L63" s="186"/>
    </row>
    <row r="64" spans="2:12" thickBot="1" x14ac:dyDescent="0.3">
      <c r="B64" s="181"/>
      <c r="C64" s="176"/>
      <c r="D64" s="189"/>
      <c r="E64" s="189"/>
      <c r="F64" s="191"/>
      <c r="G64" s="176"/>
      <c r="H64" s="176"/>
      <c r="I64" s="193"/>
      <c r="J64" s="184"/>
      <c r="K64" s="184"/>
      <c r="L64" s="187"/>
    </row>
    <row r="65" spans="2:12" ht="17.25" thickTop="1" thickBot="1" x14ac:dyDescent="0.3">
      <c r="G65" s="78"/>
    </row>
    <row r="66" spans="2:12" thickTop="1" x14ac:dyDescent="0.25">
      <c r="B66" s="161" t="s">
        <v>87</v>
      </c>
      <c r="C66" s="161"/>
      <c r="D66" s="163">
        <f>'[1]مسيرات الرواتب'!W10</f>
        <v>0</v>
      </c>
      <c r="E66" s="161"/>
      <c r="F66" s="161"/>
      <c r="G66" s="161"/>
      <c r="H66" s="161"/>
      <c r="I66" s="161"/>
      <c r="J66" s="161"/>
      <c r="K66" s="161"/>
      <c r="L66" s="161"/>
    </row>
    <row r="67" spans="2:12" thickBot="1" x14ac:dyDescent="0.3">
      <c r="B67" s="162"/>
      <c r="C67" s="162"/>
      <c r="D67" s="162"/>
      <c r="E67" s="162"/>
      <c r="F67" s="162"/>
      <c r="G67" s="162"/>
      <c r="H67" s="162"/>
      <c r="I67" s="162"/>
      <c r="J67" s="162"/>
      <c r="K67" s="162"/>
      <c r="L67" s="162"/>
    </row>
    <row r="68" spans="2:12" ht="16.5" thickTop="1" x14ac:dyDescent="0.25">
      <c r="B68" s="78"/>
      <c r="C68" s="78"/>
      <c r="D68" s="78"/>
      <c r="E68" s="78"/>
      <c r="F68" s="78"/>
      <c r="G68" s="78"/>
      <c r="H68" s="78"/>
      <c r="I68" s="57"/>
      <c r="J68" s="96"/>
      <c r="K68" s="96"/>
      <c r="L68" s="97"/>
    </row>
    <row r="69" spans="2:12" s="96" customFormat="1" ht="15" x14ac:dyDescent="0.2">
      <c r="B69" s="164" t="s">
        <v>88</v>
      </c>
      <c r="C69" s="165" t="s">
        <v>89</v>
      </c>
      <c r="D69" s="166"/>
      <c r="E69" s="164" t="s">
        <v>90</v>
      </c>
      <c r="F69" s="164" t="s">
        <v>91</v>
      </c>
      <c r="G69" s="169" t="s">
        <v>92</v>
      </c>
      <c r="H69" s="170" t="s">
        <v>70</v>
      </c>
      <c r="I69" s="169" t="s">
        <v>93</v>
      </c>
      <c r="J69" s="171" t="s">
        <v>94</v>
      </c>
    </row>
    <row r="70" spans="2:12" s="96" customFormat="1" ht="15" x14ac:dyDescent="0.2">
      <c r="B70" s="164"/>
      <c r="C70" s="167"/>
      <c r="D70" s="168"/>
      <c r="E70" s="164"/>
      <c r="F70" s="164"/>
      <c r="G70" s="164"/>
      <c r="H70" s="170"/>
      <c r="I70" s="164"/>
      <c r="J70" s="171"/>
    </row>
    <row r="71" spans="2:12" s="96" customFormat="1" x14ac:dyDescent="0.2">
      <c r="B71" s="98">
        <f>'[1]مسيرات الرواتب'!M10</f>
        <v>2700</v>
      </c>
      <c r="C71" s="150">
        <f>'[1]مسيرات الرواتب'!G43</f>
        <v>0</v>
      </c>
      <c r="D71" s="151"/>
      <c r="E71" s="98">
        <f>'[1]مسيرات الرواتب'!H43</f>
        <v>0</v>
      </c>
      <c r="F71" s="98">
        <f>'[1]مسيرات الرواتب'!I43</f>
        <v>0</v>
      </c>
      <c r="G71" s="98">
        <f>'[1]مسيرات الرواتب'!O43</f>
        <v>0</v>
      </c>
      <c r="H71" s="99">
        <f>'[1]مسيرات الرواتب'!L43</f>
        <v>0</v>
      </c>
      <c r="I71" s="98">
        <f>'[1]مسيرات الرواتب'!Q37-'[1]مسيرات الرواتب'!Q43</f>
        <v>0</v>
      </c>
      <c r="J71" s="98">
        <f>'[1]مسيرات الرواتب'!N10</f>
        <v>16.875</v>
      </c>
    </row>
    <row r="72" spans="2:12" s="96" customFormat="1" ht="18.75" customHeight="1" x14ac:dyDescent="0.2">
      <c r="I72" s="59"/>
      <c r="L72" s="97"/>
    </row>
    <row r="73" spans="2:12" ht="16.5" thickBot="1" x14ac:dyDescent="0.3">
      <c r="B73" s="78"/>
      <c r="C73" s="78"/>
      <c r="D73" s="78"/>
      <c r="E73" s="78"/>
      <c r="F73" s="78"/>
      <c r="G73" s="78"/>
      <c r="H73" s="78"/>
      <c r="I73" s="57"/>
      <c r="J73" s="96"/>
      <c r="K73" s="96"/>
      <c r="L73" s="97"/>
    </row>
    <row r="74" spans="2:12" s="78" customFormat="1" thickTop="1" x14ac:dyDescent="0.2">
      <c r="B74" s="152" t="s">
        <v>95</v>
      </c>
      <c r="C74" s="153"/>
      <c r="D74" s="96"/>
      <c r="E74" s="96"/>
      <c r="H74" s="152" t="s">
        <v>96</v>
      </c>
      <c r="I74" s="156"/>
      <c r="J74" s="156"/>
      <c r="K74" s="156"/>
      <c r="L74" s="153"/>
    </row>
    <row r="75" spans="2:12" s="78" customFormat="1" thickBot="1" x14ac:dyDescent="0.25">
      <c r="B75" s="154"/>
      <c r="C75" s="155"/>
      <c r="D75" s="96"/>
      <c r="E75" s="96"/>
      <c r="H75" s="154"/>
      <c r="I75" s="157"/>
      <c r="J75" s="157"/>
      <c r="K75" s="157"/>
      <c r="L75" s="155"/>
    </row>
    <row r="76" spans="2:12" s="78" customFormat="1" thickTop="1" x14ac:dyDescent="0.2">
      <c r="D76" s="96"/>
      <c r="E76" s="96"/>
    </row>
    <row r="77" spans="2:12" s="78" customFormat="1" thickBot="1" x14ac:dyDescent="0.25">
      <c r="D77" s="96"/>
      <c r="E77" s="96"/>
    </row>
    <row r="78" spans="2:12" ht="16.5" thickTop="1" thickBot="1" x14ac:dyDescent="0.3">
      <c r="B78" s="158" t="s">
        <v>97</v>
      </c>
      <c r="C78" s="159"/>
      <c r="D78" s="159"/>
      <c r="E78" s="159"/>
      <c r="F78" s="159"/>
      <c r="G78" s="159"/>
      <c r="H78" s="159"/>
      <c r="I78" s="159"/>
      <c r="J78" s="159"/>
      <c r="K78" s="159"/>
      <c r="L78" s="160"/>
    </row>
    <row r="79" spans="2:12" ht="16.5" thickTop="1" x14ac:dyDescent="0.25"/>
    <row r="80" spans="2:12" hidden="1" x14ac:dyDescent="0.25"/>
    <row r="81" spans="2:12" hidden="1" x14ac:dyDescent="0.25"/>
    <row r="82" spans="2:12" hidden="1" x14ac:dyDescent="0.25"/>
    <row r="84" spans="2:12" ht="16.5" thickBot="1" x14ac:dyDescent="0.3"/>
    <row r="85" spans="2:12" ht="15.75" customHeight="1" thickTop="1" x14ac:dyDescent="0.25">
      <c r="B85" s="172">
        <f>'[1]مسيرات الرواتب'!C11</f>
        <v>1130151</v>
      </c>
      <c r="C85" s="174" t="str">
        <f>'[1]مسيرات الرواتب'!E11</f>
        <v>عامل</v>
      </c>
      <c r="D85" s="188">
        <f>'[1]مسيرات الرواتب'!J11</f>
        <v>0</v>
      </c>
      <c r="E85" s="188">
        <f>'[1]مسيرات الرواتب'!K11</f>
        <v>0</v>
      </c>
      <c r="F85" s="182">
        <f>'[1]مسيرات الرواتب'!L11</f>
        <v>0</v>
      </c>
      <c r="G85" s="188">
        <f>'[1]مسيرات الرواتب'!P11</f>
        <v>0</v>
      </c>
      <c r="H85" s="188">
        <f>'[1]مسيرات الرواتب'!Q11</f>
        <v>0</v>
      </c>
      <c r="I85" s="177">
        <f>'[1]مسيرات الرواتب'!R11</f>
        <v>0</v>
      </c>
      <c r="J85" s="182">
        <f>'[1]مسيرات الرواتب'!T11</f>
        <v>0</v>
      </c>
      <c r="K85" s="182">
        <f>'[1]مسيرات الرواتب'!U11</f>
        <v>0</v>
      </c>
      <c r="L85" s="185">
        <f>'[1]مسيرات الرواتب'!V11</f>
        <v>2500</v>
      </c>
    </row>
    <row r="86" spans="2:12" ht="15" customHeight="1" x14ac:dyDescent="0.25">
      <c r="B86" s="173"/>
      <c r="C86" s="175"/>
      <c r="D86" s="164"/>
      <c r="E86" s="164"/>
      <c r="F86" s="190"/>
      <c r="G86" s="175"/>
      <c r="H86" s="175"/>
      <c r="I86" s="192"/>
      <c r="J86" s="183"/>
      <c r="K86" s="183"/>
      <c r="L86" s="186"/>
    </row>
    <row r="87" spans="2:12" ht="15" customHeight="1" x14ac:dyDescent="0.25">
      <c r="B87" s="180" t="str">
        <f>'[1]مسيرات الرواتب'!D11</f>
        <v>جلال</v>
      </c>
      <c r="C87" s="175"/>
      <c r="D87" s="164"/>
      <c r="E87" s="164"/>
      <c r="F87" s="190"/>
      <c r="G87" s="175"/>
      <c r="H87" s="175"/>
      <c r="I87" s="192"/>
      <c r="J87" s="183"/>
      <c r="K87" s="183"/>
      <c r="L87" s="186"/>
    </row>
    <row r="88" spans="2:12" ht="15.75" customHeight="1" thickBot="1" x14ac:dyDescent="0.3">
      <c r="B88" s="181"/>
      <c r="C88" s="176"/>
      <c r="D88" s="189"/>
      <c r="E88" s="189"/>
      <c r="F88" s="191"/>
      <c r="G88" s="176"/>
      <c r="H88" s="176"/>
      <c r="I88" s="193"/>
      <c r="J88" s="184"/>
      <c r="K88" s="184"/>
      <c r="L88" s="187"/>
    </row>
    <row r="89" spans="2:12" ht="17.25" thickTop="1" thickBot="1" x14ac:dyDescent="0.3">
      <c r="G89" s="78"/>
    </row>
    <row r="90" spans="2:12" thickTop="1" x14ac:dyDescent="0.25">
      <c r="B90" s="161" t="s">
        <v>87</v>
      </c>
      <c r="C90" s="161"/>
      <c r="D90" s="163">
        <f>'[1]مسيرات الرواتب'!W11</f>
        <v>0</v>
      </c>
      <c r="E90" s="161"/>
      <c r="F90" s="161"/>
      <c r="G90" s="161"/>
      <c r="H90" s="161"/>
      <c r="I90" s="161"/>
      <c r="J90" s="161"/>
      <c r="K90" s="161"/>
      <c r="L90" s="161"/>
    </row>
    <row r="91" spans="2:12" thickBot="1" x14ac:dyDescent="0.3">
      <c r="B91" s="162"/>
      <c r="C91" s="162"/>
      <c r="D91" s="162"/>
      <c r="E91" s="162"/>
      <c r="F91" s="162"/>
      <c r="G91" s="162"/>
      <c r="H91" s="162"/>
      <c r="I91" s="162"/>
      <c r="J91" s="162"/>
      <c r="K91" s="162"/>
      <c r="L91" s="162"/>
    </row>
    <row r="92" spans="2:12" ht="16.5" thickTop="1" x14ac:dyDescent="0.25">
      <c r="B92" s="78"/>
      <c r="C92" s="78"/>
      <c r="D92" s="78"/>
      <c r="E92" s="78"/>
      <c r="F92" s="78"/>
      <c r="G92" s="78"/>
      <c r="H92" s="78"/>
      <c r="I92" s="57"/>
      <c r="J92" s="96"/>
      <c r="K92" s="96"/>
      <c r="L92" s="97"/>
    </row>
    <row r="93" spans="2:12" ht="15" customHeight="1" x14ac:dyDescent="0.25">
      <c r="B93" s="164" t="s">
        <v>88</v>
      </c>
      <c r="C93" s="165" t="s">
        <v>89</v>
      </c>
      <c r="D93" s="166"/>
      <c r="E93" s="164" t="s">
        <v>90</v>
      </c>
      <c r="F93" s="164" t="s">
        <v>91</v>
      </c>
      <c r="G93" s="169" t="s">
        <v>92</v>
      </c>
      <c r="H93" s="170" t="s">
        <v>70</v>
      </c>
      <c r="I93" s="169" t="s">
        <v>93</v>
      </c>
      <c r="J93" s="171" t="s">
        <v>94</v>
      </c>
      <c r="K93" s="96"/>
      <c r="L93" s="96"/>
    </row>
    <row r="94" spans="2:12" ht="15" customHeight="1" x14ac:dyDescent="0.25">
      <c r="B94" s="164"/>
      <c r="C94" s="167"/>
      <c r="D94" s="168"/>
      <c r="E94" s="164"/>
      <c r="F94" s="164"/>
      <c r="G94" s="164"/>
      <c r="H94" s="170"/>
      <c r="I94" s="164"/>
      <c r="J94" s="171"/>
      <c r="K94" s="96"/>
      <c r="L94" s="96"/>
    </row>
    <row r="95" spans="2:12" x14ac:dyDescent="0.25">
      <c r="B95" s="98">
        <f>'[1]مسيرات الرواتب'!F11</f>
        <v>2500</v>
      </c>
      <c r="C95" s="150">
        <f>'[1]مسيرات الرواتب'!G11</f>
        <v>0</v>
      </c>
      <c r="D95" s="151"/>
      <c r="E95" s="98">
        <f>'[1]مسيرات الرواتب'!H11</f>
        <v>0</v>
      </c>
      <c r="F95" s="98">
        <f>'[1]مسيرات الرواتب'!I11</f>
        <v>0</v>
      </c>
      <c r="G95" s="98">
        <f>'[1]مسيرات الرواتب'!O11</f>
        <v>0</v>
      </c>
      <c r="H95" s="99">
        <f>'[1]مسيرات الرواتب'!L11</f>
        <v>0</v>
      </c>
      <c r="I95" s="98">
        <f>240-H85</f>
        <v>240</v>
      </c>
      <c r="J95" s="98">
        <f>'[1]مسيرات الرواتب'!N11</f>
        <v>15.625</v>
      </c>
      <c r="K95" s="96"/>
      <c r="L95" s="96"/>
    </row>
    <row r="96" spans="2:12" x14ac:dyDescent="0.25">
      <c r="B96" s="96"/>
      <c r="C96" s="96"/>
      <c r="D96" s="96"/>
      <c r="E96" s="96"/>
      <c r="F96" s="96"/>
      <c r="G96" s="96"/>
      <c r="H96" s="59"/>
      <c r="I96" s="96"/>
      <c r="J96" s="96"/>
      <c r="K96" s="96"/>
      <c r="L96" s="96"/>
    </row>
    <row r="97" spans="2:12" ht="16.5" thickBot="1" x14ac:dyDescent="0.3">
      <c r="B97" s="96"/>
      <c r="C97" s="96"/>
      <c r="D97" s="96"/>
      <c r="E97" s="96"/>
      <c r="F97" s="96"/>
      <c r="G97" s="96"/>
      <c r="H97" s="96"/>
      <c r="I97" s="59"/>
      <c r="J97" s="96"/>
      <c r="K97" s="96"/>
      <c r="L97" s="97"/>
    </row>
    <row r="98" spans="2:12" ht="15.75" customHeight="1" thickTop="1" x14ac:dyDescent="0.25">
      <c r="B98" s="152" t="s">
        <v>95</v>
      </c>
      <c r="C98" s="153"/>
      <c r="D98" s="96"/>
      <c r="E98" s="96"/>
      <c r="F98" s="78"/>
      <c r="G98" s="78"/>
      <c r="H98" s="152" t="s">
        <v>96</v>
      </c>
      <c r="I98" s="156"/>
      <c r="J98" s="156"/>
      <c r="K98" s="156"/>
      <c r="L98" s="153"/>
    </row>
    <row r="99" spans="2:12" ht="15.75" customHeight="1" thickBot="1" x14ac:dyDescent="0.3">
      <c r="B99" s="154"/>
      <c r="C99" s="155"/>
      <c r="D99" s="96"/>
      <c r="E99" s="96"/>
      <c r="F99" s="78"/>
      <c r="G99" s="78"/>
      <c r="H99" s="154"/>
      <c r="I99" s="157"/>
      <c r="J99" s="157"/>
      <c r="K99" s="157"/>
      <c r="L99" s="155"/>
    </row>
    <row r="100" spans="2:12" ht="15.75" customHeight="1" thickTop="1" x14ac:dyDescent="0.25">
      <c r="B100" s="78"/>
      <c r="C100" s="78"/>
      <c r="D100" s="96"/>
      <c r="E100" s="96"/>
      <c r="F100" s="78"/>
      <c r="G100" s="78"/>
      <c r="H100" s="78"/>
      <c r="I100" s="78"/>
      <c r="J100" s="78"/>
      <c r="K100" s="78"/>
      <c r="L100" s="78"/>
    </row>
    <row r="101" spans="2:12" ht="16.5" customHeight="1" thickBot="1" x14ac:dyDescent="0.3">
      <c r="B101" s="78"/>
      <c r="C101" s="78"/>
      <c r="D101" s="96"/>
      <c r="E101" s="96"/>
      <c r="F101" s="78"/>
      <c r="G101" s="78"/>
      <c r="H101" s="78"/>
      <c r="I101" s="78"/>
      <c r="J101" s="78"/>
      <c r="K101" s="78"/>
      <c r="L101" s="78"/>
    </row>
    <row r="102" spans="2:12" ht="16.5" customHeight="1" thickTop="1" thickBot="1" x14ac:dyDescent="0.3">
      <c r="B102" s="158" t="s">
        <v>97</v>
      </c>
      <c r="C102" s="159"/>
      <c r="D102" s="159"/>
      <c r="E102" s="159"/>
      <c r="F102" s="159"/>
      <c r="G102" s="159"/>
      <c r="H102" s="159"/>
      <c r="I102" s="159"/>
      <c r="J102" s="159"/>
      <c r="K102" s="159"/>
      <c r="L102" s="160"/>
    </row>
    <row r="103" spans="2:12" ht="16.5" thickTop="1" x14ac:dyDescent="0.25"/>
    <row r="105" spans="2:12" ht="16.5" thickBot="1" x14ac:dyDescent="0.3"/>
    <row r="106" spans="2:12" thickTop="1" x14ac:dyDescent="0.25">
      <c r="B106" s="172">
        <f>'[1]مسيرات الرواتب'!C12</f>
        <v>1130151</v>
      </c>
      <c r="C106" s="174">
        <f>'[1]مسيرات الرواتب'!E101</f>
        <v>0</v>
      </c>
      <c r="D106" s="177">
        <f>'[1]مسيرات الرواتب'!J101</f>
        <v>0</v>
      </c>
      <c r="E106" s="177">
        <f>'[1]مسيرات الرواتب'!K101</f>
        <v>0</v>
      </c>
      <c r="F106" s="177">
        <f>'[1]مسيرات الرواتب'!L101</f>
        <v>0</v>
      </c>
      <c r="G106" s="177">
        <f>'[1]مسيرات الرواتب'!P101</f>
        <v>0</v>
      </c>
      <c r="H106" s="177">
        <f>'[1]مسيرات الرواتب'!Q101</f>
        <v>0</v>
      </c>
      <c r="I106" s="177">
        <f>'[1]مسيرات الرواتب'!R101</f>
        <v>0</v>
      </c>
      <c r="J106" s="177">
        <f>'[1]مسيرات الرواتب'!T101</f>
        <v>0</v>
      </c>
      <c r="K106" s="177">
        <f>'[1]مسيرات الرواتب'!U101</f>
        <v>0</v>
      </c>
      <c r="L106" s="177">
        <f>'[1]مسيرات الرواتب'!V101</f>
        <v>0</v>
      </c>
    </row>
    <row r="107" spans="2:12" ht="15" x14ac:dyDescent="0.25">
      <c r="B107" s="173"/>
      <c r="C107" s="175"/>
      <c r="D107" s="178"/>
      <c r="E107" s="178"/>
      <c r="F107" s="178"/>
      <c r="G107" s="178"/>
      <c r="H107" s="178"/>
      <c r="I107" s="178"/>
      <c r="J107" s="178"/>
      <c r="K107" s="178"/>
      <c r="L107" s="178"/>
    </row>
    <row r="108" spans="2:12" ht="15" x14ac:dyDescent="0.25">
      <c r="B108" s="180" t="str">
        <f>'[1]مسيرات الرواتب'!D12</f>
        <v>علمان</v>
      </c>
      <c r="C108" s="175"/>
      <c r="D108" s="178"/>
      <c r="E108" s="178"/>
      <c r="F108" s="178"/>
      <c r="G108" s="178"/>
      <c r="H108" s="178"/>
      <c r="I108" s="178"/>
      <c r="J108" s="178"/>
      <c r="K108" s="178"/>
      <c r="L108" s="178"/>
    </row>
    <row r="109" spans="2:12" thickBot="1" x14ac:dyDescent="0.3">
      <c r="B109" s="181"/>
      <c r="C109" s="176"/>
      <c r="D109" s="179"/>
      <c r="E109" s="179"/>
      <c r="F109" s="179"/>
      <c r="G109" s="179"/>
      <c r="H109" s="179"/>
      <c r="I109" s="179"/>
      <c r="J109" s="179"/>
      <c r="K109" s="179"/>
      <c r="L109" s="179"/>
    </row>
    <row r="110" spans="2:12" ht="17.25" thickTop="1" thickBot="1" x14ac:dyDescent="0.3">
      <c r="G110" s="78"/>
    </row>
    <row r="111" spans="2:12" thickTop="1" x14ac:dyDescent="0.25">
      <c r="B111" s="161" t="s">
        <v>87</v>
      </c>
      <c r="C111" s="161"/>
      <c r="D111" s="163">
        <f>'[1]مسيرات الرواتب'!W101</f>
        <v>0</v>
      </c>
      <c r="E111" s="161"/>
      <c r="F111" s="161"/>
      <c r="G111" s="161"/>
      <c r="H111" s="161"/>
      <c r="I111" s="161"/>
      <c r="J111" s="161"/>
      <c r="K111" s="161"/>
      <c r="L111" s="161"/>
    </row>
    <row r="112" spans="2:12" thickBot="1" x14ac:dyDescent="0.3">
      <c r="B112" s="162"/>
      <c r="C112" s="162"/>
      <c r="D112" s="162"/>
      <c r="E112" s="162"/>
      <c r="F112" s="162"/>
      <c r="G112" s="162"/>
      <c r="H112" s="162"/>
      <c r="I112" s="162"/>
      <c r="J112" s="162"/>
      <c r="K112" s="162"/>
      <c r="L112" s="162"/>
    </row>
    <row r="113" spans="2:12" ht="16.5" thickTop="1" x14ac:dyDescent="0.25">
      <c r="B113" s="78"/>
      <c r="C113" s="78"/>
      <c r="D113" s="78"/>
      <c r="E113" s="78"/>
      <c r="F113" s="78"/>
      <c r="G113" s="78"/>
      <c r="H113" s="78"/>
      <c r="I113" s="57"/>
      <c r="J113" s="96"/>
      <c r="K113" s="96"/>
      <c r="L113" s="97"/>
    </row>
    <row r="114" spans="2:12" ht="15" x14ac:dyDescent="0.25">
      <c r="B114" s="164" t="s">
        <v>88</v>
      </c>
      <c r="C114" s="165" t="s">
        <v>89</v>
      </c>
      <c r="D114" s="166"/>
      <c r="E114" s="164" t="s">
        <v>90</v>
      </c>
      <c r="F114" s="164" t="s">
        <v>91</v>
      </c>
      <c r="G114" s="169" t="s">
        <v>92</v>
      </c>
      <c r="H114" s="170" t="s">
        <v>70</v>
      </c>
      <c r="I114" s="169" t="s">
        <v>93</v>
      </c>
      <c r="J114" s="171" t="s">
        <v>94</v>
      </c>
      <c r="K114" s="96"/>
      <c r="L114" s="96"/>
    </row>
    <row r="115" spans="2:12" ht="15" x14ac:dyDescent="0.25">
      <c r="B115" s="164"/>
      <c r="C115" s="167"/>
      <c r="D115" s="168"/>
      <c r="E115" s="164"/>
      <c r="F115" s="164"/>
      <c r="G115" s="164"/>
      <c r="H115" s="170"/>
      <c r="I115" s="164"/>
      <c r="J115" s="171"/>
      <c r="K115" s="96"/>
      <c r="L115" s="96"/>
    </row>
    <row r="116" spans="2:12" x14ac:dyDescent="0.25">
      <c r="B116" s="98">
        <f>'[1]مسيرات الرواتب'!F12</f>
        <v>2700</v>
      </c>
      <c r="C116" s="150">
        <f>'[1]مسيرات الرواتب'!G101</f>
        <v>0</v>
      </c>
      <c r="D116" s="151"/>
      <c r="E116" s="98">
        <f>'[1]مسيرات الرواتب'!H101</f>
        <v>0</v>
      </c>
      <c r="F116" s="98">
        <f>'[1]مسيرات الرواتب'!I101</f>
        <v>0</v>
      </c>
      <c r="G116" s="98">
        <f>'[1]مسيرات الرواتب'!O101</f>
        <v>0</v>
      </c>
      <c r="H116" s="99">
        <f>'[1]مسيرات الرواتب'!L101</f>
        <v>0</v>
      </c>
      <c r="I116" s="98">
        <f>('[1]مسيرات الرواتب'!Q98-'[1]مسيرات الرواتب'!Q101)</f>
        <v>0</v>
      </c>
      <c r="J116" s="98" t="e">
        <f>B116/'[1]مسيرات الرواتب'!Q98</f>
        <v>#DIV/0!</v>
      </c>
      <c r="K116" s="96"/>
      <c r="L116" s="96"/>
    </row>
    <row r="117" spans="2:12" x14ac:dyDescent="0.25">
      <c r="B117" s="96"/>
      <c r="C117" s="96"/>
      <c r="D117" s="96"/>
      <c r="E117" s="96"/>
      <c r="F117" s="96"/>
      <c r="G117" s="96"/>
      <c r="H117" s="96"/>
      <c r="I117" s="59"/>
      <c r="J117" s="96"/>
      <c r="K117" s="96"/>
      <c r="L117" s="97"/>
    </row>
    <row r="118" spans="2:12" ht="16.5" thickBot="1" x14ac:dyDescent="0.3">
      <c r="B118" s="78"/>
      <c r="C118" s="78"/>
      <c r="D118" s="78"/>
      <c r="E118" s="78"/>
      <c r="F118" s="78"/>
      <c r="G118" s="78"/>
      <c r="H118" s="78"/>
      <c r="I118" s="57"/>
      <c r="J118" s="96"/>
      <c r="K118" s="96"/>
      <c r="L118" s="97"/>
    </row>
    <row r="119" spans="2:12" thickTop="1" x14ac:dyDescent="0.25">
      <c r="B119" s="152" t="s">
        <v>95</v>
      </c>
      <c r="C119" s="153"/>
      <c r="D119" s="96"/>
      <c r="E119" s="96"/>
      <c r="F119" s="78"/>
      <c r="G119" s="78"/>
      <c r="H119" s="152" t="s">
        <v>96</v>
      </c>
      <c r="I119" s="156"/>
      <c r="J119" s="156"/>
      <c r="K119" s="156"/>
      <c r="L119" s="153"/>
    </row>
    <row r="120" spans="2:12" thickBot="1" x14ac:dyDescent="0.3">
      <c r="B120" s="154"/>
      <c r="C120" s="155"/>
      <c r="D120" s="96"/>
      <c r="E120" s="96"/>
      <c r="F120" s="78"/>
      <c r="G120" s="78"/>
      <c r="H120" s="154"/>
      <c r="I120" s="157"/>
      <c r="J120" s="157"/>
      <c r="K120" s="157"/>
      <c r="L120" s="155"/>
    </row>
    <row r="121" spans="2:12" thickTop="1" x14ac:dyDescent="0.25">
      <c r="B121" s="78"/>
      <c r="C121" s="78"/>
      <c r="D121" s="96"/>
      <c r="E121" s="96"/>
      <c r="F121" s="78"/>
      <c r="G121" s="78"/>
      <c r="H121" s="78"/>
      <c r="I121" s="78"/>
      <c r="J121" s="78"/>
      <c r="K121" s="78"/>
      <c r="L121" s="78"/>
    </row>
    <row r="122" spans="2:12" thickBot="1" x14ac:dyDescent="0.3">
      <c r="B122" s="78"/>
      <c r="C122" s="78"/>
      <c r="D122" s="96"/>
      <c r="E122" s="96"/>
      <c r="F122" s="78"/>
      <c r="G122" s="78"/>
      <c r="H122" s="78"/>
      <c r="I122" s="78"/>
      <c r="J122" s="78"/>
      <c r="K122" s="78"/>
      <c r="L122" s="78"/>
    </row>
    <row r="123" spans="2:12" ht="16.5" thickTop="1" thickBot="1" x14ac:dyDescent="0.3">
      <c r="B123" s="158" t="s">
        <v>97</v>
      </c>
      <c r="C123" s="159"/>
      <c r="D123" s="159"/>
      <c r="E123" s="159"/>
      <c r="F123" s="159"/>
      <c r="G123" s="159"/>
      <c r="H123" s="159"/>
      <c r="I123" s="159"/>
      <c r="J123" s="159"/>
      <c r="K123" s="159"/>
      <c r="L123" s="160"/>
    </row>
    <row r="124" spans="2:12" ht="16.5" thickTop="1" x14ac:dyDescent="0.25"/>
    <row r="126" spans="2:12" ht="16.5" thickBot="1" x14ac:dyDescent="0.3"/>
    <row r="127" spans="2:12" thickTop="1" x14ac:dyDescent="0.25">
      <c r="B127" s="172">
        <f>'[1]مسيرات الرواتب'!C13</f>
        <v>1130151</v>
      </c>
      <c r="C127" s="174">
        <f>'[1]مسيرات الرواتب'!E122</f>
        <v>0</v>
      </c>
      <c r="D127" s="177">
        <f>'[1]مسيرات الرواتب'!J122</f>
        <v>0</v>
      </c>
      <c r="E127" s="177">
        <f>'[1]مسيرات الرواتب'!K122</f>
        <v>0</v>
      </c>
      <c r="F127" s="177">
        <f>'[1]مسيرات الرواتب'!L122</f>
        <v>0</v>
      </c>
      <c r="G127" s="177">
        <f>'[1]مسيرات الرواتب'!P122</f>
        <v>0</v>
      </c>
      <c r="H127" s="177">
        <f>'[1]مسيرات الرواتب'!Q122</f>
        <v>0</v>
      </c>
      <c r="I127" s="177">
        <f>'[1]مسيرات الرواتب'!R122</f>
        <v>0</v>
      </c>
      <c r="J127" s="177">
        <f>'[1]مسيرات الرواتب'!T122</f>
        <v>0</v>
      </c>
      <c r="K127" s="177">
        <f>'[1]مسيرات الرواتب'!U122</f>
        <v>0</v>
      </c>
      <c r="L127" s="177">
        <f>'[1]مسيرات الرواتب'!V122</f>
        <v>0</v>
      </c>
    </row>
    <row r="128" spans="2:12" ht="15" x14ac:dyDescent="0.25">
      <c r="B128" s="173"/>
      <c r="C128" s="175"/>
      <c r="D128" s="178"/>
      <c r="E128" s="178"/>
      <c r="F128" s="178"/>
      <c r="G128" s="178"/>
      <c r="H128" s="178"/>
      <c r="I128" s="178"/>
      <c r="J128" s="178"/>
      <c r="K128" s="178"/>
      <c r="L128" s="178"/>
    </row>
    <row r="129" spans="2:12" ht="15" x14ac:dyDescent="0.25">
      <c r="B129" s="180" t="str">
        <f>'[1]مسيرات الرواتب'!D13</f>
        <v>يوسف</v>
      </c>
      <c r="C129" s="175"/>
      <c r="D129" s="178"/>
      <c r="E129" s="178"/>
      <c r="F129" s="178"/>
      <c r="G129" s="178"/>
      <c r="H129" s="178"/>
      <c r="I129" s="178"/>
      <c r="J129" s="178"/>
      <c r="K129" s="178"/>
      <c r="L129" s="178"/>
    </row>
    <row r="130" spans="2:12" thickBot="1" x14ac:dyDescent="0.3">
      <c r="B130" s="181"/>
      <c r="C130" s="176"/>
      <c r="D130" s="179"/>
      <c r="E130" s="179"/>
      <c r="F130" s="179"/>
      <c r="G130" s="179"/>
      <c r="H130" s="179"/>
      <c r="I130" s="179"/>
      <c r="J130" s="179"/>
      <c r="K130" s="179"/>
      <c r="L130" s="179"/>
    </row>
    <row r="131" spans="2:12" ht="17.25" thickTop="1" thickBot="1" x14ac:dyDescent="0.3">
      <c r="G131" s="78"/>
    </row>
    <row r="132" spans="2:12" thickTop="1" x14ac:dyDescent="0.25">
      <c r="B132" s="161" t="s">
        <v>87</v>
      </c>
      <c r="C132" s="161"/>
      <c r="D132" s="163">
        <f>'[1]مسيرات الرواتب'!W122</f>
        <v>0</v>
      </c>
      <c r="E132" s="161"/>
      <c r="F132" s="161"/>
      <c r="G132" s="161"/>
      <c r="H132" s="161"/>
      <c r="I132" s="161"/>
      <c r="J132" s="161"/>
      <c r="K132" s="161"/>
      <c r="L132" s="161"/>
    </row>
    <row r="133" spans="2:12" thickBot="1" x14ac:dyDescent="0.3">
      <c r="B133" s="162"/>
      <c r="C133" s="162"/>
      <c r="D133" s="162"/>
      <c r="E133" s="162"/>
      <c r="F133" s="162"/>
      <c r="G133" s="162"/>
      <c r="H133" s="162"/>
      <c r="I133" s="162"/>
      <c r="J133" s="162"/>
      <c r="K133" s="162"/>
      <c r="L133" s="162"/>
    </row>
    <row r="134" spans="2:12" ht="16.5" thickTop="1" x14ac:dyDescent="0.25">
      <c r="B134" s="78"/>
      <c r="C134" s="78"/>
      <c r="D134" s="78"/>
      <c r="E134" s="78"/>
      <c r="F134" s="78"/>
      <c r="G134" s="78"/>
      <c r="H134" s="78"/>
      <c r="I134" s="57"/>
      <c r="J134" s="96"/>
      <c r="K134" s="96"/>
      <c r="L134" s="97"/>
    </row>
    <row r="135" spans="2:12" ht="15" x14ac:dyDescent="0.25">
      <c r="B135" s="164" t="s">
        <v>88</v>
      </c>
      <c r="C135" s="165" t="s">
        <v>89</v>
      </c>
      <c r="D135" s="166"/>
      <c r="E135" s="164" t="s">
        <v>90</v>
      </c>
      <c r="F135" s="164" t="s">
        <v>91</v>
      </c>
      <c r="G135" s="169" t="s">
        <v>92</v>
      </c>
      <c r="H135" s="170" t="s">
        <v>70</v>
      </c>
      <c r="I135" s="169" t="s">
        <v>93</v>
      </c>
      <c r="J135" s="171" t="s">
        <v>94</v>
      </c>
      <c r="K135" s="96"/>
      <c r="L135" s="96"/>
    </row>
    <row r="136" spans="2:12" ht="15" x14ac:dyDescent="0.25">
      <c r="B136" s="164"/>
      <c r="C136" s="167"/>
      <c r="D136" s="168"/>
      <c r="E136" s="164"/>
      <c r="F136" s="164"/>
      <c r="G136" s="164"/>
      <c r="H136" s="170"/>
      <c r="I136" s="164"/>
      <c r="J136" s="171"/>
      <c r="K136" s="96"/>
      <c r="L136" s="96"/>
    </row>
    <row r="137" spans="2:12" x14ac:dyDescent="0.25">
      <c r="B137" s="98">
        <f>'[1]مسيرات الرواتب'!F13</f>
        <v>3000</v>
      </c>
      <c r="C137" s="150">
        <f>'[1]مسيرات الرواتب'!G122</f>
        <v>0</v>
      </c>
      <c r="D137" s="151"/>
      <c r="E137" s="98">
        <f>'[1]مسيرات الرواتب'!H122</f>
        <v>0</v>
      </c>
      <c r="F137" s="98">
        <f>'[1]مسيرات الرواتب'!I122</f>
        <v>0</v>
      </c>
      <c r="G137" s="98">
        <f>'[1]مسيرات الرواتب'!O122</f>
        <v>0</v>
      </c>
      <c r="H137" s="99">
        <f>'[1]مسيرات الرواتب'!L122</f>
        <v>0</v>
      </c>
      <c r="I137" s="98">
        <f>('[1]مسيرات الرواتب'!Q119-'[1]مسيرات الرواتب'!Q122)</f>
        <v>0</v>
      </c>
      <c r="J137" s="98" t="e">
        <f>B137/'[1]مسيرات الرواتب'!Q119</f>
        <v>#DIV/0!</v>
      </c>
      <c r="K137" s="96"/>
      <c r="L137" s="96"/>
    </row>
    <row r="138" spans="2:12" x14ac:dyDescent="0.25">
      <c r="B138" s="96"/>
      <c r="C138" s="96"/>
      <c r="D138" s="96"/>
      <c r="E138" s="96"/>
      <c r="F138" s="96"/>
      <c r="G138" s="96"/>
      <c r="H138" s="96"/>
      <c r="I138" s="59"/>
      <c r="J138" s="96"/>
      <c r="K138" s="96"/>
      <c r="L138" s="97"/>
    </row>
    <row r="139" spans="2:12" ht="16.5" thickBot="1" x14ac:dyDescent="0.3">
      <c r="B139" s="78"/>
      <c r="C139" s="78"/>
      <c r="D139" s="78"/>
      <c r="E139" s="78"/>
      <c r="F139" s="78"/>
      <c r="G139" s="78"/>
      <c r="H139" s="78"/>
      <c r="I139" s="57"/>
      <c r="J139" s="96"/>
      <c r="K139" s="96"/>
      <c r="L139" s="97"/>
    </row>
    <row r="140" spans="2:12" thickTop="1" x14ac:dyDescent="0.25">
      <c r="B140" s="152" t="s">
        <v>95</v>
      </c>
      <c r="C140" s="153"/>
      <c r="D140" s="96"/>
      <c r="E140" s="96"/>
      <c r="F140" s="78"/>
      <c r="G140" s="78"/>
      <c r="H140" s="152" t="s">
        <v>96</v>
      </c>
      <c r="I140" s="156"/>
      <c r="J140" s="156"/>
      <c r="K140" s="156"/>
      <c r="L140" s="153"/>
    </row>
    <row r="141" spans="2:12" thickBot="1" x14ac:dyDescent="0.3">
      <c r="B141" s="154"/>
      <c r="C141" s="155"/>
      <c r="D141" s="96"/>
      <c r="E141" s="96"/>
      <c r="F141" s="78"/>
      <c r="G141" s="78"/>
      <c r="H141" s="154"/>
      <c r="I141" s="157"/>
      <c r="J141" s="157"/>
      <c r="K141" s="157"/>
      <c r="L141" s="155"/>
    </row>
    <row r="142" spans="2:12" thickTop="1" x14ac:dyDescent="0.25">
      <c r="B142" s="78"/>
      <c r="C142" s="78"/>
      <c r="D142" s="96"/>
      <c r="E142" s="96"/>
      <c r="F142" s="78"/>
      <c r="G142" s="78"/>
      <c r="H142" s="78"/>
      <c r="I142" s="78"/>
      <c r="J142" s="78"/>
      <c r="K142" s="78"/>
      <c r="L142" s="78"/>
    </row>
    <row r="143" spans="2:12" thickBot="1" x14ac:dyDescent="0.3">
      <c r="B143" s="78"/>
      <c r="C143" s="78"/>
      <c r="D143" s="96"/>
      <c r="E143" s="96"/>
      <c r="F143" s="78"/>
      <c r="G143" s="78"/>
      <c r="H143" s="78"/>
      <c r="I143" s="78"/>
      <c r="J143" s="78"/>
      <c r="K143" s="78"/>
      <c r="L143" s="78"/>
    </row>
    <row r="144" spans="2:12" ht="16.5" thickTop="1" thickBot="1" x14ac:dyDescent="0.3">
      <c r="B144" s="158" t="s">
        <v>97</v>
      </c>
      <c r="C144" s="159"/>
      <c r="D144" s="159"/>
      <c r="E144" s="159"/>
      <c r="F144" s="159"/>
      <c r="G144" s="159"/>
      <c r="H144" s="159"/>
      <c r="I144" s="159"/>
      <c r="J144" s="159"/>
      <c r="K144" s="159"/>
      <c r="L144" s="160"/>
    </row>
    <row r="145" spans="2:12" ht="16.5" thickTop="1" x14ac:dyDescent="0.25"/>
    <row r="147" spans="2:12" ht="16.5" thickBot="1" x14ac:dyDescent="0.3"/>
    <row r="148" spans="2:12" thickTop="1" x14ac:dyDescent="0.25">
      <c r="B148" s="172">
        <f>'[1]مسيرات الرواتب'!C14</f>
        <v>1130151</v>
      </c>
      <c r="C148" s="174">
        <f>'[1]مسيرات الرواتب'!E143</f>
        <v>0</v>
      </c>
      <c r="D148" s="177">
        <f>'[1]مسيرات الرواتب'!J143</f>
        <v>0</v>
      </c>
      <c r="E148" s="177">
        <f>'[1]مسيرات الرواتب'!K143</f>
        <v>0</v>
      </c>
      <c r="F148" s="177">
        <f>'[1]مسيرات الرواتب'!L143</f>
        <v>0</v>
      </c>
      <c r="G148" s="177">
        <f>'[1]مسيرات الرواتب'!P143</f>
        <v>0</v>
      </c>
      <c r="H148" s="177">
        <f>'[1]مسيرات الرواتب'!Q143</f>
        <v>0</v>
      </c>
      <c r="I148" s="177">
        <f>'[1]مسيرات الرواتب'!R143</f>
        <v>0</v>
      </c>
      <c r="J148" s="177">
        <f>'[1]مسيرات الرواتب'!T143</f>
        <v>0</v>
      </c>
      <c r="K148" s="177">
        <f>'[1]مسيرات الرواتب'!U143</f>
        <v>0</v>
      </c>
      <c r="L148" s="177">
        <f>'[1]مسيرات الرواتب'!V143</f>
        <v>0</v>
      </c>
    </row>
    <row r="149" spans="2:12" ht="15" x14ac:dyDescent="0.25">
      <c r="B149" s="173"/>
      <c r="C149" s="175"/>
      <c r="D149" s="178"/>
      <c r="E149" s="178"/>
      <c r="F149" s="178"/>
      <c r="G149" s="178"/>
      <c r="H149" s="178"/>
      <c r="I149" s="178"/>
      <c r="J149" s="178"/>
      <c r="K149" s="178"/>
      <c r="L149" s="178"/>
    </row>
    <row r="150" spans="2:12" ht="15" x14ac:dyDescent="0.25">
      <c r="B150" s="180" t="str">
        <f>'[1]مسيرات الرواتب'!D14</f>
        <v>حبيب</v>
      </c>
      <c r="C150" s="175"/>
      <c r="D150" s="178"/>
      <c r="E150" s="178"/>
      <c r="F150" s="178"/>
      <c r="G150" s="178"/>
      <c r="H150" s="178"/>
      <c r="I150" s="178"/>
      <c r="J150" s="178"/>
      <c r="K150" s="178"/>
      <c r="L150" s="178"/>
    </row>
    <row r="151" spans="2:12" thickBot="1" x14ac:dyDescent="0.3">
      <c r="B151" s="181"/>
      <c r="C151" s="176"/>
      <c r="D151" s="179"/>
      <c r="E151" s="179"/>
      <c r="F151" s="179"/>
      <c r="G151" s="179"/>
      <c r="H151" s="179"/>
      <c r="I151" s="179"/>
      <c r="J151" s="179"/>
      <c r="K151" s="179"/>
      <c r="L151" s="179"/>
    </row>
    <row r="152" spans="2:12" ht="17.25" thickTop="1" thickBot="1" x14ac:dyDescent="0.3">
      <c r="G152" s="78"/>
    </row>
    <row r="153" spans="2:12" thickTop="1" x14ac:dyDescent="0.25">
      <c r="B153" s="161" t="s">
        <v>87</v>
      </c>
      <c r="C153" s="161"/>
      <c r="D153" s="163">
        <f>'[1]مسيرات الرواتب'!W143</f>
        <v>0</v>
      </c>
      <c r="E153" s="161"/>
      <c r="F153" s="161"/>
      <c r="G153" s="161"/>
      <c r="H153" s="161"/>
      <c r="I153" s="161"/>
      <c r="J153" s="161"/>
      <c r="K153" s="161"/>
      <c r="L153" s="161"/>
    </row>
    <row r="154" spans="2:12" thickBot="1" x14ac:dyDescent="0.3">
      <c r="B154" s="162"/>
      <c r="C154" s="162"/>
      <c r="D154" s="162"/>
      <c r="E154" s="162"/>
      <c r="F154" s="162"/>
      <c r="G154" s="162"/>
      <c r="H154" s="162"/>
      <c r="I154" s="162"/>
      <c r="J154" s="162"/>
      <c r="K154" s="162"/>
      <c r="L154" s="162"/>
    </row>
    <row r="155" spans="2:12" ht="16.5" thickTop="1" x14ac:dyDescent="0.25">
      <c r="B155" s="78"/>
      <c r="C155" s="78"/>
      <c r="D155" s="78"/>
      <c r="E155" s="78"/>
      <c r="F155" s="78"/>
      <c r="G155" s="78"/>
      <c r="H155" s="78"/>
      <c r="I155" s="57"/>
      <c r="J155" s="96"/>
      <c r="K155" s="96"/>
      <c r="L155" s="97"/>
    </row>
    <row r="156" spans="2:12" ht="15" x14ac:dyDescent="0.25">
      <c r="B156" s="164" t="s">
        <v>88</v>
      </c>
      <c r="C156" s="165" t="s">
        <v>89</v>
      </c>
      <c r="D156" s="166"/>
      <c r="E156" s="164" t="s">
        <v>90</v>
      </c>
      <c r="F156" s="164" t="s">
        <v>91</v>
      </c>
      <c r="G156" s="169" t="s">
        <v>92</v>
      </c>
      <c r="H156" s="170" t="s">
        <v>70</v>
      </c>
      <c r="I156" s="169" t="s">
        <v>93</v>
      </c>
      <c r="J156" s="171" t="s">
        <v>94</v>
      </c>
      <c r="K156" s="96"/>
      <c r="L156" s="96"/>
    </row>
    <row r="157" spans="2:12" ht="15" x14ac:dyDescent="0.25">
      <c r="B157" s="164"/>
      <c r="C157" s="167"/>
      <c r="D157" s="168"/>
      <c r="E157" s="164"/>
      <c r="F157" s="164"/>
      <c r="G157" s="164"/>
      <c r="H157" s="170"/>
      <c r="I157" s="164"/>
      <c r="J157" s="171"/>
      <c r="K157" s="96"/>
      <c r="L157" s="96"/>
    </row>
    <row r="158" spans="2:12" x14ac:dyDescent="0.25">
      <c r="B158" s="98">
        <f>'[1]مسيرات الرواتب'!F14</f>
        <v>3500</v>
      </c>
      <c r="C158" s="150">
        <f>'[1]مسيرات الرواتب'!G143</f>
        <v>0</v>
      </c>
      <c r="D158" s="151"/>
      <c r="E158" s="98">
        <f>'[1]مسيرات الرواتب'!H143</f>
        <v>0</v>
      </c>
      <c r="F158" s="98">
        <f>'[1]مسيرات الرواتب'!I143</f>
        <v>0</v>
      </c>
      <c r="G158" s="98">
        <f>'[1]مسيرات الرواتب'!O143</f>
        <v>0</v>
      </c>
      <c r="H158" s="99">
        <f>'[1]مسيرات الرواتب'!L143</f>
        <v>0</v>
      </c>
      <c r="I158" s="98">
        <f>('[1]مسيرات الرواتب'!Q140-'[1]مسيرات الرواتب'!Q143)</f>
        <v>0</v>
      </c>
      <c r="J158" s="98" t="e">
        <f>B158/'[1]مسيرات الرواتب'!Q140</f>
        <v>#DIV/0!</v>
      </c>
      <c r="K158" s="96"/>
      <c r="L158" s="96"/>
    </row>
    <row r="159" spans="2:12" x14ac:dyDescent="0.25">
      <c r="B159" s="96"/>
      <c r="C159" s="96"/>
      <c r="D159" s="96"/>
      <c r="E159" s="96"/>
      <c r="F159" s="96"/>
      <c r="G159" s="96"/>
      <c r="H159" s="96"/>
      <c r="I159" s="59"/>
      <c r="J159" s="96"/>
      <c r="K159" s="96"/>
      <c r="L159" s="97"/>
    </row>
    <row r="160" spans="2:12" ht="16.5" thickBot="1" x14ac:dyDescent="0.3">
      <c r="B160" s="78"/>
      <c r="C160" s="78"/>
      <c r="D160" s="78"/>
      <c r="E160" s="78"/>
      <c r="F160" s="78"/>
      <c r="G160" s="78"/>
      <c r="H160" s="78"/>
      <c r="I160" s="57"/>
      <c r="J160" s="96"/>
      <c r="K160" s="96"/>
      <c r="L160" s="97"/>
    </row>
    <row r="161" spans="2:12" thickTop="1" x14ac:dyDescent="0.25">
      <c r="B161" s="152" t="s">
        <v>95</v>
      </c>
      <c r="C161" s="153"/>
      <c r="D161" s="96"/>
      <c r="E161" s="96"/>
      <c r="F161" s="78"/>
      <c r="G161" s="78"/>
      <c r="H161" s="152" t="s">
        <v>96</v>
      </c>
      <c r="I161" s="156"/>
      <c r="J161" s="156"/>
      <c r="K161" s="156"/>
      <c r="L161" s="153"/>
    </row>
    <row r="162" spans="2:12" thickBot="1" x14ac:dyDescent="0.3">
      <c r="B162" s="154"/>
      <c r="C162" s="155"/>
      <c r="D162" s="96"/>
      <c r="E162" s="96"/>
      <c r="F162" s="78"/>
      <c r="G162" s="78"/>
      <c r="H162" s="154"/>
      <c r="I162" s="157"/>
      <c r="J162" s="157"/>
      <c r="K162" s="157"/>
      <c r="L162" s="155"/>
    </row>
    <row r="163" spans="2:12" thickTop="1" x14ac:dyDescent="0.25">
      <c r="B163" s="78"/>
      <c r="C163" s="78"/>
      <c r="D163" s="96"/>
      <c r="E163" s="96"/>
      <c r="F163" s="78"/>
      <c r="G163" s="78"/>
      <c r="H163" s="78"/>
      <c r="I163" s="78"/>
      <c r="J163" s="78"/>
      <c r="K163" s="78"/>
      <c r="L163" s="78"/>
    </row>
    <row r="164" spans="2:12" thickBot="1" x14ac:dyDescent="0.3">
      <c r="B164" s="78"/>
      <c r="C164" s="78"/>
      <c r="D164" s="96"/>
      <c r="E164" s="96"/>
      <c r="F164" s="78"/>
      <c r="G164" s="78"/>
      <c r="H164" s="78"/>
      <c r="I164" s="78"/>
      <c r="J164" s="78"/>
      <c r="K164" s="78"/>
      <c r="L164" s="78"/>
    </row>
    <row r="165" spans="2:12" ht="16.5" thickTop="1" thickBot="1" x14ac:dyDescent="0.3">
      <c r="B165" s="158" t="s">
        <v>97</v>
      </c>
      <c r="C165" s="159"/>
      <c r="D165" s="159"/>
      <c r="E165" s="159"/>
      <c r="F165" s="159"/>
      <c r="G165" s="159"/>
      <c r="H165" s="159"/>
      <c r="I165" s="159"/>
      <c r="J165" s="159"/>
      <c r="K165" s="159"/>
      <c r="L165" s="160"/>
    </row>
    <row r="166" spans="2:12" ht="16.5" thickTop="1" x14ac:dyDescent="0.25"/>
  </sheetData>
  <mergeCells count="183">
    <mergeCell ref="B2:L7"/>
    <mergeCell ref="B13:B14"/>
    <mergeCell ref="C13:C16"/>
    <mergeCell ref="D13:D16"/>
    <mergeCell ref="E13:E16"/>
    <mergeCell ref="F13:F16"/>
    <mergeCell ref="G13:G16"/>
    <mergeCell ref="H13:H16"/>
    <mergeCell ref="I13:I16"/>
    <mergeCell ref="J13:J16"/>
    <mergeCell ref="H21:H22"/>
    <mergeCell ref="I21:I22"/>
    <mergeCell ref="J21:J22"/>
    <mergeCell ref="C23:D23"/>
    <mergeCell ref="B26:C27"/>
    <mergeCell ref="H26:L27"/>
    <mergeCell ref="K13:K16"/>
    <mergeCell ref="L13:L16"/>
    <mergeCell ref="B15:B16"/>
    <mergeCell ref="B18:C19"/>
    <mergeCell ref="D18:L19"/>
    <mergeCell ref="B21:B22"/>
    <mergeCell ref="C21:D22"/>
    <mergeCell ref="E21:E22"/>
    <mergeCell ref="F21:F22"/>
    <mergeCell ref="G21:G22"/>
    <mergeCell ref="B30:L30"/>
    <mergeCell ref="B34:B35"/>
    <mergeCell ref="C34:C37"/>
    <mergeCell ref="D34:D37"/>
    <mergeCell ref="E34:E37"/>
    <mergeCell ref="F34:F37"/>
    <mergeCell ref="G34:G37"/>
    <mergeCell ref="H34:H37"/>
    <mergeCell ref="I34:I37"/>
    <mergeCell ref="J34:J37"/>
    <mergeCell ref="H42:H43"/>
    <mergeCell ref="I42:I43"/>
    <mergeCell ref="J42:J43"/>
    <mergeCell ref="C44:D44"/>
    <mergeCell ref="B47:C48"/>
    <mergeCell ref="H47:L48"/>
    <mergeCell ref="K34:K37"/>
    <mergeCell ref="L34:L37"/>
    <mergeCell ref="B36:B37"/>
    <mergeCell ref="B39:C40"/>
    <mergeCell ref="D39:L40"/>
    <mergeCell ref="B42:B43"/>
    <mergeCell ref="C42:D43"/>
    <mergeCell ref="E42:E43"/>
    <mergeCell ref="F42:F43"/>
    <mergeCell ref="G42:G43"/>
    <mergeCell ref="B51:L51"/>
    <mergeCell ref="B61:B62"/>
    <mergeCell ref="C61:C64"/>
    <mergeCell ref="D61:D64"/>
    <mergeCell ref="E61:E64"/>
    <mergeCell ref="F61:F64"/>
    <mergeCell ref="G61:G64"/>
    <mergeCell ref="H61:H64"/>
    <mergeCell ref="I61:I64"/>
    <mergeCell ref="J61:J64"/>
    <mergeCell ref="H69:H70"/>
    <mergeCell ref="I69:I70"/>
    <mergeCell ref="J69:J70"/>
    <mergeCell ref="C71:D71"/>
    <mergeCell ref="B74:C75"/>
    <mergeCell ref="H74:L75"/>
    <mergeCell ref="K61:K64"/>
    <mergeCell ref="L61:L64"/>
    <mergeCell ref="B63:B64"/>
    <mergeCell ref="B66:C67"/>
    <mergeCell ref="D66:L67"/>
    <mergeCell ref="B69:B70"/>
    <mergeCell ref="C69:D70"/>
    <mergeCell ref="E69:E70"/>
    <mergeCell ref="F69:F70"/>
    <mergeCell ref="G69:G70"/>
    <mergeCell ref="B78:L78"/>
    <mergeCell ref="B85:B86"/>
    <mergeCell ref="C85:C88"/>
    <mergeCell ref="D85:D88"/>
    <mergeCell ref="E85:E88"/>
    <mergeCell ref="F85:F88"/>
    <mergeCell ref="G85:G88"/>
    <mergeCell ref="H85:H88"/>
    <mergeCell ref="I85:I88"/>
    <mergeCell ref="J85:J88"/>
    <mergeCell ref="B102:L102"/>
    <mergeCell ref="H93:H94"/>
    <mergeCell ref="I93:I94"/>
    <mergeCell ref="J93:J94"/>
    <mergeCell ref="C95:D95"/>
    <mergeCell ref="B98:C99"/>
    <mergeCell ref="H98:L99"/>
    <mergeCell ref="K85:K88"/>
    <mergeCell ref="L85:L88"/>
    <mergeCell ref="B87:B88"/>
    <mergeCell ref="B90:C91"/>
    <mergeCell ref="D90:L91"/>
    <mergeCell ref="B93:B94"/>
    <mergeCell ref="C93:D94"/>
    <mergeCell ref="E93:E94"/>
    <mergeCell ref="F93:F94"/>
    <mergeCell ref="G93:G94"/>
    <mergeCell ref="K106:K109"/>
    <mergeCell ref="L106:L109"/>
    <mergeCell ref="B108:B109"/>
    <mergeCell ref="B111:C112"/>
    <mergeCell ref="D111:L112"/>
    <mergeCell ref="B114:B115"/>
    <mergeCell ref="C114:D115"/>
    <mergeCell ref="E114:E115"/>
    <mergeCell ref="F114:F115"/>
    <mergeCell ref="G114:G115"/>
    <mergeCell ref="H114:H115"/>
    <mergeCell ref="I114:I115"/>
    <mergeCell ref="J114:J115"/>
    <mergeCell ref="B106:B107"/>
    <mergeCell ref="C106:C109"/>
    <mergeCell ref="D106:D109"/>
    <mergeCell ref="E106:E109"/>
    <mergeCell ref="F106:F109"/>
    <mergeCell ref="G106:G109"/>
    <mergeCell ref="H106:H109"/>
    <mergeCell ref="I106:I109"/>
    <mergeCell ref="J106:J109"/>
    <mergeCell ref="C116:D116"/>
    <mergeCell ref="B119:C120"/>
    <mergeCell ref="H119:L120"/>
    <mergeCell ref="B123:L123"/>
    <mergeCell ref="B127:B128"/>
    <mergeCell ref="C127:C130"/>
    <mergeCell ref="D127:D130"/>
    <mergeCell ref="E127:E130"/>
    <mergeCell ref="F127:F130"/>
    <mergeCell ref="G127:G130"/>
    <mergeCell ref="H127:H130"/>
    <mergeCell ref="I127:I130"/>
    <mergeCell ref="J127:J130"/>
    <mergeCell ref="K127:K130"/>
    <mergeCell ref="L127:L130"/>
    <mergeCell ref="B129:B130"/>
    <mergeCell ref="B132:C133"/>
    <mergeCell ref="D132:L133"/>
    <mergeCell ref="B135:B136"/>
    <mergeCell ref="C135:D136"/>
    <mergeCell ref="E135:E136"/>
    <mergeCell ref="F135:F136"/>
    <mergeCell ref="G135:G136"/>
    <mergeCell ref="H135:H136"/>
    <mergeCell ref="I135:I136"/>
    <mergeCell ref="J135:J136"/>
    <mergeCell ref="C137:D137"/>
    <mergeCell ref="B140:C141"/>
    <mergeCell ref="H140:L141"/>
    <mergeCell ref="B144:L144"/>
    <mergeCell ref="B148:B149"/>
    <mergeCell ref="C148:C151"/>
    <mergeCell ref="D148:D151"/>
    <mergeCell ref="E148:E151"/>
    <mergeCell ref="F148:F151"/>
    <mergeCell ref="G148:G151"/>
    <mergeCell ref="H148:H151"/>
    <mergeCell ref="I148:I151"/>
    <mergeCell ref="J148:J151"/>
    <mergeCell ref="K148:K151"/>
    <mergeCell ref="L148:L151"/>
    <mergeCell ref="B150:B151"/>
    <mergeCell ref="C158:D158"/>
    <mergeCell ref="B161:C162"/>
    <mergeCell ref="H161:L162"/>
    <mergeCell ref="B165:L165"/>
    <mergeCell ref="B153:C154"/>
    <mergeCell ref="D153:L154"/>
    <mergeCell ref="B156:B157"/>
    <mergeCell ref="C156:D157"/>
    <mergeCell ref="E156:E157"/>
    <mergeCell ref="F156:F157"/>
    <mergeCell ref="G156:G157"/>
    <mergeCell ref="H156:H157"/>
    <mergeCell ref="I156:I157"/>
    <mergeCell ref="J156:J15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10</vt:i4>
      </vt:variant>
    </vt:vector>
  </HeadingPairs>
  <TitlesOfParts>
    <vt:vector size="10" baseType="lpstr">
      <vt:lpstr>شرح المطلوب للفروم</vt:lpstr>
      <vt:lpstr>حركة شهر 1</vt:lpstr>
      <vt:lpstr>حركة شهر 2</vt:lpstr>
      <vt:lpstr>حركة شهر3</vt:lpstr>
      <vt:lpstr>حركة شهر 4</vt:lpstr>
      <vt:lpstr>حركة شهر 5</vt:lpstr>
      <vt:lpstr>حركة شخر6</vt:lpstr>
      <vt:lpstr>مسير رواتب</vt:lpstr>
      <vt:lpstr>رواتب ومستحقات العمال</vt:lpstr>
      <vt:lpstr>ورقة1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work shop</dc:creator>
  <cp:lastModifiedBy>SJCO</cp:lastModifiedBy>
  <dcterms:created xsi:type="dcterms:W3CDTF">2025-03-19T18:33:49Z</dcterms:created>
  <dcterms:modified xsi:type="dcterms:W3CDTF">2025-03-22T13:19:57Z</dcterms:modified>
</cp:coreProperties>
</file>