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7med\Downloads\"/>
    </mc:Choice>
  </mc:AlternateContent>
  <workbookProtection workbookPassword="CC39" lockStructure="1"/>
  <bookViews>
    <workbookView xWindow="240" yWindow="60" windowWidth="20115" windowHeight="8010"/>
  </bookViews>
  <sheets>
    <sheet name="ورقة1" sheetId="1" r:id="rId1"/>
    <sheet name="ورقة2" sheetId="2" r:id="rId2"/>
    <sheet name="ورقة3" sheetId="3" r:id="rId3"/>
  </sheets>
  <calcPr calcId="152511"/>
</workbook>
</file>

<file path=xl/calcChain.xml><?xml version="1.0" encoding="utf-8"?>
<calcChain xmlns="http://schemas.openxmlformats.org/spreadsheetml/2006/main">
  <c r="X5" i="1" l="1"/>
  <c r="X3" i="1" s="1"/>
  <c r="X7" i="1" s="1"/>
  <c r="X8" i="1" s="1"/>
  <c r="F13" i="1" l="1"/>
  <c r="E11" i="1"/>
  <c r="F11" i="1"/>
  <c r="D11" i="1"/>
</calcChain>
</file>

<file path=xl/sharedStrings.xml><?xml version="1.0" encoding="utf-8"?>
<sst xmlns="http://schemas.openxmlformats.org/spreadsheetml/2006/main" count="22" uniqueCount="16">
  <si>
    <t>تاريخ الميلاد</t>
  </si>
  <si>
    <t>سن المعاش</t>
  </si>
  <si>
    <t>يوم</t>
  </si>
  <si>
    <t>شهر</t>
  </si>
  <si>
    <t>سنة</t>
  </si>
  <si>
    <t>برنامج حساب تاريخ الإحالة للمعاش</t>
  </si>
  <si>
    <t>طبقا لقانون التأمينات والمعاشات الجديد رقم 148 لسنة 2019م</t>
  </si>
  <si>
    <t>السنة</t>
  </si>
  <si>
    <t>سن الإحالة للمعاش</t>
  </si>
  <si>
    <t>1 يوليو 2032م</t>
  </si>
  <si>
    <t>1 يوليو 2034م</t>
  </si>
  <si>
    <t>1 يوليو 2036م</t>
  </si>
  <si>
    <t>1 يوليو 2040م</t>
  </si>
  <si>
    <t>تاريخ الإحالة للمعاش</t>
  </si>
  <si>
    <t>المعاش</t>
  </si>
  <si>
    <t>1 يوليو 2038م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</si>
</sst>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"/>
    <numFmt numFmtId="165" formatCode="mm"/>
    <numFmt numFmtId="166" formatCode="yyyy"/>
  </numFmts>
  <fonts count="5">
    <font>
      <sz val="11"/>
      <color theme="1"/>
      <name val="Arial"/>
      <family val="2"/>
      <charset val="178"/>
      <scheme val="minor"/>
    </font>
    <font>
      <sz val="18"/>
      <color theme="1"/>
      <name val="PT Bold Heading"/>
      <charset val="178"/>
    </font>
    <font>
      <sz val="11"/>
      <color theme="1"/>
      <name val="Khalid Art bold"/>
      <charset val="178"/>
    </font>
    <font>
      <sz val="12"/>
      <color theme="1"/>
      <name val="Khalid Art bold"/>
      <charset val="178"/>
    </font>
    <font>
      <sz val="14"/>
      <color theme="1"/>
      <name val="Khalid Art bold"/>
      <charset val="178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FF3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1" fillId="4" borderId="0" xfId="0" applyNumberFormat="1" applyFont="1" applyFill="1" applyAlignment="1" applyProtection="1">
      <alignment horizontal="center" vertical="center" readingOrder="2"/>
      <protection hidden="1"/>
    </xf>
    <xf numFmtId="0" fontId="1" fillId="4" borderId="0" xfId="0" applyFont="1" applyFill="1" applyAlignment="1" applyProtection="1">
      <alignment horizontal="center" vertical="center" readingOrder="2"/>
      <protection hidden="1"/>
    </xf>
    <xf numFmtId="14" fontId="0" fillId="4" borderId="0" xfId="0" applyNumberFormat="1" applyFill="1" applyAlignment="1" applyProtection="1">
      <alignment readingOrder="2"/>
      <protection hidden="1"/>
    </xf>
    <xf numFmtId="0" fontId="0" fillId="4" borderId="0" xfId="0" applyFill="1" applyAlignment="1" applyProtection="1">
      <alignment readingOrder="2"/>
      <protection hidden="1"/>
    </xf>
    <xf numFmtId="0" fontId="2" fillId="6" borderId="1" xfId="0" applyFont="1" applyFill="1" applyBorder="1" applyAlignment="1" applyProtection="1">
      <alignment horizontal="center" vertical="center" readingOrder="2"/>
      <protection hidden="1"/>
    </xf>
    <xf numFmtId="0" fontId="2" fillId="5" borderId="1" xfId="0" applyFont="1" applyFill="1" applyBorder="1" applyAlignment="1" applyProtection="1">
      <alignment horizontal="center" vertical="center" readingOrder="2"/>
      <protection hidden="1"/>
    </xf>
    <xf numFmtId="0" fontId="3" fillId="2" borderId="1" xfId="0" applyFont="1" applyFill="1" applyBorder="1" applyAlignment="1" applyProtection="1">
      <alignment horizontal="center" vertical="center" readingOrder="2"/>
      <protection hidden="1"/>
    </xf>
    <xf numFmtId="164" fontId="4" fillId="2" borderId="1" xfId="0" applyNumberFormat="1" applyFont="1" applyFill="1" applyBorder="1" applyAlignment="1" applyProtection="1">
      <alignment horizontal="center" vertical="center" readingOrder="2"/>
      <protection hidden="1"/>
    </xf>
    <xf numFmtId="165" fontId="4" fillId="2" borderId="1" xfId="0" applyNumberFormat="1" applyFont="1" applyFill="1" applyBorder="1" applyAlignment="1" applyProtection="1">
      <alignment horizontal="center" vertical="center" readingOrder="2"/>
      <protection hidden="1"/>
    </xf>
    <xf numFmtId="166" fontId="4" fillId="2" borderId="1" xfId="0" applyNumberFormat="1" applyFont="1" applyFill="1" applyBorder="1" applyAlignment="1" applyProtection="1">
      <alignment horizontal="center" vertical="center" readingOrder="2"/>
      <protection hidden="1"/>
    </xf>
    <xf numFmtId="0" fontId="4" fillId="3" borderId="1" xfId="0" applyFont="1" applyFill="1" applyBorder="1" applyAlignment="1" applyProtection="1">
      <alignment horizontal="center" vertical="center" readingOrder="2"/>
      <protection hidden="1"/>
    </xf>
    <xf numFmtId="0" fontId="2" fillId="4" borderId="0" xfId="0" applyFont="1" applyFill="1" applyAlignment="1" applyProtection="1">
      <alignment vertical="center" readingOrder="2"/>
      <protection hidden="1"/>
    </xf>
    <xf numFmtId="0" fontId="3" fillId="4" borderId="1" xfId="0" applyFont="1" applyFill="1" applyBorder="1" applyAlignment="1" applyProtection="1">
      <alignment horizontal="center" vertical="center" readingOrder="2"/>
      <protection locked="0" hidden="1"/>
    </xf>
    <xf numFmtId="0" fontId="2" fillId="3" borderId="1" xfId="0" applyFont="1" applyFill="1" applyBorder="1" applyAlignment="1" applyProtection="1">
      <alignment horizontal="center" vertical="center" readingOrder="2"/>
      <protection hidden="1"/>
    </xf>
    <xf numFmtId="0" fontId="1" fillId="4" borderId="0" xfId="0" applyFont="1" applyFill="1" applyAlignment="1" applyProtection="1">
      <alignment horizontal="center" vertical="center" readingOrder="2"/>
      <protection hidden="1"/>
    </xf>
    <xf numFmtId="0" fontId="2" fillId="5" borderId="1" xfId="0" applyFont="1" applyFill="1" applyBorder="1" applyAlignment="1" applyProtection="1">
      <alignment horizontal="center" readingOrder="2"/>
      <protection hidden="1"/>
    </xf>
    <xf numFmtId="0" fontId="3" fillId="2" borderId="1" xfId="0" applyFont="1" applyFill="1" applyBorder="1" applyAlignment="1" applyProtection="1">
      <alignment horizontal="center" readingOrder="2"/>
      <protection hidden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00"/>
      <color rgb="FFCCFF3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163286</xdr:colOff>
      <xdr:row>5</xdr:row>
      <xdr:rowOff>81643</xdr:rowOff>
    </xdr:from>
    <xdr:to>
      <xdr:col>2</xdr:col>
      <xdr:colOff>1045029</xdr:colOff>
      <xdr:row>7</xdr:row>
      <xdr:rowOff>81643</xdr:rowOff>
    </xdr:to>
    <xdr:sp macro="" textlink="">
      <xdr:nvSpPr>
        <xdr:cNvPr id="2" name="سهم إلى اليسار 1"/>
        <xdr:cNvSpPr/>
      </xdr:nvSpPr>
      <xdr:spPr>
        <a:xfrm>
          <a:off x="11235031414" y="1382486"/>
          <a:ext cx="1877786" cy="451757"/>
        </a:xfrm>
        <a:prstGeom prst="leftArrow">
          <a:avLst/>
        </a:prstGeom>
        <a:ln>
          <a:solidFill>
            <a:srgbClr val="FF0000"/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EG" sz="1200" u="sng">
              <a:solidFill>
                <a:srgbClr val="002060"/>
              </a:solidFill>
              <a:cs typeface="Khalid Art bold" pitchFamily="2" charset="-78"/>
            </a:rPr>
            <a:t>أكتب هنا تاريخ ميلادك</a:t>
          </a:r>
        </a:p>
      </xdr:txBody>
    </xdr:sp>
    <xdr:clientData/>
  </xdr:twoCellAnchor>
  <xdr:twoCellAnchor>
    <xdr:from>
      <xdr:col>0</xdr:col>
      <xdr:colOff>3914</xdr:colOff>
      <xdr:row>9</xdr:row>
      <xdr:rowOff>195944</xdr:rowOff>
    </xdr:from>
    <xdr:to>
      <xdr:col>3</xdr:col>
      <xdr:colOff>11907</xdr:colOff>
      <xdr:row>11</xdr:row>
      <xdr:rowOff>76201</xdr:rowOff>
    </xdr:to>
    <xdr:sp macro="" textlink="">
      <xdr:nvSpPr>
        <xdr:cNvPr id="3" name="سهم إلى اليسار 2"/>
        <xdr:cNvSpPr/>
      </xdr:nvSpPr>
      <xdr:spPr>
        <a:xfrm>
          <a:off x="11210782125" y="2499803"/>
          <a:ext cx="2067774" cy="451757"/>
        </a:xfrm>
        <a:prstGeom prst="leftArrow">
          <a:avLst/>
        </a:prstGeom>
        <a:solidFill>
          <a:srgbClr val="00B0F0"/>
        </a:solidFill>
        <a:ln>
          <a:solidFill>
            <a:schemeClr val="tx2">
              <a:lumMod val="60000"/>
              <a:lumOff val="40000"/>
            </a:schemeClr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EG" sz="1200" u="sng">
              <a:solidFill>
                <a:srgbClr val="002060"/>
              </a:solidFill>
              <a:cs typeface="Khalid Art bold" pitchFamily="2" charset="-78"/>
            </a:rPr>
            <a:t>يظهر هنا</a:t>
          </a:r>
          <a:r>
            <a:rPr lang="ar-EG" sz="1200" u="sng" baseline="0">
              <a:solidFill>
                <a:srgbClr val="002060"/>
              </a:solidFill>
              <a:cs typeface="Khalid Art bold" pitchFamily="2" charset="-78"/>
            </a:rPr>
            <a:t> تاريخ الإحالة للمعاش</a:t>
          </a:r>
          <a:endParaRPr lang="ar-EG" sz="1200" u="sng">
            <a:solidFill>
              <a:srgbClr val="002060"/>
            </a:solidFill>
            <a:cs typeface="Khalid Art bold" pitchFamily="2" charset="-78"/>
          </a:endParaRPr>
        </a:p>
      </xdr:txBody>
    </xdr:sp>
    <xdr:clientData/>
  </xdr:twoCellAnchor>
  <xdr:twoCellAnchor>
    <xdr:from>
      <xdr:col>6</xdr:col>
      <xdr:colOff>625929</xdr:colOff>
      <xdr:row>3</xdr:row>
      <xdr:rowOff>54429</xdr:rowOff>
    </xdr:from>
    <xdr:to>
      <xdr:col>9</xdr:col>
      <xdr:colOff>130629</xdr:colOff>
      <xdr:row>13</xdr:row>
      <xdr:rowOff>21772</xdr:rowOff>
    </xdr:to>
    <xdr:sp macro="" textlink="">
      <xdr:nvSpPr>
        <xdr:cNvPr id="4" name="إطار 3"/>
        <xdr:cNvSpPr/>
      </xdr:nvSpPr>
      <xdr:spPr>
        <a:xfrm>
          <a:off x="11230889400" y="963386"/>
          <a:ext cx="1926771" cy="2291443"/>
        </a:xfrm>
        <a:prstGeom prst="frame">
          <a:avLst>
            <a:gd name="adj1" fmla="val 3804"/>
          </a:avLst>
        </a:prstGeom>
        <a:scene3d>
          <a:camera prst="orthographicFront"/>
          <a:lightRig rig="threePt" dir="t"/>
        </a:scene3d>
        <a:sp3d>
          <a:bevelT prst="angle"/>
        </a:sp3d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endParaRPr lang="ar-EG" sz="11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731595</xdr:colOff>
      <xdr:row>10</xdr:row>
      <xdr:rowOff>190501</xdr:rowOff>
    </xdr:from>
    <xdr:to>
      <xdr:col>9</xdr:col>
      <xdr:colOff>24024</xdr:colOff>
      <xdr:row>12</xdr:row>
      <xdr:rowOff>21771</xdr:rowOff>
    </xdr:to>
    <xdr:sp macro="" textlink="">
      <xdr:nvSpPr>
        <xdr:cNvPr id="5" name="تمرير أفقي 4"/>
        <xdr:cNvSpPr/>
      </xdr:nvSpPr>
      <xdr:spPr>
        <a:xfrm>
          <a:off x="11183258769" y="2778673"/>
          <a:ext cx="1709808" cy="317374"/>
        </a:xfrm>
        <a:prstGeom prst="horizontalScroll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EG" sz="1200" b="1">
              <a:cs typeface="Akhbar MT" pitchFamily="2" charset="-78"/>
            </a:rPr>
            <a:t>لا تنسونا من صالح</a:t>
          </a:r>
          <a:r>
            <a:rPr lang="ar-EG" sz="1200" b="1" baseline="0">
              <a:cs typeface="Akhbar MT" pitchFamily="2" charset="-78"/>
            </a:rPr>
            <a:t> دعائكم</a:t>
          </a:r>
          <a:endParaRPr lang="ar-EG" sz="1200" b="1">
            <a:cs typeface="Akhbar MT" pitchFamily="2" charset="-7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B13"/>
  <sheetViews>
    <sheetView showRowColHeaders="0" rightToLeft="1" tabSelected="1" zoomScale="205" zoomScaleNormal="205" workbookViewId="0">
      <pane xSplit="31" ySplit="33" topLeftCell="AF49" activePane="bottomRight" state="frozen"/>
      <selection pane="topRight" activeCell="AF1" sqref="AF1"/>
      <selection pane="bottomLeft" activeCell="A34" sqref="A34"/>
      <selection pane="bottomRight" activeCell="H6" sqref="H6"/>
    </sheetView>
  </sheetViews>
  <sheetFormatPr defaultRowHeight="14.25"/>
  <cols>
    <col min="1" max="1" width="2.25" style="4" customWidth="1"/>
    <col min="2" max="2" width="10.75" style="4" customWidth="1"/>
    <col min="3" max="3" width="14" style="4" customWidth="1"/>
    <col min="4" max="6" width="6.875" style="4" customWidth="1"/>
    <col min="7" max="7" width="9.75" style="4" customWidth="1"/>
    <col min="8" max="8" width="14" style="4" customWidth="1"/>
    <col min="9" max="9" width="8" style="4" customWidth="1"/>
    <col min="10" max="10" width="6.875" style="4" customWidth="1"/>
    <col min="11" max="20" width="9.75" style="4" customWidth="1"/>
    <col min="21" max="22" width="9" style="4"/>
    <col min="23" max="23" width="9" style="4" hidden="1" customWidth="1"/>
    <col min="24" max="24" width="10.25" style="4" hidden="1" customWidth="1"/>
    <col min="25" max="25" width="9" style="4" hidden="1" customWidth="1"/>
    <col min="26" max="26" width="15.375" style="4" hidden="1" customWidth="1"/>
    <col min="27" max="27" width="9.375" style="4" hidden="1" customWidth="1"/>
    <col min="28" max="28" width="9" style="4" hidden="1" customWidth="1"/>
    <col min="29" max="16384" width="9" style="4"/>
  </cols>
  <sheetData>
    <row r="2" spans="2:27" s="2" customFormat="1" ht="28.5" customHeight="1">
      <c r="B2" s="1"/>
      <c r="C2" s="15" t="s">
        <v>5</v>
      </c>
      <c r="D2" s="15"/>
      <c r="E2" s="15"/>
      <c r="F2" s="15"/>
      <c r="G2" s="15"/>
      <c r="H2" s="15"/>
      <c r="I2" s="15"/>
      <c r="J2" s="15"/>
      <c r="X2" s="2" t="s">
        <v>1</v>
      </c>
      <c r="Z2" s="1">
        <v>26116</v>
      </c>
      <c r="AA2" s="2">
        <v>60</v>
      </c>
    </row>
    <row r="3" spans="2:27" s="2" customFormat="1" ht="28.5" customHeight="1">
      <c r="B3" s="1"/>
      <c r="C3" s="15" t="s">
        <v>6</v>
      </c>
      <c r="D3" s="15"/>
      <c r="E3" s="15"/>
      <c r="F3" s="15"/>
      <c r="G3" s="15"/>
      <c r="H3" s="15"/>
      <c r="I3" s="15"/>
      <c r="J3" s="15"/>
      <c r="X3" s="2">
        <f>IF(X5&lt;Z2,AA2,IF(X5&lt;Z3,AA3,IF(X5&lt;Z4,AA4,IF(X5&lt;Z5,AA5,IF(X5&lt;Z6,AA6,65)))))</f>
        <v>65</v>
      </c>
      <c r="Z3" s="1">
        <v>26482</v>
      </c>
      <c r="AA3" s="2">
        <v>61</v>
      </c>
    </row>
    <row r="4" spans="2:27">
      <c r="B4" s="3"/>
      <c r="D4" s="3"/>
      <c r="E4" s="3"/>
      <c r="F4" s="3"/>
      <c r="X4" s="4" t="s">
        <v>0</v>
      </c>
      <c r="Z4" s="3">
        <v>26847</v>
      </c>
      <c r="AA4" s="4">
        <v>62</v>
      </c>
    </row>
    <row r="5" spans="2:27" ht="16.5" customHeight="1">
      <c r="B5" s="3"/>
      <c r="D5" s="16" t="s">
        <v>0</v>
      </c>
      <c r="E5" s="16"/>
      <c r="F5" s="16"/>
      <c r="H5" s="5" t="s">
        <v>7</v>
      </c>
      <c r="I5" s="5" t="s">
        <v>1</v>
      </c>
      <c r="X5" s="3">
        <f>DATE(F7,E7,D7)</f>
        <v>29386</v>
      </c>
      <c r="Z5" s="3">
        <v>27212</v>
      </c>
      <c r="AA5" s="4">
        <v>63</v>
      </c>
    </row>
    <row r="6" spans="2:27" ht="16.5" customHeight="1">
      <c r="B6" s="3"/>
      <c r="D6" s="6" t="s">
        <v>2</v>
      </c>
      <c r="E6" s="6" t="s">
        <v>3</v>
      </c>
      <c r="F6" s="6" t="s">
        <v>4</v>
      </c>
      <c r="H6" s="5" t="s">
        <v>9</v>
      </c>
      <c r="I6" s="5">
        <v>61</v>
      </c>
      <c r="X6" s="4" t="s">
        <v>14</v>
      </c>
      <c r="Z6" s="3">
        <v>27577</v>
      </c>
      <c r="AA6" s="4">
        <v>64</v>
      </c>
    </row>
    <row r="7" spans="2:27" ht="22.5" customHeight="1">
      <c r="D7" s="13">
        <v>14</v>
      </c>
      <c r="E7" s="13">
        <v>6</v>
      </c>
      <c r="F7" s="13">
        <v>1980</v>
      </c>
      <c r="H7" s="5" t="s">
        <v>10</v>
      </c>
      <c r="I7" s="5">
        <v>62</v>
      </c>
      <c r="X7" s="3">
        <f>DATE(F7+X3,E7,D7)</f>
        <v>53127</v>
      </c>
    </row>
    <row r="8" spans="2:27">
      <c r="H8" s="5" t="s">
        <v>11</v>
      </c>
      <c r="I8" s="5">
        <v>63</v>
      </c>
      <c r="X8" s="3">
        <f>X7-1</f>
        <v>53126</v>
      </c>
    </row>
    <row r="9" spans="2:27" ht="15">
      <c r="D9" s="17" t="s">
        <v>13</v>
      </c>
      <c r="E9" s="17"/>
      <c r="F9" s="17"/>
      <c r="H9" s="5" t="s">
        <v>15</v>
      </c>
      <c r="I9" s="5">
        <v>64</v>
      </c>
    </row>
    <row r="10" spans="2:27" ht="15">
      <c r="D10" s="7" t="s">
        <v>2</v>
      </c>
      <c r="E10" s="7" t="s">
        <v>3</v>
      </c>
      <c r="F10" s="7" t="s">
        <v>4</v>
      </c>
      <c r="H10" s="5" t="s">
        <v>12</v>
      </c>
      <c r="I10" s="5">
        <v>65</v>
      </c>
    </row>
    <row r="11" spans="2:27" ht="24">
      <c r="D11" s="8">
        <f>X8</f>
        <v>53126</v>
      </c>
      <c r="E11" s="9">
        <f>X8</f>
        <v>53126</v>
      </c>
      <c r="F11" s="10">
        <f>X8</f>
        <v>53126</v>
      </c>
    </row>
    <row r="13" spans="2:27" ht="16.5" customHeight="1">
      <c r="D13" s="14" t="s">
        <v>8</v>
      </c>
      <c r="E13" s="14"/>
      <c r="F13" s="11">
        <f>X3</f>
        <v>65</v>
      </c>
      <c r="G13" s="12" t="s">
        <v>4</v>
      </c>
    </row>
  </sheetData>
  <sheetProtection password="CC39" sheet="1" objects="1" scenarios="1"/>
  <mergeCells count="5">
    <mergeCell ref="D13:E13"/>
    <mergeCell ref="C2:J2"/>
    <mergeCell ref="C3:J3"/>
    <mergeCell ref="D5:F5"/>
    <mergeCell ref="D9:F9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أبو معاذ</dc:creator>
  <cp:lastModifiedBy>A7med</cp:lastModifiedBy>
  <dcterms:created xsi:type="dcterms:W3CDTF">2022-03-10T07:36:39Z</dcterms:created>
  <dcterms:modified xsi:type="dcterms:W3CDTF">2025-03-23T08:25:01Z</dcterms:modified>
</cp:coreProperties>
</file>