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33800a40b2368c10/Desktop/Projects/00 Estimator/"/>
    </mc:Choice>
  </mc:AlternateContent>
  <xr:revisionPtr revIDLastSave="266" documentId="13_ncr:1_{E6E8BF18-790C-469C-880F-37F92743C959}" xr6:coauthVersionLast="47" xr6:coauthVersionMax="47" xr10:uidLastSave="{2D879912-1DFF-48D0-B884-6300F0434AF1}"/>
  <bookViews>
    <workbookView xWindow="-120" yWindow="-120" windowWidth="29040" windowHeight="15720" xr2:uid="{00000000-000D-0000-FFFF-FFFF00000000}"/>
  </bookViews>
  <sheets>
    <sheet name="Common (3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4" l="1"/>
  <c r="F3" i="4"/>
  <c r="F4" i="4"/>
  <c r="F5" i="4"/>
  <c r="F6" i="4"/>
  <c r="F2" i="4"/>
  <c r="G6" i="4"/>
  <c r="H6" i="4" s="1"/>
  <c r="G5" i="4"/>
  <c r="I5" i="4" s="1"/>
  <c r="G4" i="4"/>
  <c r="H4" i="4" s="1"/>
  <c r="G3" i="4"/>
  <c r="H3" i="4" s="1"/>
  <c r="G2" i="4"/>
  <c r="I2" i="4" s="1"/>
  <c r="H2" i="4" l="1"/>
  <c r="K2" i="4" s="1"/>
  <c r="J4" i="4"/>
  <c r="K4" i="4" s="1"/>
  <c r="H5" i="4"/>
  <c r="K5" i="4" s="1"/>
  <c r="J3" i="4"/>
  <c r="K3" i="4" s="1"/>
  <c r="I4" i="4"/>
  <c r="J5" i="4"/>
  <c r="J6" i="4"/>
  <c r="K6" i="4" s="1"/>
  <c r="I6" i="4"/>
  <c r="I3" i="4"/>
  <c r="J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SMI STEEL</author>
  </authors>
  <commentList>
    <comment ref="E2" authorId="0" shapeId="0" xr:uid="{1A62EDD7-DDCB-4823-AE87-8465C589E111}">
      <text>
        <r>
          <rPr>
            <sz val="9"/>
            <color indexed="81"/>
            <rFont val="Tahoma"/>
            <charset val="1"/>
          </rPr>
          <t xml:space="preserve">cell as text
</t>
        </r>
      </text>
    </comment>
  </commentList>
</comments>
</file>

<file path=xl/sharedStrings.xml><?xml version="1.0" encoding="utf-8"?>
<sst xmlns="http://schemas.openxmlformats.org/spreadsheetml/2006/main" count="25" uniqueCount="24">
  <si>
    <t>Quantity</t>
  </si>
  <si>
    <t>Material</t>
  </si>
  <si>
    <t>Piecemark</t>
  </si>
  <si>
    <t>PL1/4x10 1/2</t>
  </si>
  <si>
    <t>5-2 1/8</t>
  </si>
  <si>
    <t>2EM1</t>
  </si>
  <si>
    <t>PL1/4x10</t>
  </si>
  <si>
    <t>10-0</t>
  </si>
  <si>
    <t>9EM1</t>
  </si>
  <si>
    <t>L8x6x1/2</t>
  </si>
  <si>
    <t>252M1</t>
  </si>
  <si>
    <t>PL1/4x4 3/4</t>
  </si>
  <si>
    <t>5 3/4</t>
  </si>
  <si>
    <t>p111</t>
  </si>
  <si>
    <t>5 1/4</t>
  </si>
  <si>
    <t>p112</t>
  </si>
  <si>
    <t>NO</t>
  </si>
  <si>
    <t>Total Length (Ft)</t>
  </si>
  <si>
    <t>Length (Ft-in)</t>
  </si>
  <si>
    <t>fit</t>
  </si>
  <si>
    <t>inch</t>
  </si>
  <si>
    <t>Fracture</t>
  </si>
  <si>
    <t>8-10 1/4</t>
  </si>
  <si>
    <t>Total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</si>
</sst>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\ \f\t"/>
  </numFmts>
  <fonts count="5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16">
    <xf numFmtId="0" fontId="0" fillId="0" borderId="0" xfId="0"/>
    <xf numFmtId="0" fontId="0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  <xf numFmtId="0" fontId="0" fillId="4" borderId="1" xfId="1" applyFont="1" applyFill="1" applyBorder="1" applyAlignment="1">
      <alignment horizontal="center" vertical="center"/>
    </xf>
    <xf numFmtId="1" fontId="0" fillId="5" borderId="1" xfId="1" applyNumberFormat="1" applyFont="1" applyFill="1" applyBorder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164" fontId="0" fillId="5" borderId="1" xfId="1" applyNumberFormat="1" applyFont="1" applyFill="1" applyBorder="1" applyAlignment="1">
      <alignment horizontal="center" vertical="center"/>
    </xf>
    <xf numFmtId="49" fontId="0" fillId="6" borderId="1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2" fontId="0" fillId="5" borderId="1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4" xfId="1" xr:uid="{50306754-9DEB-469D-9066-44F2176D6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C3AF-A4CE-469D-9DF9-3C86FD950355}">
  <dimension ref="A1:K10"/>
  <sheetViews>
    <sheetView tabSelected="1" zoomScale="115" zoomScaleNormal="115" workbookViewId="0">
      <selection activeCell="L13" sqref="L13"/>
    </sheetView>
  </sheetViews>
  <sheetFormatPr defaultRowHeight="15"/>
  <cols>
    <col min="1" max="1" width="5.42578125" style="1" bestFit="1" customWidth="1"/>
    <col min="2" max="3" width="10.28515625" style="1" customWidth="1"/>
    <col min="4" max="4" width="18.85546875" style="1" bestFit="1" customWidth="1"/>
    <col min="5" max="5" width="12.5703125" style="1" customWidth="1"/>
    <col min="6" max="6" width="9.140625" style="1"/>
    <col min="7" max="7" width="9.140625" style="1" customWidth="1"/>
    <col min="8" max="8" width="9.140625" style="1"/>
    <col min="9" max="9" width="9.140625" style="1" customWidth="1"/>
    <col min="10" max="10" width="9.140625" style="1"/>
    <col min="11" max="11" width="12.28515625" style="1" customWidth="1"/>
    <col min="12" max="16384" width="9.140625" style="1"/>
  </cols>
  <sheetData>
    <row r="1" spans="1:11" ht="24" customHeight="1">
      <c r="A1" s="2" t="s">
        <v>16</v>
      </c>
      <c r="B1" s="2" t="s">
        <v>0</v>
      </c>
      <c r="C1" s="2" t="s">
        <v>2</v>
      </c>
      <c r="D1" s="2" t="s">
        <v>1</v>
      </c>
      <c r="E1" s="2" t="s">
        <v>18</v>
      </c>
      <c r="F1" s="5" t="s">
        <v>19</v>
      </c>
      <c r="G1" s="4"/>
      <c r="H1" s="5" t="s">
        <v>20</v>
      </c>
      <c r="I1" s="3"/>
      <c r="J1" s="5" t="s">
        <v>21</v>
      </c>
      <c r="K1" s="5" t="s">
        <v>23</v>
      </c>
    </row>
    <row r="2" spans="1:11" ht="12.75" customHeight="1">
      <c r="A2" s="3">
        <v>1</v>
      </c>
      <c r="B2" s="3">
        <v>6</v>
      </c>
      <c r="C2" s="3" t="s">
        <v>5</v>
      </c>
      <c r="D2" s="3" t="s">
        <v>3</v>
      </c>
      <c r="E2" s="10" t="s">
        <v>4</v>
      </c>
      <c r="F2" s="6">
        <f>_xlfn.NUMBERVALUE(IF(ISNUMBER(FIND("-",E2)),TRIM(LEFT(E2,FIND("-",E2)-1)),0))</f>
        <v>5</v>
      </c>
      <c r="G2" s="8" t="str">
        <f>IF(ISNUMBER(FIND("-",E2)), TRIM(MID(E2,FIND("-",E2)+1,LEN(E2)-FIND("-",E2))), E2)</f>
        <v>2 1/8</v>
      </c>
      <c r="H2" s="6">
        <f>_xlfn.NUMBERVALUE(IF(ISNUMBER(FIND(" ",G2)),TRIM(LEFT(G2,FIND(" ",G2)-1)),G2))</f>
        <v>2</v>
      </c>
      <c r="I2" s="8" t="str">
        <f>IF(ISNUMBER(FIND(" ",G2)), TRIM(RIGHT(G2,FIND(" ",G2)+1)), 0)</f>
        <v>1/8</v>
      </c>
      <c r="J2" s="9">
        <f>(IFERROR(VALUE("0 "&amp;MID(F2,FIND(" ",F2)+1,LEN(F2)-FIND(" ",F2))), 0)) + (IFERROR(VALUE("0 "&amp;MID(G2,FIND(" ",G2)+1,LEN(G2)-FIND(" ",G2))), 0))</f>
        <v>0.125</v>
      </c>
      <c r="K2" s="13">
        <f>F2+(H2+J2)/12</f>
        <v>5.177083333333333</v>
      </c>
    </row>
    <row r="3" spans="1:11" ht="12.75" customHeight="1">
      <c r="A3" s="3">
        <v>2</v>
      </c>
      <c r="B3" s="3">
        <v>8</v>
      </c>
      <c r="C3" s="3" t="s">
        <v>8</v>
      </c>
      <c r="D3" s="3" t="s">
        <v>6</v>
      </c>
      <c r="E3" s="10" t="s">
        <v>7</v>
      </c>
      <c r="F3" s="6">
        <f t="shared" ref="F3:F6" si="0">_xlfn.NUMBERVALUE(IF(ISNUMBER(FIND("-",E3)),TRIM(LEFT(E3,FIND("-",E3)-1)),0))</f>
        <v>10</v>
      </c>
      <c r="G3" s="8" t="str">
        <f>IF(ISNUMBER(FIND("-",E3)), TRIM(MID(E3,FIND("-",E3)+1,LEN(E3)-FIND("-",E3))), E3)</f>
        <v>0</v>
      </c>
      <c r="H3" s="6">
        <f t="shared" ref="H3:H6" si="1">_xlfn.NUMBERVALUE(IF(ISNUMBER(FIND(" ",G3)),TRIM(LEFT(G3,FIND(" ",G3)-1)),G3))</f>
        <v>0</v>
      </c>
      <c r="I3" s="8">
        <f t="shared" ref="I3:I6" si="2">IF(ISNUMBER(FIND(" ",G3)), TRIM(RIGHT(G3,FIND(" ",G3)+1)), 0)</f>
        <v>0</v>
      </c>
      <c r="J3" s="9">
        <f t="shared" ref="J3:J4" si="3">(IFERROR(VALUE("0 "&amp;MID(F3,FIND(" ",F3)+1,LEN(F3)-FIND(" ",F3))), 0)) + (IFERROR(VALUE("0 "&amp;MID(G3,FIND(" ",G3)+1,LEN(G3)-FIND(" ",G3))), 0))</f>
        <v>0</v>
      </c>
      <c r="K3" s="13">
        <f t="shared" ref="K3:K6" si="4">F3+(H3+J3)/12</f>
        <v>10</v>
      </c>
    </row>
    <row r="4" spans="1:11" ht="12.75" customHeight="1">
      <c r="A4" s="3">
        <v>3</v>
      </c>
      <c r="B4" s="3">
        <v>228</v>
      </c>
      <c r="C4" s="3" t="s">
        <v>10</v>
      </c>
      <c r="D4" s="3" t="s">
        <v>9</v>
      </c>
      <c r="E4" s="10" t="s">
        <v>22</v>
      </c>
      <c r="F4" s="6">
        <f t="shared" si="0"/>
        <v>8</v>
      </c>
      <c r="G4" s="8" t="str">
        <f>IF(ISNUMBER(FIND("-",E4)), TRIM(MID(E4,FIND("-",E4)+1,LEN(E4)-FIND("-",E4))), E4)</f>
        <v>10 1/4</v>
      </c>
      <c r="H4" s="6">
        <f t="shared" si="1"/>
        <v>10</v>
      </c>
      <c r="I4" s="8" t="str">
        <f t="shared" si="2"/>
        <v>1/4</v>
      </c>
      <c r="J4" s="9">
        <f t="shared" si="3"/>
        <v>0.25</v>
      </c>
      <c r="K4" s="13">
        <f t="shared" si="4"/>
        <v>8.8541666666666661</v>
      </c>
    </row>
    <row r="5" spans="1:11" ht="12.75" customHeight="1">
      <c r="A5" s="3">
        <v>4</v>
      </c>
      <c r="B5" s="3">
        <v>12</v>
      </c>
      <c r="C5" s="3" t="s">
        <v>13</v>
      </c>
      <c r="D5" s="3" t="s">
        <v>11</v>
      </c>
      <c r="E5" s="10" t="s">
        <v>12</v>
      </c>
      <c r="F5" s="6">
        <f t="shared" si="0"/>
        <v>0</v>
      </c>
      <c r="G5" s="8" t="str">
        <f>IF(ISNUMBER(FIND("-",E5)), TRIM(MID(E5,FIND("-",E5)+1,LEN(E5)-FIND("-",E5))), E5)</f>
        <v>5 3/4</v>
      </c>
      <c r="H5" s="6">
        <f t="shared" si="1"/>
        <v>5</v>
      </c>
      <c r="I5" s="8" t="str">
        <f t="shared" si="2"/>
        <v>3/4</v>
      </c>
      <c r="J5" s="9">
        <f>(IFERROR(VALUE("0 "&amp;MID(F5,FIND(" ",F5)+1,LEN(F5)-FIND(" ",F5))), 0)) + (IFERROR(VALUE("0 "&amp;MID(G5,FIND(" ",G5)+1,LEN(G5)-FIND(" ",G5))), 0))</f>
        <v>0.75</v>
      </c>
      <c r="K5" s="13">
        <f t="shared" si="4"/>
        <v>0.47916666666666669</v>
      </c>
    </row>
    <row r="6" spans="1:11">
      <c r="A6" s="3">
        <v>5</v>
      </c>
      <c r="B6" s="3">
        <v>12</v>
      </c>
      <c r="C6" s="3" t="s">
        <v>15</v>
      </c>
      <c r="D6" s="3" t="s">
        <v>11</v>
      </c>
      <c r="E6" s="10" t="s">
        <v>14</v>
      </c>
      <c r="F6" s="6">
        <f t="shared" si="0"/>
        <v>0</v>
      </c>
      <c r="G6" s="8" t="str">
        <f>IF(ISNUMBER(FIND("-",E6)), TRIM(MID(E6,FIND("-",E6)+1,LEN(E6)-FIND("-",E6))), E6)</f>
        <v>5 1/4</v>
      </c>
      <c r="H6" s="6">
        <f t="shared" si="1"/>
        <v>5</v>
      </c>
      <c r="I6" s="8" t="str">
        <f t="shared" si="2"/>
        <v>1/4</v>
      </c>
      <c r="J6" s="9">
        <f>(IFERROR(VALUE("0 "&amp;MID(F6,FIND(" ",F6)+1,LEN(F6)-FIND(" ",F6))), 0)) + (IFERROR(VALUE("0 "&amp;MID(G6,FIND(" ",G6)+1,LEN(G6)-FIND(" ",G6))), 0))</f>
        <v>0.25</v>
      </c>
      <c r="K6" s="13">
        <f t="shared" si="4"/>
        <v>0.4375</v>
      </c>
    </row>
    <row r="7" spans="1:11">
      <c r="F7" s="14" t="s">
        <v>17</v>
      </c>
      <c r="G7" s="14"/>
      <c r="H7" s="14"/>
      <c r="I7" s="14"/>
      <c r="J7" s="14"/>
      <c r="K7" s="15">
        <f>SUM(K2:K6)</f>
        <v>24.947916666666668</v>
      </c>
    </row>
    <row r="9" spans="1:11">
      <c r="F9" s="7"/>
      <c r="H9" s="7"/>
      <c r="J9" s="11"/>
    </row>
    <row r="10" spans="1:11">
      <c r="J10" s="11"/>
      <c r="K10" s="12"/>
    </row>
  </sheetData>
  <mergeCells count="1">
    <mergeCell ref="F7:J7"/>
  </mergeCells>
  <pageMargins left="0" right="0" top="0.29527559055118097" bottom="0.29527559055118097" header="0" footer="0"/>
  <pageSetup fitToWidth="0" fitToHeight="0" pageOrder="overThenDown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 STEEL</dc:creator>
  <cp:lastModifiedBy>SMI STEEL</cp:lastModifiedBy>
  <dcterms:created xsi:type="dcterms:W3CDTF">2015-06-05T18:17:20Z</dcterms:created>
  <dcterms:modified xsi:type="dcterms:W3CDTF">2025-03-25T13:48:42Z</dcterms:modified>
</cp:coreProperties>
</file>