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20B82744-1A9E-48AE-B60E-E58AED031CB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عقود ايجارات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1" l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" i="1"/>
  <c r="B2" i="1"/>
  <c r="G24" i="1" l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22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3" i="1"/>
  <c r="G4" i="1"/>
  <c r="F25" i="1" l="1"/>
  <c r="H25" i="1" s="1"/>
  <c r="F27" i="1"/>
  <c r="H27" i="1" s="1"/>
  <c r="F29" i="1"/>
  <c r="H29" i="1" s="1"/>
  <c r="F31" i="1"/>
  <c r="H31" i="1" s="1"/>
  <c r="F33" i="1"/>
  <c r="H33" i="1" s="1"/>
  <c r="F35" i="1"/>
  <c r="H35" i="1" s="1"/>
  <c r="F37" i="1"/>
  <c r="H37" i="1" s="1"/>
  <c r="F39" i="1"/>
  <c r="H39" i="1" s="1"/>
  <c r="F41" i="1"/>
  <c r="H41" i="1" s="1"/>
  <c r="F43" i="1"/>
  <c r="H43" i="1" s="1"/>
  <c r="F24" i="1"/>
  <c r="H24" i="1" s="1"/>
  <c r="F26" i="1"/>
  <c r="H26" i="1" s="1"/>
  <c r="F28" i="1"/>
  <c r="H28" i="1" s="1"/>
  <c r="F30" i="1"/>
  <c r="H30" i="1" s="1"/>
  <c r="F32" i="1"/>
  <c r="H32" i="1" s="1"/>
  <c r="F34" i="1"/>
  <c r="H34" i="1" s="1"/>
  <c r="F36" i="1"/>
  <c r="H36" i="1" s="1"/>
  <c r="F38" i="1"/>
  <c r="H38" i="1" s="1"/>
  <c r="F40" i="1"/>
  <c r="H40" i="1" s="1"/>
  <c r="F42" i="1"/>
  <c r="H42" i="1" s="1"/>
  <c r="F4" i="1"/>
  <c r="H4" i="1" s="1"/>
  <c r="F17" i="1"/>
  <c r="H17" i="1" s="1"/>
  <c r="F19" i="1"/>
  <c r="H19" i="1" s="1"/>
  <c r="F21" i="1"/>
  <c r="H21" i="1" s="1"/>
  <c r="F23" i="1"/>
  <c r="H23" i="1" s="1"/>
  <c r="F18" i="1"/>
  <c r="H18" i="1" s="1"/>
  <c r="F20" i="1"/>
  <c r="H20" i="1" s="1"/>
  <c r="F22" i="1"/>
  <c r="H22" i="1" s="1"/>
  <c r="F6" i="1"/>
  <c r="H6" i="1" s="1"/>
  <c r="F8" i="1"/>
  <c r="H8" i="1" s="1"/>
  <c r="F10" i="1"/>
  <c r="H10" i="1" s="1"/>
  <c r="F12" i="1"/>
  <c r="H12" i="1" s="1"/>
  <c r="F14" i="1"/>
  <c r="H14" i="1" s="1"/>
  <c r="F16" i="1"/>
  <c r="H16" i="1" s="1"/>
  <c r="F5" i="1"/>
  <c r="H5" i="1" s="1"/>
  <c r="F7" i="1"/>
  <c r="H7" i="1" s="1"/>
  <c r="F9" i="1"/>
  <c r="H9" i="1" s="1"/>
  <c r="F11" i="1"/>
  <c r="H11" i="1" s="1"/>
  <c r="F13" i="1"/>
  <c r="H13" i="1" s="1"/>
  <c r="F15" i="1"/>
  <c r="H15" i="1" s="1"/>
</calcChain>
</file>

<file path=xl/sharedStrings.xml><?xml version="1.0" encoding="utf-8"?>
<sst xmlns="http://schemas.openxmlformats.org/spreadsheetml/2006/main" count="60" uniqueCount="59">
  <si>
    <t>ملاحظات</t>
  </si>
  <si>
    <t xml:space="preserve">التذكير </t>
  </si>
  <si>
    <t>التسلسل</t>
  </si>
  <si>
    <t>الإجراءت</t>
  </si>
  <si>
    <t xml:space="preserve">لم يتم اتخاذ القرار </t>
  </si>
  <si>
    <t>قائمة الإجراءات المنسدلة</t>
  </si>
  <si>
    <t>تاريخ إنتهاء عقد الإيجار</t>
  </si>
  <si>
    <t xml:space="preserve">تم تجديد عقد الإيجار </t>
  </si>
  <si>
    <t>جاري تجديد عقد الإيجار</t>
  </si>
  <si>
    <t>تاريخ بداية عقد الإيجار</t>
  </si>
  <si>
    <t>إسم العميل</t>
  </si>
  <si>
    <t>الوقت المتبقي 
لإنتهاء 
عقد الإيجار</t>
  </si>
  <si>
    <t>تنبيه إنتهاء 
تاريخ 
عقد الإيجار</t>
  </si>
  <si>
    <t>تاريخ 
اليوم</t>
  </si>
  <si>
    <t xml:space="preserve">عقود إيجارات </t>
  </si>
  <si>
    <t>عقد ايجار رقم 6</t>
  </si>
  <si>
    <t>عقد ايجار رقم 7</t>
  </si>
  <si>
    <t>عقد ايجار رقم 8</t>
  </si>
  <si>
    <t>عقد ايجار رقم 9</t>
  </si>
  <si>
    <t>عقد ايجار رقم 10</t>
  </si>
  <si>
    <t>عقد ايجار رقم 11</t>
  </si>
  <si>
    <t>عقد ايجار رقم 12</t>
  </si>
  <si>
    <t>عقد ايجار رقم 13</t>
  </si>
  <si>
    <t>عقد ايجار رقم 14</t>
  </si>
  <si>
    <t>عقد ايجار رقم 15</t>
  </si>
  <si>
    <t>عقد ايجار رقم 16</t>
  </si>
  <si>
    <t>عقد ايجار رقم 17</t>
  </si>
  <si>
    <t>عقد ايجار رقم 18</t>
  </si>
  <si>
    <t>عقد ايجار رقم 19</t>
  </si>
  <si>
    <t>عقد ايجار رقم 20</t>
  </si>
  <si>
    <t>عقد ايجار رقم 21</t>
  </si>
  <si>
    <t>عقد ايجار رقم 22</t>
  </si>
  <si>
    <t>عقد ايجار رقم 23</t>
  </si>
  <si>
    <t>عقد ايجار رقم 24</t>
  </si>
  <si>
    <t>عقد ايجار رقم 25</t>
  </si>
  <si>
    <t>عقد ايجار رقم 26</t>
  </si>
  <si>
    <t>عقد ايجار رقم 27</t>
  </si>
  <si>
    <t>عقد ايجار رقم 28</t>
  </si>
  <si>
    <t>عقد ايجار رقم 29</t>
  </si>
  <si>
    <t>عقد ايجار رقم 30</t>
  </si>
  <si>
    <t>عقد ايجار رقم 31</t>
  </si>
  <si>
    <t>عقد ايجار رقم 32</t>
  </si>
  <si>
    <t>عقد ايجار رقم 33</t>
  </si>
  <si>
    <t>عقد ايجار رقم 34</t>
  </si>
  <si>
    <t>عقد ايجار رقم 35</t>
  </si>
  <si>
    <t>عقد ايجار رقم 36</t>
  </si>
  <si>
    <t>عقد ايجار رقم 37</t>
  </si>
  <si>
    <t>عقد ايجار رقم 38</t>
  </si>
  <si>
    <t>عقد ايجار رقم 39</t>
  </si>
  <si>
    <t>عقد ايجار رقم 40</t>
  </si>
  <si>
    <t>رقم العقد</t>
  </si>
  <si>
    <t>عقد ايجار شقة رقم 1</t>
  </si>
  <si>
    <t>عقد ايجار محل رقم 2</t>
  </si>
  <si>
    <t>عقد ايجار فيلا رقم 3</t>
  </si>
  <si>
    <t>عقد ايجار ورشة رقم 4</t>
  </si>
  <si>
    <t>عقد ايجار  مبنى رقم 5</t>
  </si>
  <si>
    <t>مبلغ الإيجار</t>
  </si>
  <si>
    <t>المبلغ المسدد</t>
  </si>
  <si>
    <t>المبلغ المتبقي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</si>
</sst>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6" formatCode="[$-2060401]B2d\ mmmm\ yyyy;@"/>
  </numFmts>
  <fonts count="8" x14ac:knownFonts="1"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64" fontId="2" fillId="5" borderId="1" xfId="0" applyNumberFormat="1" applyFont="1" applyFill="1" applyBorder="1" applyAlignment="1">
      <alignment horizontal="center" vertical="center"/>
    </xf>
    <xf numFmtId="0" fontId="5" fillId="0" borderId="0" xfId="0" applyFont="1"/>
    <xf numFmtId="0" fontId="4" fillId="3" borderId="5" xfId="0" applyFont="1" applyFill="1" applyBorder="1" applyAlignment="1">
      <alignment horizontal="center" vertical="center"/>
    </xf>
    <xf numFmtId="22" fontId="1" fillId="6" borderId="1" xfId="0" applyNumberFormat="1" applyFont="1" applyFill="1" applyBorder="1" applyAlignment="1">
      <alignment vertical="center"/>
    </xf>
    <xf numFmtId="0" fontId="1" fillId="7" borderId="1" xfId="0" applyFont="1" applyFill="1" applyBorder="1" applyAlignment="1">
      <alignment horizontal="center" vertical="center"/>
    </xf>
    <xf numFmtId="22" fontId="1" fillId="6" borderId="3" xfId="0" applyNumberFormat="1" applyFont="1" applyFill="1" applyBorder="1" applyAlignment="1">
      <alignment vertical="center"/>
    </xf>
    <xf numFmtId="0" fontId="1" fillId="6" borderId="1" xfId="0" applyFont="1" applyFill="1" applyBorder="1" applyAlignment="1">
      <alignment horizontal="center" vertical="center" wrapText="1"/>
    </xf>
    <xf numFmtId="164" fontId="4" fillId="8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7" fillId="0" borderId="0" xfId="0" applyFont="1"/>
    <xf numFmtId="0" fontId="6" fillId="4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2" fontId="1" fillId="5" borderId="3" xfId="0" applyNumberFormat="1" applyFont="1" applyFill="1" applyBorder="1" applyAlignment="1">
      <alignment horizontal="center" vertical="center"/>
    </xf>
    <xf numFmtId="22" fontId="1" fillId="5" borderId="4" xfId="0" applyNumberFormat="1" applyFont="1" applyFill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38">
    <dxf>
      <fill>
        <patternFill>
          <bgColor theme="9" tint="-0.499984740745262"/>
        </patternFill>
      </fill>
    </dxf>
    <dxf>
      <fill>
        <patternFill>
          <bgColor rgb="FFC00000"/>
        </patternFill>
      </fill>
    </dxf>
    <dxf>
      <fill>
        <patternFill>
          <bgColor theme="9" tint="-0.499984740745262"/>
        </patternFill>
      </fill>
    </dxf>
    <dxf>
      <fill>
        <patternFill>
          <bgColor rgb="FFC00000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499984740745262"/>
        </patternFill>
      </fill>
    </dxf>
    <dxf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-0.499984740745262"/>
        </patternFill>
      </fill>
    </dxf>
    <dxf>
      <fill>
        <patternFill>
          <bgColor rgb="FFC00000"/>
        </patternFill>
      </fill>
    </dxf>
    <dxf>
      <fill>
        <patternFill>
          <bgColor theme="9" tint="-0.499984740745262"/>
        </patternFill>
      </fill>
    </dxf>
    <dxf>
      <fill>
        <patternFill>
          <bgColor rgb="FFC00000"/>
        </patternFill>
      </fill>
    </dxf>
    <dxf>
      <fill>
        <patternFill>
          <bgColor theme="9" tint="-0.499984740745262"/>
        </patternFill>
      </fill>
    </dxf>
    <dxf>
      <fill>
        <patternFill>
          <bgColor theme="9" tint="-0.499984740745262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1"/>
        </patternFill>
      </fill>
    </dxf>
    <dxf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-0.499984740745262"/>
        </patternFill>
      </fill>
    </dxf>
    <dxf>
      <fill>
        <patternFill>
          <bgColor rgb="FFFFC000"/>
        </patternFill>
      </fill>
    </dxf>
    <dxf>
      <fill>
        <patternFill>
          <bgColor theme="9" tint="0.79998168889431442"/>
        </patternFill>
      </fill>
    </dxf>
    <dxf>
      <font>
        <color rgb="FF9C0006"/>
      </font>
    </dxf>
    <dxf>
      <fill>
        <patternFill>
          <bgColor rgb="FFC00000"/>
        </patternFill>
      </fill>
    </dxf>
    <dxf>
      <fill>
        <patternFill>
          <bgColor theme="2"/>
        </patternFill>
      </fill>
    </dxf>
    <dxf>
      <font>
        <color theme="2"/>
      </font>
      <fill>
        <patternFill>
          <bgColor rgb="FFC00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1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theme="1" tint="4.9989318521683403E-2"/>
        </patternFill>
      </fill>
    </dxf>
    <dxf>
      <fill>
        <patternFill>
          <bgColor rgb="FFC00000"/>
        </patternFill>
      </fill>
    </dxf>
    <dxf>
      <fill>
        <patternFill>
          <bgColor theme="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4"/>
  <sheetViews>
    <sheetView rightToLeft="1" tabSelected="1" topLeftCell="E1" workbookViewId="0">
      <selection activeCell="I4" sqref="I4"/>
    </sheetView>
  </sheetViews>
  <sheetFormatPr defaultRowHeight="15" x14ac:dyDescent="0.25"/>
  <cols>
    <col min="1" max="1" width="9.42578125" bestFit="1" customWidth="1"/>
    <col min="2" max="2" width="25.5703125" customWidth="1"/>
    <col min="3" max="3" width="20.5703125" customWidth="1"/>
    <col min="4" max="4" width="24.42578125" customWidth="1"/>
    <col min="5" max="5" width="30.5703125" customWidth="1"/>
    <col min="6" max="6" width="16" bestFit="1" customWidth="1"/>
    <col min="7" max="7" width="28.42578125" customWidth="1"/>
    <col min="8" max="8" width="26.28515625" customWidth="1"/>
    <col min="9" max="9" width="29.140625" customWidth="1"/>
    <col min="10" max="11" width="8.85546875" customWidth="1"/>
    <col min="12" max="12" width="9.85546875" customWidth="1"/>
    <col min="13" max="13" width="19.28515625" customWidth="1"/>
    <col min="14" max="14" width="2" customWidth="1"/>
    <col min="15" max="15" width="34.85546875" customWidth="1"/>
  </cols>
  <sheetData>
    <row r="1" spans="1:15" ht="64.5" customHeight="1" thickTop="1" thickBot="1" x14ac:dyDescent="0.3">
      <c r="A1" s="15" t="s">
        <v>14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7"/>
    </row>
    <row r="2" spans="1:15" s="4" customFormat="1" ht="48" customHeight="1" thickTop="1" thickBot="1" x14ac:dyDescent="0.4">
      <c r="A2" s="9" t="s">
        <v>13</v>
      </c>
      <c r="B2" s="6">
        <f ca="1">NOW()</f>
        <v>45787.656274537039</v>
      </c>
      <c r="C2" s="8"/>
      <c r="D2" s="8"/>
      <c r="E2" s="18"/>
      <c r="F2" s="18"/>
      <c r="G2" s="18"/>
      <c r="H2" s="18"/>
      <c r="I2" s="18"/>
      <c r="J2" s="18"/>
      <c r="K2" s="18"/>
      <c r="L2" s="18"/>
      <c r="M2" s="19"/>
    </row>
    <row r="3" spans="1:15" ht="57.75" thickTop="1" thickBot="1" x14ac:dyDescent="0.35">
      <c r="A3" s="11" t="s">
        <v>2</v>
      </c>
      <c r="B3" s="11" t="s">
        <v>50</v>
      </c>
      <c r="C3" s="11" t="s">
        <v>10</v>
      </c>
      <c r="D3" s="11" t="s">
        <v>9</v>
      </c>
      <c r="E3" s="11" t="s">
        <v>6</v>
      </c>
      <c r="F3" s="12" t="s">
        <v>11</v>
      </c>
      <c r="G3" s="11" t="s">
        <v>1</v>
      </c>
      <c r="H3" s="12" t="s">
        <v>12</v>
      </c>
      <c r="I3" s="11" t="s">
        <v>3</v>
      </c>
      <c r="J3" s="12" t="s">
        <v>56</v>
      </c>
      <c r="K3" s="12" t="s">
        <v>57</v>
      </c>
      <c r="L3" s="12" t="s">
        <v>58</v>
      </c>
      <c r="M3" s="11" t="s">
        <v>0</v>
      </c>
      <c r="N3" s="13"/>
      <c r="O3" s="14" t="s">
        <v>5</v>
      </c>
    </row>
    <row r="4" spans="1:15" ht="22.5" thickTop="1" thickBot="1" x14ac:dyDescent="0.3">
      <c r="A4" s="1">
        <v>1</v>
      </c>
      <c r="B4" s="1" t="s">
        <v>51</v>
      </c>
      <c r="C4" s="1"/>
      <c r="D4" s="20">
        <v>45292</v>
      </c>
      <c r="E4" s="20">
        <v>45657</v>
      </c>
      <c r="F4" s="1">
        <f ca="1">DAYS360($B$2,E4)</f>
        <v>-129</v>
      </c>
      <c r="G4" s="2" t="str">
        <f ca="1">IF(E4&lt;TODAY()+30,"الرجاء تجديد عقد الإيجار","عقد الإيجار ساري")</f>
        <v>الرجاء تجديد عقد الإيجار</v>
      </c>
      <c r="H4" s="5" t="str">
        <f ca="1">IF(F4&lt;1,"عقد الإيجار منتهي","عقد الإيجار ساري")</f>
        <v>عقد الإيجار منتهي</v>
      </c>
      <c r="I4" s="7"/>
      <c r="J4" s="7">
        <v>100</v>
      </c>
      <c r="K4" s="7">
        <v>50</v>
      </c>
      <c r="L4" s="7">
        <f>J4-K4</f>
        <v>50</v>
      </c>
      <c r="M4" s="3"/>
      <c r="O4" s="10" t="s">
        <v>7</v>
      </c>
    </row>
    <row r="5" spans="1:15" ht="22.5" thickTop="1" thickBot="1" x14ac:dyDescent="0.3">
      <c r="A5" s="1">
        <v>2</v>
      </c>
      <c r="B5" s="1" t="s">
        <v>52</v>
      </c>
      <c r="C5" s="1"/>
      <c r="D5" s="20"/>
      <c r="E5" s="20">
        <v>45646</v>
      </c>
      <c r="F5" s="1">
        <f t="shared" ref="F5:F16" ca="1" si="0">DAYS360($B$2,E5)</f>
        <v>-140</v>
      </c>
      <c r="G5" s="2" t="str">
        <f t="shared" ref="G5:G23" ca="1" si="1">IF(E5&lt;TODAY()+30,"الرجاء تجديد عقد الإيجار","عقد الإيجار ساري")</f>
        <v>الرجاء تجديد عقد الإيجار</v>
      </c>
      <c r="H5" s="5" t="str">
        <f t="shared" ref="H5:H23" ca="1" si="2">IF(F5&lt;1,"عقد الإيجار منتهي","عقد الإيجار ساري")</f>
        <v>عقد الإيجار منتهي</v>
      </c>
      <c r="I5" s="7"/>
      <c r="J5" s="7"/>
      <c r="K5" s="7"/>
      <c r="L5" s="7">
        <f t="shared" ref="L5:L43" si="3">J5-K5</f>
        <v>0</v>
      </c>
      <c r="M5" s="3"/>
      <c r="O5" s="10" t="s">
        <v>8</v>
      </c>
    </row>
    <row r="6" spans="1:15" ht="22.5" thickTop="1" thickBot="1" x14ac:dyDescent="0.3">
      <c r="A6" s="1">
        <v>3</v>
      </c>
      <c r="B6" s="1" t="s">
        <v>53</v>
      </c>
      <c r="C6" s="1"/>
      <c r="D6" s="20"/>
      <c r="E6" s="20">
        <v>45311</v>
      </c>
      <c r="F6" s="1">
        <f t="shared" ca="1" si="0"/>
        <v>-470</v>
      </c>
      <c r="G6" s="2" t="str">
        <f t="shared" ca="1" si="1"/>
        <v>الرجاء تجديد عقد الإيجار</v>
      </c>
      <c r="H6" s="5" t="str">
        <f t="shared" ca="1" si="2"/>
        <v>عقد الإيجار منتهي</v>
      </c>
      <c r="I6" s="7"/>
      <c r="J6" s="7"/>
      <c r="K6" s="7"/>
      <c r="L6" s="7">
        <f t="shared" si="3"/>
        <v>0</v>
      </c>
      <c r="M6" s="3"/>
      <c r="O6" s="10" t="s">
        <v>4</v>
      </c>
    </row>
    <row r="7" spans="1:15" ht="22.5" thickTop="1" thickBot="1" x14ac:dyDescent="0.3">
      <c r="A7" s="1">
        <v>4</v>
      </c>
      <c r="B7" s="1" t="s">
        <v>54</v>
      </c>
      <c r="C7" s="1"/>
      <c r="D7" s="20"/>
      <c r="E7" s="20">
        <v>45621</v>
      </c>
      <c r="F7" s="1">
        <f t="shared" ca="1" si="0"/>
        <v>-165</v>
      </c>
      <c r="G7" s="2" t="str">
        <f t="shared" ca="1" si="1"/>
        <v>الرجاء تجديد عقد الإيجار</v>
      </c>
      <c r="H7" s="5" t="str">
        <f t="shared" ca="1" si="2"/>
        <v>عقد الإيجار منتهي</v>
      </c>
      <c r="I7" s="7"/>
      <c r="J7" s="7"/>
      <c r="K7" s="7"/>
      <c r="L7" s="7">
        <f t="shared" si="3"/>
        <v>0</v>
      </c>
      <c r="M7" s="3"/>
    </row>
    <row r="8" spans="1:15" ht="22.5" thickTop="1" thickBot="1" x14ac:dyDescent="0.3">
      <c r="A8" s="1">
        <v>5</v>
      </c>
      <c r="B8" s="1" t="s">
        <v>55</v>
      </c>
      <c r="C8" s="1"/>
      <c r="D8" s="20"/>
      <c r="E8" s="20">
        <v>45616</v>
      </c>
      <c r="F8" s="1">
        <f t="shared" ca="1" si="0"/>
        <v>-170</v>
      </c>
      <c r="G8" s="2" t="str">
        <f t="shared" ca="1" si="1"/>
        <v>الرجاء تجديد عقد الإيجار</v>
      </c>
      <c r="H8" s="5" t="str">
        <f t="shared" ca="1" si="2"/>
        <v>عقد الإيجار منتهي</v>
      </c>
      <c r="I8" s="7"/>
      <c r="J8" s="7"/>
      <c r="K8" s="7"/>
      <c r="L8" s="7">
        <f t="shared" si="3"/>
        <v>0</v>
      </c>
      <c r="M8" s="3"/>
    </row>
    <row r="9" spans="1:15" ht="22.5" thickTop="1" thickBot="1" x14ac:dyDescent="0.3">
      <c r="A9" s="1">
        <v>6</v>
      </c>
      <c r="B9" s="1" t="s">
        <v>15</v>
      </c>
      <c r="C9" s="1"/>
      <c r="D9" s="20"/>
      <c r="E9" s="20">
        <v>45611</v>
      </c>
      <c r="F9" s="1">
        <f t="shared" ca="1" si="0"/>
        <v>-175</v>
      </c>
      <c r="G9" s="2" t="str">
        <f t="shared" ca="1" si="1"/>
        <v>الرجاء تجديد عقد الإيجار</v>
      </c>
      <c r="H9" s="5" t="str">
        <f t="shared" ca="1" si="2"/>
        <v>عقد الإيجار منتهي</v>
      </c>
      <c r="I9" s="7"/>
      <c r="J9" s="7"/>
      <c r="K9" s="7"/>
      <c r="L9" s="7">
        <f t="shared" si="3"/>
        <v>0</v>
      </c>
      <c r="M9" s="3"/>
    </row>
    <row r="10" spans="1:15" ht="22.5" thickTop="1" thickBot="1" x14ac:dyDescent="0.3">
      <c r="A10" s="1">
        <v>7</v>
      </c>
      <c r="B10" s="1" t="s">
        <v>16</v>
      </c>
      <c r="C10" s="1"/>
      <c r="D10" s="20"/>
      <c r="E10" s="20">
        <v>45316</v>
      </c>
      <c r="F10" s="1">
        <f t="shared" ca="1" si="0"/>
        <v>-465</v>
      </c>
      <c r="G10" s="2" t="str">
        <f t="shared" ca="1" si="1"/>
        <v>الرجاء تجديد عقد الإيجار</v>
      </c>
      <c r="H10" s="5" t="str">
        <f t="shared" ca="1" si="2"/>
        <v>عقد الإيجار منتهي</v>
      </c>
      <c r="I10" s="7"/>
      <c r="J10" s="7"/>
      <c r="K10" s="7"/>
      <c r="L10" s="7">
        <f t="shared" si="3"/>
        <v>0</v>
      </c>
      <c r="M10" s="3"/>
    </row>
    <row r="11" spans="1:15" ht="22.5" thickTop="1" thickBot="1" x14ac:dyDescent="0.3">
      <c r="A11" s="1">
        <v>8</v>
      </c>
      <c r="B11" s="1" t="s">
        <v>17</v>
      </c>
      <c r="C11" s="1"/>
      <c r="D11" s="20"/>
      <c r="E11" s="20">
        <v>45597</v>
      </c>
      <c r="F11" s="1">
        <f t="shared" ca="1" si="0"/>
        <v>-189</v>
      </c>
      <c r="G11" s="2" t="str">
        <f t="shared" ca="1" si="1"/>
        <v>الرجاء تجديد عقد الإيجار</v>
      </c>
      <c r="H11" s="5" t="str">
        <f t="shared" ca="1" si="2"/>
        <v>عقد الإيجار منتهي</v>
      </c>
      <c r="I11" s="7"/>
      <c r="J11" s="7"/>
      <c r="K11" s="7"/>
      <c r="L11" s="7">
        <f t="shared" si="3"/>
        <v>0</v>
      </c>
      <c r="M11" s="3"/>
    </row>
    <row r="12" spans="1:15" ht="22.5" thickTop="1" thickBot="1" x14ac:dyDescent="0.3">
      <c r="A12" s="1">
        <v>9</v>
      </c>
      <c r="B12" s="1" t="s">
        <v>18</v>
      </c>
      <c r="C12" s="1"/>
      <c r="D12" s="20"/>
      <c r="E12" s="20">
        <v>45593</v>
      </c>
      <c r="F12" s="1">
        <f t="shared" ca="1" si="0"/>
        <v>-192</v>
      </c>
      <c r="G12" s="2" t="str">
        <f t="shared" ca="1" si="1"/>
        <v>الرجاء تجديد عقد الإيجار</v>
      </c>
      <c r="H12" s="5" t="str">
        <f t="shared" ca="1" si="2"/>
        <v>عقد الإيجار منتهي</v>
      </c>
      <c r="I12" s="7"/>
      <c r="J12" s="7"/>
      <c r="K12" s="7"/>
      <c r="L12" s="7">
        <f t="shared" si="3"/>
        <v>0</v>
      </c>
      <c r="M12" s="3"/>
    </row>
    <row r="13" spans="1:15" ht="22.5" thickTop="1" thickBot="1" x14ac:dyDescent="0.3">
      <c r="A13" s="1">
        <v>10</v>
      </c>
      <c r="B13" s="1" t="s">
        <v>19</v>
      </c>
      <c r="C13" s="1"/>
      <c r="D13" s="20"/>
      <c r="E13" s="20">
        <v>45297</v>
      </c>
      <c r="F13" s="1">
        <f t="shared" ca="1" si="0"/>
        <v>-484</v>
      </c>
      <c r="G13" s="2" t="str">
        <f t="shared" ca="1" si="1"/>
        <v>الرجاء تجديد عقد الإيجار</v>
      </c>
      <c r="H13" s="5" t="str">
        <f t="shared" ca="1" si="2"/>
        <v>عقد الإيجار منتهي</v>
      </c>
      <c r="I13" s="7" t="s">
        <v>8</v>
      </c>
      <c r="J13" s="7"/>
      <c r="K13" s="7"/>
      <c r="L13" s="7">
        <f t="shared" si="3"/>
        <v>0</v>
      </c>
      <c r="M13" s="3"/>
    </row>
    <row r="14" spans="1:15" ht="22.5" thickTop="1" thickBot="1" x14ac:dyDescent="0.3">
      <c r="A14" s="1">
        <v>11</v>
      </c>
      <c r="B14" s="1" t="s">
        <v>20</v>
      </c>
      <c r="C14" s="1"/>
      <c r="D14" s="20"/>
      <c r="E14" s="20">
        <v>45550</v>
      </c>
      <c r="F14" s="1">
        <f t="shared" ca="1" si="0"/>
        <v>-235</v>
      </c>
      <c r="G14" s="2" t="str">
        <f t="shared" ca="1" si="1"/>
        <v>الرجاء تجديد عقد الإيجار</v>
      </c>
      <c r="H14" s="5" t="str">
        <f t="shared" ca="1" si="2"/>
        <v>عقد الإيجار منتهي</v>
      </c>
      <c r="I14" s="7"/>
      <c r="J14" s="7"/>
      <c r="K14" s="7"/>
      <c r="L14" s="7">
        <f t="shared" si="3"/>
        <v>0</v>
      </c>
      <c r="M14" s="3"/>
    </row>
    <row r="15" spans="1:15" ht="22.5" thickTop="1" thickBot="1" x14ac:dyDescent="0.3">
      <c r="A15" s="1">
        <v>12</v>
      </c>
      <c r="B15" s="1" t="s">
        <v>21</v>
      </c>
      <c r="C15" s="1"/>
      <c r="D15" s="20"/>
      <c r="E15" s="20">
        <v>45514</v>
      </c>
      <c r="F15" s="1">
        <f t="shared" ca="1" si="0"/>
        <v>-270</v>
      </c>
      <c r="G15" s="2" t="str">
        <f t="shared" ca="1" si="1"/>
        <v>الرجاء تجديد عقد الإيجار</v>
      </c>
      <c r="H15" s="5" t="str">
        <f t="shared" ca="1" si="2"/>
        <v>عقد الإيجار منتهي</v>
      </c>
      <c r="I15" s="7"/>
      <c r="J15" s="7"/>
      <c r="K15" s="7"/>
      <c r="L15" s="7">
        <f t="shared" si="3"/>
        <v>0</v>
      </c>
      <c r="M15" s="3"/>
    </row>
    <row r="16" spans="1:15" ht="22.5" thickTop="1" thickBot="1" x14ac:dyDescent="0.3">
      <c r="A16" s="1">
        <v>13</v>
      </c>
      <c r="B16" s="1" t="s">
        <v>22</v>
      </c>
      <c r="C16" s="1"/>
      <c r="D16" s="20"/>
      <c r="E16" s="20">
        <v>45474</v>
      </c>
      <c r="F16" s="1">
        <f t="shared" ca="1" si="0"/>
        <v>-309</v>
      </c>
      <c r="G16" s="2" t="str">
        <f t="shared" ca="1" si="1"/>
        <v>الرجاء تجديد عقد الإيجار</v>
      </c>
      <c r="H16" s="5" t="str">
        <f t="shared" ca="1" si="2"/>
        <v>عقد الإيجار منتهي</v>
      </c>
      <c r="I16" s="7"/>
      <c r="J16" s="7"/>
      <c r="K16" s="7"/>
      <c r="L16" s="7">
        <f t="shared" si="3"/>
        <v>0</v>
      </c>
      <c r="M16" s="3"/>
    </row>
    <row r="17" spans="1:13" ht="22.5" thickTop="1" thickBot="1" x14ac:dyDescent="0.3">
      <c r="A17" s="1">
        <v>14</v>
      </c>
      <c r="B17" s="1" t="s">
        <v>23</v>
      </c>
      <c r="C17" s="1"/>
      <c r="D17" s="20"/>
      <c r="E17" s="20">
        <v>45458</v>
      </c>
      <c r="F17" s="1">
        <f t="shared" ref="F17:F23" ca="1" si="4">DAYS360($B$2,E17)</f>
        <v>-325</v>
      </c>
      <c r="G17" s="2" t="str">
        <f t="shared" ca="1" si="1"/>
        <v>الرجاء تجديد عقد الإيجار</v>
      </c>
      <c r="H17" s="5" t="str">
        <f t="shared" ca="1" si="2"/>
        <v>عقد الإيجار منتهي</v>
      </c>
      <c r="I17" s="7"/>
      <c r="J17" s="7"/>
      <c r="K17" s="7"/>
      <c r="L17" s="7">
        <f t="shared" si="3"/>
        <v>0</v>
      </c>
      <c r="M17" s="3"/>
    </row>
    <row r="18" spans="1:13" ht="22.5" thickTop="1" thickBot="1" x14ac:dyDescent="0.3">
      <c r="A18" s="1">
        <v>15</v>
      </c>
      <c r="B18" s="1" t="s">
        <v>24</v>
      </c>
      <c r="C18" s="1"/>
      <c r="D18" s="20"/>
      <c r="E18" s="20">
        <v>45432</v>
      </c>
      <c r="F18" s="1">
        <f t="shared" ca="1" si="4"/>
        <v>-350</v>
      </c>
      <c r="G18" s="2" t="str">
        <f t="shared" ca="1" si="1"/>
        <v>الرجاء تجديد عقد الإيجار</v>
      </c>
      <c r="H18" s="5" t="str">
        <f t="shared" ca="1" si="2"/>
        <v>عقد الإيجار منتهي</v>
      </c>
      <c r="I18" s="7"/>
      <c r="J18" s="7"/>
      <c r="K18" s="7"/>
      <c r="L18" s="7">
        <f t="shared" si="3"/>
        <v>0</v>
      </c>
      <c r="M18" s="3"/>
    </row>
    <row r="19" spans="1:13" ht="22.5" thickTop="1" thickBot="1" x14ac:dyDescent="0.3">
      <c r="A19" s="1">
        <v>16</v>
      </c>
      <c r="B19" s="1" t="s">
        <v>25</v>
      </c>
      <c r="C19" s="1"/>
      <c r="D19" s="20"/>
      <c r="E19" s="20">
        <v>45387</v>
      </c>
      <c r="F19" s="1">
        <f t="shared" ca="1" si="4"/>
        <v>-395</v>
      </c>
      <c r="G19" s="2" t="str">
        <f t="shared" ca="1" si="1"/>
        <v>الرجاء تجديد عقد الإيجار</v>
      </c>
      <c r="H19" s="5" t="str">
        <f t="shared" ca="1" si="2"/>
        <v>عقد الإيجار منتهي</v>
      </c>
      <c r="I19" s="7"/>
      <c r="J19" s="7"/>
      <c r="K19" s="7"/>
      <c r="L19" s="7">
        <f t="shared" si="3"/>
        <v>0</v>
      </c>
      <c r="M19" s="3"/>
    </row>
    <row r="20" spans="1:13" ht="22.5" thickTop="1" thickBot="1" x14ac:dyDescent="0.3">
      <c r="A20" s="1">
        <v>17</v>
      </c>
      <c r="B20" s="1" t="s">
        <v>26</v>
      </c>
      <c r="C20" s="1"/>
      <c r="D20" s="20"/>
      <c r="E20" s="20">
        <v>45361</v>
      </c>
      <c r="F20" s="1">
        <f t="shared" ca="1" si="4"/>
        <v>-420</v>
      </c>
      <c r="G20" s="2" t="str">
        <f t="shared" ca="1" si="1"/>
        <v>الرجاء تجديد عقد الإيجار</v>
      </c>
      <c r="H20" s="5" t="str">
        <f t="shared" ca="1" si="2"/>
        <v>عقد الإيجار منتهي</v>
      </c>
      <c r="I20" s="7"/>
      <c r="J20" s="7"/>
      <c r="K20" s="7"/>
      <c r="L20" s="7">
        <f t="shared" si="3"/>
        <v>0</v>
      </c>
      <c r="M20" s="3"/>
    </row>
    <row r="21" spans="1:13" ht="22.5" thickTop="1" thickBot="1" x14ac:dyDescent="0.3">
      <c r="A21" s="1">
        <v>18</v>
      </c>
      <c r="B21" s="1" t="s">
        <v>27</v>
      </c>
      <c r="C21" s="1"/>
      <c r="D21" s="20"/>
      <c r="E21" s="20">
        <v>45327</v>
      </c>
      <c r="F21" s="1">
        <f t="shared" ca="1" si="4"/>
        <v>-455</v>
      </c>
      <c r="G21" s="2" t="str">
        <f t="shared" ca="1" si="1"/>
        <v>الرجاء تجديد عقد الإيجار</v>
      </c>
      <c r="H21" s="5" t="str">
        <f t="shared" ca="1" si="2"/>
        <v>عقد الإيجار منتهي</v>
      </c>
      <c r="I21" s="7"/>
      <c r="J21" s="7"/>
      <c r="K21" s="7"/>
      <c r="L21" s="7">
        <f t="shared" si="3"/>
        <v>0</v>
      </c>
      <c r="M21" s="3"/>
    </row>
    <row r="22" spans="1:13" ht="22.5" thickTop="1" thickBot="1" x14ac:dyDescent="0.3">
      <c r="A22" s="1">
        <v>19</v>
      </c>
      <c r="B22" s="1" t="s">
        <v>28</v>
      </c>
      <c r="C22" s="1"/>
      <c r="D22" s="20"/>
      <c r="E22" s="20">
        <v>45291</v>
      </c>
      <c r="F22" s="1">
        <f t="shared" ca="1" si="4"/>
        <v>-489</v>
      </c>
      <c r="G22" s="2" t="str">
        <f ca="1">IF(E22&lt;TODAY()+30,"الرجاء تجديد عقد الإيجار","عقد الإيجار ساري")</f>
        <v>الرجاء تجديد عقد الإيجار</v>
      </c>
      <c r="H22" s="5" t="str">
        <f t="shared" ca="1" si="2"/>
        <v>عقد الإيجار منتهي</v>
      </c>
      <c r="I22" s="7"/>
      <c r="J22" s="7"/>
      <c r="K22" s="7"/>
      <c r="L22" s="7">
        <f t="shared" si="3"/>
        <v>0</v>
      </c>
      <c r="M22" s="3"/>
    </row>
    <row r="23" spans="1:13" ht="22.5" thickTop="1" thickBot="1" x14ac:dyDescent="0.3">
      <c r="A23" s="1">
        <v>20</v>
      </c>
      <c r="B23" s="1" t="s">
        <v>29</v>
      </c>
      <c r="C23" s="1"/>
      <c r="D23" s="20"/>
      <c r="E23" s="20">
        <v>45296</v>
      </c>
      <c r="F23" s="1">
        <f t="shared" ca="1" si="4"/>
        <v>-485</v>
      </c>
      <c r="G23" s="2" t="str">
        <f t="shared" ca="1" si="1"/>
        <v>الرجاء تجديد عقد الإيجار</v>
      </c>
      <c r="H23" s="5" t="str">
        <f t="shared" ca="1" si="2"/>
        <v>عقد الإيجار منتهي</v>
      </c>
      <c r="I23" s="7"/>
      <c r="J23" s="7"/>
      <c r="K23" s="7"/>
      <c r="L23" s="7">
        <f t="shared" si="3"/>
        <v>0</v>
      </c>
      <c r="M23" s="3"/>
    </row>
    <row r="24" spans="1:13" ht="22.5" thickTop="1" thickBot="1" x14ac:dyDescent="0.3">
      <c r="A24" s="1">
        <v>21</v>
      </c>
      <c r="B24" s="1" t="s">
        <v>30</v>
      </c>
      <c r="C24" s="1"/>
      <c r="D24" s="20"/>
      <c r="E24" s="20">
        <v>45297</v>
      </c>
      <c r="F24" s="1">
        <f t="shared" ref="F24:F43" ca="1" si="5">DAYS360($B$2,E24)</f>
        <v>-484</v>
      </c>
      <c r="G24" s="2" t="str">
        <f t="shared" ref="G24:G43" ca="1" si="6">IF(E24&lt;TODAY()+30,"الرجاء تجديد عقد الإيجار","عقد الإيجار ساري")</f>
        <v>الرجاء تجديد عقد الإيجار</v>
      </c>
      <c r="H24" s="5" t="str">
        <f t="shared" ref="H24:H43" ca="1" si="7">IF(F24&lt;1,"عقد الإيجار منتهي","عقد الإيجار ساري")</f>
        <v>عقد الإيجار منتهي</v>
      </c>
      <c r="I24" s="7"/>
      <c r="J24" s="7"/>
      <c r="K24" s="7"/>
      <c r="L24" s="7">
        <f t="shared" si="3"/>
        <v>0</v>
      </c>
      <c r="M24" s="3"/>
    </row>
    <row r="25" spans="1:13" ht="22.5" thickTop="1" thickBot="1" x14ac:dyDescent="0.3">
      <c r="A25" s="1">
        <v>22</v>
      </c>
      <c r="B25" s="1" t="s">
        <v>31</v>
      </c>
      <c r="C25" s="1"/>
      <c r="D25" s="20"/>
      <c r="E25" s="20">
        <v>45298</v>
      </c>
      <c r="F25" s="1">
        <f t="shared" ca="1" si="5"/>
        <v>-483</v>
      </c>
      <c r="G25" s="2" t="str">
        <f t="shared" ca="1" si="6"/>
        <v>الرجاء تجديد عقد الإيجار</v>
      </c>
      <c r="H25" s="5" t="str">
        <f t="shared" ca="1" si="7"/>
        <v>عقد الإيجار منتهي</v>
      </c>
      <c r="I25" s="7"/>
      <c r="J25" s="7"/>
      <c r="K25" s="7"/>
      <c r="L25" s="7">
        <f t="shared" si="3"/>
        <v>0</v>
      </c>
      <c r="M25" s="3"/>
    </row>
    <row r="26" spans="1:13" ht="22.5" thickTop="1" thickBot="1" x14ac:dyDescent="0.3">
      <c r="A26" s="1">
        <v>23</v>
      </c>
      <c r="B26" s="1" t="s">
        <v>32</v>
      </c>
      <c r="C26" s="1"/>
      <c r="D26" s="20"/>
      <c r="E26" s="20">
        <v>45299</v>
      </c>
      <c r="F26" s="1">
        <f t="shared" ca="1" si="5"/>
        <v>-482</v>
      </c>
      <c r="G26" s="2" t="str">
        <f t="shared" ca="1" si="6"/>
        <v>الرجاء تجديد عقد الإيجار</v>
      </c>
      <c r="H26" s="5" t="str">
        <f t="shared" ca="1" si="7"/>
        <v>عقد الإيجار منتهي</v>
      </c>
      <c r="I26" s="7"/>
      <c r="J26" s="7"/>
      <c r="K26" s="7"/>
      <c r="L26" s="7">
        <f t="shared" si="3"/>
        <v>0</v>
      </c>
      <c r="M26" s="3"/>
    </row>
    <row r="27" spans="1:13" ht="22.5" thickTop="1" thickBot="1" x14ac:dyDescent="0.3">
      <c r="A27" s="1">
        <v>24</v>
      </c>
      <c r="B27" s="1" t="s">
        <v>33</v>
      </c>
      <c r="C27" s="1"/>
      <c r="D27" s="20"/>
      <c r="E27" s="20">
        <v>45300</v>
      </c>
      <c r="F27" s="1">
        <f t="shared" ca="1" si="5"/>
        <v>-481</v>
      </c>
      <c r="G27" s="2" t="str">
        <f t="shared" ca="1" si="6"/>
        <v>الرجاء تجديد عقد الإيجار</v>
      </c>
      <c r="H27" s="5" t="str">
        <f t="shared" ca="1" si="7"/>
        <v>عقد الإيجار منتهي</v>
      </c>
      <c r="I27" s="7"/>
      <c r="J27" s="7"/>
      <c r="K27" s="7"/>
      <c r="L27" s="7">
        <f t="shared" si="3"/>
        <v>0</v>
      </c>
      <c r="M27" s="3"/>
    </row>
    <row r="28" spans="1:13" ht="22.5" thickTop="1" thickBot="1" x14ac:dyDescent="0.3">
      <c r="A28" s="1">
        <v>25</v>
      </c>
      <c r="B28" s="1" t="s">
        <v>34</v>
      </c>
      <c r="C28" s="1"/>
      <c r="D28" s="20"/>
      <c r="E28" s="20">
        <v>45301</v>
      </c>
      <c r="F28" s="1">
        <f t="shared" ca="1" si="5"/>
        <v>-480</v>
      </c>
      <c r="G28" s="2" t="str">
        <f t="shared" ca="1" si="6"/>
        <v>الرجاء تجديد عقد الإيجار</v>
      </c>
      <c r="H28" s="5" t="str">
        <f t="shared" ca="1" si="7"/>
        <v>عقد الإيجار منتهي</v>
      </c>
      <c r="I28" s="7"/>
      <c r="J28" s="7"/>
      <c r="K28" s="7"/>
      <c r="L28" s="7">
        <f t="shared" si="3"/>
        <v>0</v>
      </c>
      <c r="M28" s="3"/>
    </row>
    <row r="29" spans="1:13" ht="22.5" thickTop="1" thickBot="1" x14ac:dyDescent="0.3">
      <c r="A29" s="1">
        <v>26</v>
      </c>
      <c r="B29" s="1" t="s">
        <v>35</v>
      </c>
      <c r="C29" s="1"/>
      <c r="D29" s="20"/>
      <c r="E29" s="20">
        <v>45302</v>
      </c>
      <c r="F29" s="1">
        <f t="shared" ca="1" si="5"/>
        <v>-479</v>
      </c>
      <c r="G29" s="2" t="str">
        <f t="shared" ca="1" si="6"/>
        <v>الرجاء تجديد عقد الإيجار</v>
      </c>
      <c r="H29" s="5" t="str">
        <f t="shared" ca="1" si="7"/>
        <v>عقد الإيجار منتهي</v>
      </c>
      <c r="I29" s="7"/>
      <c r="J29" s="7"/>
      <c r="K29" s="7"/>
      <c r="L29" s="7">
        <f t="shared" si="3"/>
        <v>0</v>
      </c>
      <c r="M29" s="3"/>
    </row>
    <row r="30" spans="1:13" ht="22.5" thickTop="1" thickBot="1" x14ac:dyDescent="0.3">
      <c r="A30" s="1">
        <v>27</v>
      </c>
      <c r="B30" s="1" t="s">
        <v>36</v>
      </c>
      <c r="C30" s="1"/>
      <c r="D30" s="20"/>
      <c r="E30" s="20">
        <v>45303</v>
      </c>
      <c r="F30" s="1">
        <f t="shared" ca="1" si="5"/>
        <v>-478</v>
      </c>
      <c r="G30" s="2" t="str">
        <f t="shared" ca="1" si="6"/>
        <v>الرجاء تجديد عقد الإيجار</v>
      </c>
      <c r="H30" s="5" t="str">
        <f t="shared" ca="1" si="7"/>
        <v>عقد الإيجار منتهي</v>
      </c>
      <c r="I30" s="7"/>
      <c r="J30" s="7"/>
      <c r="K30" s="7"/>
      <c r="L30" s="7">
        <f t="shared" si="3"/>
        <v>0</v>
      </c>
      <c r="M30" s="3"/>
    </row>
    <row r="31" spans="1:13" ht="22.5" thickTop="1" thickBot="1" x14ac:dyDescent="0.3">
      <c r="A31" s="1">
        <v>28</v>
      </c>
      <c r="B31" s="1" t="s">
        <v>37</v>
      </c>
      <c r="C31" s="1"/>
      <c r="D31" s="20"/>
      <c r="E31" s="20">
        <v>45304</v>
      </c>
      <c r="F31" s="1">
        <f t="shared" ca="1" si="5"/>
        <v>-477</v>
      </c>
      <c r="G31" s="2" t="str">
        <f t="shared" ca="1" si="6"/>
        <v>الرجاء تجديد عقد الإيجار</v>
      </c>
      <c r="H31" s="5" t="str">
        <f t="shared" ca="1" si="7"/>
        <v>عقد الإيجار منتهي</v>
      </c>
      <c r="I31" s="7"/>
      <c r="J31" s="7"/>
      <c r="K31" s="7"/>
      <c r="L31" s="7">
        <f t="shared" si="3"/>
        <v>0</v>
      </c>
      <c r="M31" s="3"/>
    </row>
    <row r="32" spans="1:13" ht="22.5" thickTop="1" thickBot="1" x14ac:dyDescent="0.3">
      <c r="A32" s="1">
        <v>29</v>
      </c>
      <c r="B32" s="1" t="s">
        <v>38</v>
      </c>
      <c r="C32" s="1"/>
      <c r="D32" s="20"/>
      <c r="E32" s="20">
        <v>45305</v>
      </c>
      <c r="F32" s="1">
        <f t="shared" ca="1" si="5"/>
        <v>-476</v>
      </c>
      <c r="G32" s="2" t="str">
        <f t="shared" ca="1" si="6"/>
        <v>الرجاء تجديد عقد الإيجار</v>
      </c>
      <c r="H32" s="5" t="str">
        <f t="shared" ca="1" si="7"/>
        <v>عقد الإيجار منتهي</v>
      </c>
      <c r="I32" s="7"/>
      <c r="J32" s="7"/>
      <c r="K32" s="7"/>
      <c r="L32" s="7">
        <f t="shared" si="3"/>
        <v>0</v>
      </c>
      <c r="M32" s="3"/>
    </row>
    <row r="33" spans="1:13" ht="22.5" thickTop="1" thickBot="1" x14ac:dyDescent="0.3">
      <c r="A33" s="1">
        <v>30</v>
      </c>
      <c r="B33" s="1" t="s">
        <v>39</v>
      </c>
      <c r="C33" s="1"/>
      <c r="D33" s="20"/>
      <c r="E33" s="20">
        <v>45306</v>
      </c>
      <c r="F33" s="1">
        <f t="shared" ca="1" si="5"/>
        <v>-475</v>
      </c>
      <c r="G33" s="2" t="str">
        <f t="shared" ca="1" si="6"/>
        <v>الرجاء تجديد عقد الإيجار</v>
      </c>
      <c r="H33" s="5" t="str">
        <f t="shared" ca="1" si="7"/>
        <v>عقد الإيجار منتهي</v>
      </c>
      <c r="I33" s="7"/>
      <c r="J33" s="7"/>
      <c r="K33" s="7"/>
      <c r="L33" s="7">
        <f t="shared" si="3"/>
        <v>0</v>
      </c>
      <c r="M33" s="3"/>
    </row>
    <row r="34" spans="1:13" ht="22.5" thickTop="1" thickBot="1" x14ac:dyDescent="0.3">
      <c r="A34" s="1">
        <v>31</v>
      </c>
      <c r="B34" s="1" t="s">
        <v>40</v>
      </c>
      <c r="C34" s="1"/>
      <c r="D34" s="20"/>
      <c r="E34" s="20">
        <v>45307</v>
      </c>
      <c r="F34" s="1">
        <f t="shared" ca="1" si="5"/>
        <v>-474</v>
      </c>
      <c r="G34" s="2" t="str">
        <f t="shared" ca="1" si="6"/>
        <v>الرجاء تجديد عقد الإيجار</v>
      </c>
      <c r="H34" s="5" t="str">
        <f t="shared" ca="1" si="7"/>
        <v>عقد الإيجار منتهي</v>
      </c>
      <c r="I34" s="7"/>
      <c r="J34" s="7"/>
      <c r="K34" s="7"/>
      <c r="L34" s="7">
        <f t="shared" si="3"/>
        <v>0</v>
      </c>
      <c r="M34" s="3"/>
    </row>
    <row r="35" spans="1:13" ht="22.5" thickTop="1" thickBot="1" x14ac:dyDescent="0.3">
      <c r="A35" s="1">
        <v>32</v>
      </c>
      <c r="B35" s="1" t="s">
        <v>41</v>
      </c>
      <c r="C35" s="1"/>
      <c r="D35" s="20"/>
      <c r="E35" s="20">
        <v>45308</v>
      </c>
      <c r="F35" s="1">
        <f t="shared" ca="1" si="5"/>
        <v>-473</v>
      </c>
      <c r="G35" s="2" t="str">
        <f t="shared" ca="1" si="6"/>
        <v>الرجاء تجديد عقد الإيجار</v>
      </c>
      <c r="H35" s="5" t="str">
        <f t="shared" ca="1" si="7"/>
        <v>عقد الإيجار منتهي</v>
      </c>
      <c r="I35" s="7"/>
      <c r="J35" s="7"/>
      <c r="K35" s="7"/>
      <c r="L35" s="7">
        <f t="shared" si="3"/>
        <v>0</v>
      </c>
      <c r="M35" s="3"/>
    </row>
    <row r="36" spans="1:13" ht="22.5" thickTop="1" thickBot="1" x14ac:dyDescent="0.3">
      <c r="A36" s="1">
        <v>33</v>
      </c>
      <c r="B36" s="1" t="s">
        <v>42</v>
      </c>
      <c r="C36" s="1"/>
      <c r="D36" s="20"/>
      <c r="E36" s="20">
        <v>45309</v>
      </c>
      <c r="F36" s="1">
        <f t="shared" ca="1" si="5"/>
        <v>-472</v>
      </c>
      <c r="G36" s="2" t="str">
        <f t="shared" ca="1" si="6"/>
        <v>الرجاء تجديد عقد الإيجار</v>
      </c>
      <c r="H36" s="5" t="str">
        <f t="shared" ca="1" si="7"/>
        <v>عقد الإيجار منتهي</v>
      </c>
      <c r="I36" s="7"/>
      <c r="J36" s="7"/>
      <c r="K36" s="7"/>
      <c r="L36" s="7">
        <f t="shared" si="3"/>
        <v>0</v>
      </c>
      <c r="M36" s="3"/>
    </row>
    <row r="37" spans="1:13" ht="22.5" thickTop="1" thickBot="1" x14ac:dyDescent="0.3">
      <c r="A37" s="1">
        <v>34</v>
      </c>
      <c r="B37" s="1" t="s">
        <v>43</v>
      </c>
      <c r="C37" s="1"/>
      <c r="D37" s="20"/>
      <c r="E37" s="20">
        <v>45310</v>
      </c>
      <c r="F37" s="1">
        <f t="shared" ca="1" si="5"/>
        <v>-471</v>
      </c>
      <c r="G37" s="2" t="str">
        <f t="shared" ca="1" si="6"/>
        <v>الرجاء تجديد عقد الإيجار</v>
      </c>
      <c r="H37" s="5" t="str">
        <f t="shared" ca="1" si="7"/>
        <v>عقد الإيجار منتهي</v>
      </c>
      <c r="I37" s="7"/>
      <c r="J37" s="7"/>
      <c r="K37" s="7"/>
      <c r="L37" s="7">
        <f t="shared" si="3"/>
        <v>0</v>
      </c>
      <c r="M37" s="3"/>
    </row>
    <row r="38" spans="1:13" ht="22.5" thickTop="1" thickBot="1" x14ac:dyDescent="0.3">
      <c r="A38" s="1">
        <v>35</v>
      </c>
      <c r="B38" s="1" t="s">
        <v>44</v>
      </c>
      <c r="C38" s="1"/>
      <c r="D38" s="20"/>
      <c r="E38" s="20">
        <v>45311</v>
      </c>
      <c r="F38" s="1">
        <f t="shared" ca="1" si="5"/>
        <v>-470</v>
      </c>
      <c r="G38" s="2" t="str">
        <f t="shared" ca="1" si="6"/>
        <v>الرجاء تجديد عقد الإيجار</v>
      </c>
      <c r="H38" s="5" t="str">
        <f t="shared" ca="1" si="7"/>
        <v>عقد الإيجار منتهي</v>
      </c>
      <c r="I38" s="7"/>
      <c r="J38" s="7"/>
      <c r="K38" s="7"/>
      <c r="L38" s="7">
        <f t="shared" si="3"/>
        <v>0</v>
      </c>
      <c r="M38" s="3"/>
    </row>
    <row r="39" spans="1:13" ht="22.5" thickTop="1" thickBot="1" x14ac:dyDescent="0.3">
      <c r="A39" s="1">
        <v>36</v>
      </c>
      <c r="B39" s="1" t="s">
        <v>45</v>
      </c>
      <c r="C39" s="1"/>
      <c r="D39" s="20"/>
      <c r="E39" s="20">
        <v>45312</v>
      </c>
      <c r="F39" s="1">
        <f t="shared" ca="1" si="5"/>
        <v>-469</v>
      </c>
      <c r="G39" s="2" t="str">
        <f t="shared" ca="1" si="6"/>
        <v>الرجاء تجديد عقد الإيجار</v>
      </c>
      <c r="H39" s="5" t="str">
        <f t="shared" ca="1" si="7"/>
        <v>عقد الإيجار منتهي</v>
      </c>
      <c r="I39" s="7"/>
      <c r="J39" s="7"/>
      <c r="K39" s="7"/>
      <c r="L39" s="7">
        <f t="shared" si="3"/>
        <v>0</v>
      </c>
      <c r="M39" s="3"/>
    </row>
    <row r="40" spans="1:13" ht="22.5" thickTop="1" thickBot="1" x14ac:dyDescent="0.3">
      <c r="A40" s="1">
        <v>37</v>
      </c>
      <c r="B40" s="1" t="s">
        <v>46</v>
      </c>
      <c r="C40" s="1"/>
      <c r="D40" s="20"/>
      <c r="E40" s="20">
        <v>45313</v>
      </c>
      <c r="F40" s="1">
        <f t="shared" ca="1" si="5"/>
        <v>-468</v>
      </c>
      <c r="G40" s="2" t="str">
        <f t="shared" ca="1" si="6"/>
        <v>الرجاء تجديد عقد الإيجار</v>
      </c>
      <c r="H40" s="5" t="str">
        <f t="shared" ca="1" si="7"/>
        <v>عقد الإيجار منتهي</v>
      </c>
      <c r="I40" s="7"/>
      <c r="J40" s="7"/>
      <c r="K40" s="7"/>
      <c r="L40" s="7">
        <f t="shared" si="3"/>
        <v>0</v>
      </c>
      <c r="M40" s="3"/>
    </row>
    <row r="41" spans="1:13" ht="22.5" thickTop="1" thickBot="1" x14ac:dyDescent="0.3">
      <c r="A41" s="1">
        <v>38</v>
      </c>
      <c r="B41" s="1" t="s">
        <v>47</v>
      </c>
      <c r="C41" s="1"/>
      <c r="D41" s="20"/>
      <c r="E41" s="20">
        <v>45314</v>
      </c>
      <c r="F41" s="1">
        <f t="shared" ca="1" si="5"/>
        <v>-467</v>
      </c>
      <c r="G41" s="2" t="str">
        <f t="shared" ca="1" si="6"/>
        <v>الرجاء تجديد عقد الإيجار</v>
      </c>
      <c r="H41" s="5" t="str">
        <f t="shared" ca="1" si="7"/>
        <v>عقد الإيجار منتهي</v>
      </c>
      <c r="I41" s="7"/>
      <c r="J41" s="7"/>
      <c r="K41" s="7"/>
      <c r="L41" s="7">
        <f t="shared" si="3"/>
        <v>0</v>
      </c>
      <c r="M41" s="3"/>
    </row>
    <row r="42" spans="1:13" ht="22.5" thickTop="1" thickBot="1" x14ac:dyDescent="0.3">
      <c r="A42" s="1">
        <v>39</v>
      </c>
      <c r="B42" s="1" t="s">
        <v>48</v>
      </c>
      <c r="C42" s="1"/>
      <c r="D42" s="20"/>
      <c r="E42" s="20">
        <v>45315</v>
      </c>
      <c r="F42" s="1">
        <f t="shared" ca="1" si="5"/>
        <v>-466</v>
      </c>
      <c r="G42" s="2" t="str">
        <f t="shared" ca="1" si="6"/>
        <v>الرجاء تجديد عقد الإيجار</v>
      </c>
      <c r="H42" s="5" t="str">
        <f t="shared" ca="1" si="7"/>
        <v>عقد الإيجار منتهي</v>
      </c>
      <c r="I42" s="7"/>
      <c r="J42" s="7"/>
      <c r="K42" s="7"/>
      <c r="L42" s="7">
        <f t="shared" si="3"/>
        <v>0</v>
      </c>
      <c r="M42" s="3"/>
    </row>
    <row r="43" spans="1:13" ht="22.5" thickTop="1" thickBot="1" x14ac:dyDescent="0.3">
      <c r="A43" s="1">
        <v>40</v>
      </c>
      <c r="B43" s="1" t="s">
        <v>49</v>
      </c>
      <c r="C43" s="1"/>
      <c r="D43" s="20"/>
      <c r="E43" s="20">
        <v>45316</v>
      </c>
      <c r="F43" s="1">
        <f t="shared" ca="1" si="5"/>
        <v>-465</v>
      </c>
      <c r="G43" s="2" t="str">
        <f t="shared" ca="1" si="6"/>
        <v>الرجاء تجديد عقد الإيجار</v>
      </c>
      <c r="H43" s="5" t="str">
        <f t="shared" ca="1" si="7"/>
        <v>عقد الإيجار منتهي</v>
      </c>
      <c r="I43" s="7"/>
      <c r="J43" s="7"/>
      <c r="K43" s="7"/>
      <c r="L43" s="7">
        <f t="shared" si="3"/>
        <v>0</v>
      </c>
      <c r="M43" s="3"/>
    </row>
    <row r="44" spans="1:13" ht="15.75" thickTop="1" x14ac:dyDescent="0.25"/>
  </sheetData>
  <mergeCells count="2">
    <mergeCell ref="A1:M1"/>
    <mergeCell ref="E2:M2"/>
  </mergeCells>
  <conditionalFormatting sqref="G4:G43">
    <cfRule type="containsText" dxfId="37" priority="5" operator="containsText" text="عقد الإيجار ساري">
      <formula>NOT(ISERROR(SEARCH("عقد الإيجار ساري",G4)))</formula>
    </cfRule>
    <cfRule type="containsText" dxfId="36" priority="6" operator="containsText" text="الرجاء تجديد عقد الإيجار">
      <formula>NOT(ISERROR(SEARCH("الرجاء تجديد عقد الإيجار",G4)))</formula>
    </cfRule>
    <cfRule type="containsText" dxfId="35" priority="20" operator="containsText" text="الهوية سارية">
      <formula>NOT(ISERROR(SEARCH("الهوية سارية",G4)))</formula>
    </cfRule>
    <cfRule type="containsText" dxfId="34" priority="21" operator="containsText" text="الرجاء تجديد الهوية">
      <formula>NOT(ISERROR(SEARCH("الرجاء تجديد الهوية",G4)))</formula>
    </cfRule>
    <cfRule type="containsText" dxfId="33" priority="22" operator="containsText" text="مطلوب إزالة الأدوية من المخزن">
      <formula>NOT(ISERROR(SEARCH("مطلوب إزالة الأدوية من المخزن",G4)))</formula>
    </cfRule>
    <cfRule type="containsText" dxfId="32" priority="23" operator="containsText" text="مطلوب تجديد الإقامة">
      <formula>NOT(ISERROR(SEARCH("مطلوب تجديد الإقامة",G4)))</formula>
    </cfRule>
    <cfRule type="containsText" dxfId="31" priority="24" operator="containsText" text="مازال هناك وقت متبقي">
      <formula>NOT(ISERROR(SEARCH("مازال هناك وقت متبقي",G4)))</formula>
    </cfRule>
    <cfRule type="containsText" dxfId="30" priority="25" operator="containsText" text="مطلوب رفع الضريبة">
      <formula>NOT(ISERROR(SEARCH("مطلوب رفع الضريبة",G4)))</formula>
    </cfRule>
  </conditionalFormatting>
  <conditionalFormatting sqref="H4:H43">
    <cfRule type="containsText" dxfId="29" priority="1" operator="containsText" text="عقد الإيجار ساري">
      <formula>NOT(ISERROR(SEARCH("عقد الإيجار ساري",H4)))</formula>
    </cfRule>
    <cfRule type="containsText" dxfId="28" priority="2" operator="containsText" text="عقد الإيجار منتهي">
      <formula>NOT(ISERROR(SEARCH("عقد الإيجار منتهي",H4)))</formula>
    </cfRule>
    <cfRule type="containsText" dxfId="27" priority="3" operator="containsText" text="عقد الإيجار منتهي">
      <formula>NOT(ISERROR(SEARCH("عقد الإيجار منتهي",H4)))</formula>
    </cfRule>
    <cfRule type="containsText" dxfId="26" priority="4" operator="containsText" text="عقد الإيجار منتهي">
      <formula>NOT(ISERROR(SEARCH("عقد الإيجار منتهي",H4)))</formula>
    </cfRule>
    <cfRule type="containsText" dxfId="25" priority="16" operator="containsText" text="الهوية سارية">
      <formula>NOT(ISERROR(SEARCH("الهوية سارية",H4)))</formula>
    </cfRule>
    <cfRule type="containsText" dxfId="24" priority="17" operator="containsText" text="الهوية سارية">
      <formula>NOT(ISERROR(SEARCH("الهوية سارية",H4)))</formula>
    </cfRule>
    <cfRule type="containsText" dxfId="23" priority="18" operator="containsText" text="الهوية منتهية">
      <formula>NOT(ISERROR(SEARCH("الهوية منتهية",H4)))</formula>
    </cfRule>
    <cfRule type="containsText" dxfId="22" priority="19" operator="containsText" text="الهوية سارية">
      <formula>NOT(ISERROR(SEARCH("الهوية سارية",H4)))</formula>
    </cfRule>
    <cfRule type="containsText" dxfId="21" priority="101" operator="containsText" text="الهوية سارية">
      <formula>NOT(ISERROR(SEARCH("الهوية سارية",H4)))</formula>
    </cfRule>
    <cfRule type="containsText" dxfId="20" priority="102" operator="containsText" text="الهوية سارية ">
      <formula>NOT(ISERROR(SEARCH("الهوية سارية ",H4)))</formula>
    </cfRule>
    <cfRule type="containsText" dxfId="19" priority="103" operator="containsText" text="الرجاء تجديد الهوية">
      <formula>NOT(ISERROR(SEARCH("الرجاء تجديد الهوية",H4)))</formula>
    </cfRule>
    <cfRule type="containsText" dxfId="18" priority="105" operator="containsText" text="مطلوب تجديد الإقامة">
      <formula>NOT(ISERROR(SEARCH("مطلوب تجديد الإقامة",H4)))</formula>
    </cfRule>
    <cfRule type="containsText" dxfId="17" priority="106" operator="containsText" text="مازال هناك وقت متبقي">
      <formula>NOT(ISERROR(SEARCH("مازال هناك وقت متبقي",H4)))</formula>
    </cfRule>
    <cfRule type="containsText" dxfId="16" priority="107" operator="containsText" text="مطلوب رفع الضريبة">
      <formula>NOT(ISERROR(SEARCH("مطلوب رفع الضريبة",H4)))</formula>
    </cfRule>
  </conditionalFormatting>
  <conditionalFormatting sqref="M4:M43">
    <cfRule type="containsText" dxfId="15" priority="116" operator="containsText" text="لم يتم تجديد الإقامة حتى الآن">
      <formula>NOT(ISERROR(SEARCH("لم يتم تجديد الإقامة حتى الآن",M4)))</formula>
    </cfRule>
    <cfRule type="containsText" dxfId="14" priority="117" operator="containsText" text="تم تجديد الإقامة">
      <formula>NOT(ISERROR(SEARCH("تم تجديد الإقامة",M4)))</formula>
    </cfRule>
    <cfRule type="containsText" dxfId="13" priority="118" operator="containsText" text="تمت عملية الإزالة والتحديث">
      <formula>NOT(ISERROR(SEARCH("تمت عملية الإزالة والتحديث",M4)))</formula>
    </cfRule>
    <cfRule type="containsText" dxfId="12" priority="119" operator="containsText" text="لم تتم عملية الإزالة والتحديث">
      <formula>NOT(ISERROR(SEARCH("لم تتم عملية الإزالة والتحديث",M4)))</formula>
    </cfRule>
    <cfRule type="containsText" dxfId="11" priority="121" operator="containsText" text="تم الإزالة والتحديث">
      <formula>NOT(ISERROR(SEARCH("تم الإزالة والتحديث",M4)))</formula>
    </cfRule>
    <cfRule type="containsText" dxfId="10" priority="122" operator="containsText" text="لم يتم رفع الضريبة">
      <formula>NOT(ISERROR(SEARCH("لم يتم رفع الضريبة",M4)))</formula>
    </cfRule>
    <cfRule type="containsText" dxfId="9" priority="123" operator="containsText" text="تم رفع الضريبة">
      <formula>NOT(ISERROR(SEARCH("تم رفع الضريبة",M4)))</formula>
    </cfRule>
    <cfRule type="containsText" priority="124" operator="containsText" text="تم رفع الضريبة">
      <formula>NOT(ISERROR(SEARCH("تم رفع الضريبة",M4)))</formula>
    </cfRule>
  </conditionalFormatting>
  <conditionalFormatting sqref="M5 M7 M9 M11 M13 M15 M17 M19 M21 M23:M43">
    <cfRule type="containsText" dxfId="8" priority="120" operator="containsText" text="لم يتم الإزالة والتحديث">
      <formula>NOT(ISERROR(SEARCH("لم يتم الإزالة والتحديث",M5)))</formula>
    </cfRule>
  </conditionalFormatting>
  <conditionalFormatting sqref="O4 O6">
    <cfRule type="containsText" dxfId="7" priority="11" operator="containsText" text="لم يتم الإزالة والتحديث">
      <formula>NOT(ISERROR(SEARCH("لم يتم الإزالة والتحديث",O4)))</formula>
    </cfRule>
  </conditionalFormatting>
  <conditionalFormatting sqref="O4:O6">
    <cfRule type="containsText" dxfId="6" priority="7" operator="containsText" text="لم يتم تجديد الإقامة حتى الآن">
      <formula>NOT(ISERROR(SEARCH("لم يتم تجديد الإقامة حتى الآن",O4)))</formula>
    </cfRule>
    <cfRule type="containsText" dxfId="5" priority="8" operator="containsText" text="تم تجديد الإقامة">
      <formula>NOT(ISERROR(SEARCH("تم تجديد الإقامة",O4)))</formula>
    </cfRule>
    <cfRule type="containsText" dxfId="4" priority="9" operator="containsText" text="تمت عملية الإزالة والتحديث">
      <formula>NOT(ISERROR(SEARCH("تمت عملية الإزالة والتحديث",O4)))</formula>
    </cfRule>
    <cfRule type="containsText" dxfId="3" priority="10" operator="containsText" text="لم تتم عملية الإزالة والتحديث">
      <formula>NOT(ISERROR(SEARCH("لم تتم عملية الإزالة والتحديث",O4)))</formula>
    </cfRule>
    <cfRule type="containsText" dxfId="2" priority="12" operator="containsText" text="تم الإزالة والتحديث">
      <formula>NOT(ISERROR(SEARCH("تم الإزالة والتحديث",O4)))</formula>
    </cfRule>
    <cfRule type="containsText" dxfId="1" priority="13" operator="containsText" text="لم يتم رفع الضريبة">
      <formula>NOT(ISERROR(SEARCH("لم يتم رفع الضريبة",O4)))</formula>
    </cfRule>
    <cfRule type="containsText" dxfId="0" priority="14" operator="containsText" text="تم رفع الضريبة">
      <formula>NOT(ISERROR(SEARCH("تم رفع الضريبة",O4)))</formula>
    </cfRule>
    <cfRule type="containsText" priority="15" operator="containsText" text="تم رفع الضريبة">
      <formula>NOT(ISERROR(SEARCH("تم رفع الضريبة",O4)))</formula>
    </cfRule>
  </conditionalFormatting>
  <dataValidations count="2">
    <dataValidation type="list" allowBlank="1" showInputMessage="1" showErrorMessage="1" sqref="I5:I43" xr:uid="{00000000-0002-0000-0100-000000000000}">
      <formula1>$O$4:$O$6</formula1>
    </dataValidation>
    <dataValidation type="list" allowBlank="1" showInputMessage="1" showErrorMessage="1" sqref="I4" xr:uid="{00000000-0002-0000-0100-000001000000}">
      <formula1>$O$4:$O$16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عقود ايجارات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dcterms:created xsi:type="dcterms:W3CDTF">2023-10-02T08:21:00Z</dcterms:created>
  <dcterms:modified xsi:type="dcterms:W3CDTF">2025-05-10T12:45:31Z</dcterms:modified>
</cp:coreProperties>
</file>