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174B998-461F-42A9-A47F-4DDE38584C5D}" xr6:coauthVersionLast="47" xr6:coauthVersionMax="47" xr10:uidLastSave="{00000000-0000-0000-0000-000000000000}"/>
  <bookViews>
    <workbookView xWindow="-120" yWindow="-120" windowWidth="20730" windowHeight="11040" xr2:uid="{D523ED39-953F-4532-8179-F59AE9428111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" i="1" l="1"/>
  <c r="K5" i="1"/>
  <c r="K8" i="1"/>
  <c r="K9" i="1"/>
  <c r="K12" i="1"/>
  <c r="K13" i="1"/>
  <c r="J3" i="1" a="1"/>
  <c r="J3" i="1" s="1"/>
  <c r="K6" i="1" s="1"/>
  <c r="D3" i="1"/>
  <c r="D4" i="1"/>
  <c r="D5" i="1"/>
  <c r="D6" i="1"/>
  <c r="D7" i="1"/>
  <c r="D8" i="1"/>
  <c r="D9" i="1"/>
  <c r="D10" i="1"/>
  <c r="D11" i="1"/>
  <c r="D12" i="1"/>
  <c r="D13" i="1"/>
  <c r="K11" i="1" l="1"/>
  <c r="K7" i="1"/>
  <c r="K3" i="1"/>
  <c r="K10" i="1"/>
  <c r="E3" i="1"/>
  <c r="E4" i="1"/>
  <c r="E5" i="1"/>
  <c r="E6" i="1"/>
  <c r="E7" i="1"/>
  <c r="E8" i="1"/>
  <c r="E9" i="1"/>
  <c r="E10" i="1"/>
  <c r="E11" i="1"/>
  <c r="E12" i="1"/>
  <c r="E13" i="1"/>
  <c r="I4" i="1" l="1"/>
  <c r="I5" i="1"/>
  <c r="I6" i="1"/>
  <c r="I7" i="1"/>
  <c r="I8" i="1"/>
  <c r="I9" i="1"/>
  <c r="I10" i="1"/>
  <c r="I11" i="1"/>
  <c r="I12" i="1"/>
  <c r="I13" i="1"/>
  <c r="I3" i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<sst xmlns="http://schemas.openxmlformats.org/spreadsheetml/2006/main" count="28" uniqueCount="8">
  <si>
    <t>مكتب خشب</t>
  </si>
  <si>
    <t>كرسى خشب</t>
  </si>
  <si>
    <t>دولاب خشب</t>
  </si>
  <si>
    <t>فاكس</t>
  </si>
  <si>
    <t>البيان</t>
  </si>
  <si>
    <t>المبلغ</t>
  </si>
  <si>
    <t>م</t>
  </si>
  <si>
    <t>المسلسل المقابل بالجدول الاساسى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</si>
</sst>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charset val="178"/>
      <scheme val="minor"/>
    </font>
    <font>
      <b/>
      <sz val="16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18031-931B-4343-BBD6-4C030426DE37}">
  <dimension ref="A2:K13"/>
  <sheetViews>
    <sheetView rightToLeft="1" tabSelected="1" workbookViewId="0">
      <selection activeCell="I3" sqref="I3"/>
    </sheetView>
  </sheetViews>
  <sheetFormatPr defaultRowHeight="20.25" x14ac:dyDescent="0.2"/>
  <cols>
    <col min="1" max="1" width="9" style="1"/>
    <col min="2" max="2" width="30.375" style="1" customWidth="1"/>
    <col min="3" max="3" width="9" style="1"/>
    <col min="4" max="4" width="14.875" style="1" hidden="1" customWidth="1"/>
    <col min="5" max="5" width="8.75" style="1" hidden="1" customWidth="1"/>
    <col min="6" max="6" width="15.5" style="1" customWidth="1"/>
    <col min="7" max="7" width="9" style="1"/>
    <col min="8" max="8" width="21" style="1" customWidth="1"/>
    <col min="9" max="9" width="13.875" style="1" customWidth="1"/>
    <col min="10" max="10" width="12.5" style="1" hidden="1" customWidth="1"/>
    <col min="11" max="11" width="0" style="1" hidden="1" customWidth="1"/>
    <col min="12" max="16384" width="9" style="1"/>
  </cols>
  <sheetData>
    <row r="2" spans="1:11" ht="56.25" customHeight="1" x14ac:dyDescent="0.2">
      <c r="A2" s="2" t="s">
        <v>6</v>
      </c>
      <c r="B2" s="2" t="s">
        <v>4</v>
      </c>
      <c r="C2" s="2" t="s">
        <v>5</v>
      </c>
      <c r="F2" s="5" t="s">
        <v>7</v>
      </c>
      <c r="G2" s="2" t="s">
        <v>6</v>
      </c>
      <c r="H2" s="2" t="s">
        <v>4</v>
      </c>
      <c r="I2" s="2"/>
    </row>
    <row r="3" spans="1:11" x14ac:dyDescent="0.2">
      <c r="A3" s="2">
        <v>1</v>
      </c>
      <c r="B3" s="2" t="s">
        <v>2</v>
      </c>
      <c r="C3" s="2">
        <v>100</v>
      </c>
      <c r="D3" s="2">
        <f>COUNTIF($H$3:$H$13,H3)</f>
        <v>1</v>
      </c>
      <c r="E3" s="3">
        <f>_xlfn.XLOOKUP(H3,$B$3:$B$13,$A$3:$A$13,"")</f>
        <v>8</v>
      </c>
      <c r="F3" s="4">
        <v>8</v>
      </c>
      <c r="G3" s="2">
        <v>1</v>
      </c>
      <c r="H3" s="2" t="s">
        <v>3</v>
      </c>
      <c r="I3" s="2">
        <f>_xlfn.XLOOKUP(F3,$A$3:$A$13,$C$3:$C$13,"")</f>
        <v>1500</v>
      </c>
      <c r="J3" s="1" t="str" cm="1">
        <f t="array" ref="J3:J13">IF(B3=$H$3:$H$13,A3,"")</f>
        <v/>
      </c>
      <c r="K3" s="1">
        <f>COUNTIF(_xlfn.ANCHORARRAY($J$3),J3)</f>
        <v>5</v>
      </c>
    </row>
    <row r="4" spans="1:11" x14ac:dyDescent="0.2">
      <c r="A4" s="2">
        <v>2</v>
      </c>
      <c r="B4" s="2" t="s">
        <v>0</v>
      </c>
      <c r="C4" s="2">
        <v>250</v>
      </c>
      <c r="D4" s="2">
        <f>COUNTIF($H$3:$H$13,H4)</f>
        <v>3</v>
      </c>
      <c r="E4" s="3">
        <f>_xlfn.XLOOKUP(H4,$B$3:$B$13,$A$3:$A$13,"")</f>
        <v>2</v>
      </c>
      <c r="F4" s="4">
        <v>2</v>
      </c>
      <c r="G4" s="2">
        <v>2</v>
      </c>
      <c r="H4" s="2" t="s">
        <v>0</v>
      </c>
      <c r="I4" s="2">
        <f t="shared" ref="I4:I13" si="0">_xlfn.XLOOKUP(F4,$A$3:$A$13,$C$3:$C$13,"")</f>
        <v>250</v>
      </c>
      <c r="J4" s="1" t="str">
        <v/>
      </c>
      <c r="K4" s="1">
        <f t="shared" ref="K4:K13" si="1">COUNTIF(_xlfn.ANCHORARRAY($J$3),J4)</f>
        <v>5</v>
      </c>
    </row>
    <row r="5" spans="1:11" x14ac:dyDescent="0.2">
      <c r="A5" s="2">
        <v>3</v>
      </c>
      <c r="B5" s="2" t="s">
        <v>0</v>
      </c>
      <c r="C5" s="2">
        <v>100</v>
      </c>
      <c r="D5" s="2">
        <f>COUNTIF($H$3:$H$13,H5)</f>
        <v>6</v>
      </c>
      <c r="E5" s="3">
        <f>_xlfn.XLOOKUP(H5,$B$3:$B$13,$A$3:$A$13,"")</f>
        <v>1</v>
      </c>
      <c r="F5" s="4">
        <v>1</v>
      </c>
      <c r="G5" s="2">
        <v>3</v>
      </c>
      <c r="H5" s="2" t="s">
        <v>2</v>
      </c>
      <c r="I5" s="2">
        <f t="shared" si="0"/>
        <v>100</v>
      </c>
      <c r="J5" s="1">
        <v>1</v>
      </c>
      <c r="K5" s="1">
        <f t="shared" si="1"/>
        <v>6</v>
      </c>
    </row>
    <row r="6" spans="1:11" x14ac:dyDescent="0.2">
      <c r="A6" s="2">
        <v>4</v>
      </c>
      <c r="B6" s="2" t="s">
        <v>1</v>
      </c>
      <c r="C6" s="2">
        <v>50</v>
      </c>
      <c r="D6" s="2">
        <f>COUNTIF($H$3:$H$13,H6)</f>
        <v>6</v>
      </c>
      <c r="E6" s="3">
        <f>_xlfn.XLOOKUP(H6,$B$3:$B$13,$A$3:$A$13,"")</f>
        <v>1</v>
      </c>
      <c r="F6" s="4">
        <v>5</v>
      </c>
      <c r="G6" s="2">
        <v>4</v>
      </c>
      <c r="H6" s="2" t="s">
        <v>2</v>
      </c>
      <c r="I6" s="2">
        <f t="shared" si="0"/>
        <v>2000</v>
      </c>
      <c r="J6" s="1">
        <v>1</v>
      </c>
      <c r="K6" s="1">
        <f t="shared" si="1"/>
        <v>6</v>
      </c>
    </row>
    <row r="7" spans="1:11" x14ac:dyDescent="0.2">
      <c r="A7" s="2">
        <v>5</v>
      </c>
      <c r="B7" s="2" t="s">
        <v>2</v>
      </c>
      <c r="C7" s="2">
        <v>2000</v>
      </c>
      <c r="D7" s="2">
        <f>COUNTIF($H$3:$H$13,H7)</f>
        <v>1</v>
      </c>
      <c r="E7" s="3">
        <f>_xlfn.XLOOKUP(H7,$B$3:$B$13,$A$3:$A$13,"")</f>
        <v>4</v>
      </c>
      <c r="F7" s="4">
        <v>4</v>
      </c>
      <c r="G7" s="2">
        <v>5</v>
      </c>
      <c r="H7" s="2" t="s">
        <v>1</v>
      </c>
      <c r="I7" s="2">
        <f t="shared" si="0"/>
        <v>50</v>
      </c>
      <c r="J7" s="1" t="str">
        <v/>
      </c>
      <c r="K7" s="1">
        <f t="shared" si="1"/>
        <v>5</v>
      </c>
    </row>
    <row r="8" spans="1:11" x14ac:dyDescent="0.2">
      <c r="A8" s="2">
        <v>6</v>
      </c>
      <c r="B8" s="2" t="s">
        <v>2</v>
      </c>
      <c r="C8" s="2">
        <v>2000</v>
      </c>
      <c r="D8" s="2">
        <f>COUNTIF($H$3:$H$13,H8)</f>
        <v>6</v>
      </c>
      <c r="E8" s="3">
        <f>_xlfn.XLOOKUP(H8,$B$3:$B$13,$A$3:$A$13,"")</f>
        <v>1</v>
      </c>
      <c r="F8" s="4">
        <v>6</v>
      </c>
      <c r="G8" s="2">
        <v>6</v>
      </c>
      <c r="H8" s="2" t="s">
        <v>2</v>
      </c>
      <c r="I8" s="2">
        <f t="shared" si="0"/>
        <v>2000</v>
      </c>
      <c r="J8" s="1">
        <v>1</v>
      </c>
      <c r="K8" s="1">
        <f t="shared" si="1"/>
        <v>6</v>
      </c>
    </row>
    <row r="9" spans="1:11" x14ac:dyDescent="0.2">
      <c r="A9" s="2">
        <v>7</v>
      </c>
      <c r="B9" s="2" t="s">
        <v>2</v>
      </c>
      <c r="C9" s="2">
        <v>250</v>
      </c>
      <c r="D9" s="2">
        <f>COUNTIF($H$3:$H$13,H9)</f>
        <v>6</v>
      </c>
      <c r="E9" s="3">
        <f>_xlfn.XLOOKUP(H9,$B$3:$B$13,$A$3:$A$13,"")</f>
        <v>1</v>
      </c>
      <c r="F9" s="4">
        <v>7</v>
      </c>
      <c r="G9" s="2">
        <v>7</v>
      </c>
      <c r="H9" s="2" t="s">
        <v>2</v>
      </c>
      <c r="I9" s="2">
        <f t="shared" si="0"/>
        <v>250</v>
      </c>
      <c r="J9" s="1">
        <v>1</v>
      </c>
      <c r="K9" s="1">
        <f t="shared" si="1"/>
        <v>6</v>
      </c>
    </row>
    <row r="10" spans="1:11" x14ac:dyDescent="0.2">
      <c r="A10" s="2">
        <v>8</v>
      </c>
      <c r="B10" s="2" t="s">
        <v>3</v>
      </c>
      <c r="C10" s="2">
        <v>1500</v>
      </c>
      <c r="D10" s="2">
        <f>COUNTIF($H$3:$H$13,H10)</f>
        <v>3</v>
      </c>
      <c r="E10" s="3">
        <f>_xlfn.XLOOKUP(H10,$B$3:$B$13,$A$3:$A$13,"")</f>
        <v>2</v>
      </c>
      <c r="F10" s="4">
        <v>3</v>
      </c>
      <c r="G10" s="2">
        <v>8</v>
      </c>
      <c r="H10" s="2" t="s">
        <v>0</v>
      </c>
      <c r="I10" s="2">
        <f t="shared" si="0"/>
        <v>100</v>
      </c>
      <c r="J10" s="1" t="str">
        <v/>
      </c>
      <c r="K10" s="1">
        <f t="shared" si="1"/>
        <v>5</v>
      </c>
    </row>
    <row r="11" spans="1:11" x14ac:dyDescent="0.2">
      <c r="A11" s="2">
        <v>9</v>
      </c>
      <c r="B11" s="2" t="s">
        <v>0</v>
      </c>
      <c r="C11" s="2">
        <v>150</v>
      </c>
      <c r="D11" s="2">
        <f>COUNTIF($H$3:$H$13,H11)</f>
        <v>6</v>
      </c>
      <c r="E11" s="3">
        <f>_xlfn.XLOOKUP(H11,$B$3:$B$13,$A$3:$A$13,"")</f>
        <v>1</v>
      </c>
      <c r="F11" s="4">
        <v>10</v>
      </c>
      <c r="G11" s="2">
        <v>9</v>
      </c>
      <c r="H11" s="2" t="s">
        <v>2</v>
      </c>
      <c r="I11" s="2">
        <f t="shared" si="0"/>
        <v>100</v>
      </c>
      <c r="J11" s="1">
        <v>1</v>
      </c>
      <c r="K11" s="1">
        <f t="shared" si="1"/>
        <v>6</v>
      </c>
    </row>
    <row r="12" spans="1:11" x14ac:dyDescent="0.2">
      <c r="A12" s="2">
        <v>10</v>
      </c>
      <c r="B12" s="2" t="s">
        <v>2</v>
      </c>
      <c r="C12" s="2">
        <v>100</v>
      </c>
      <c r="D12" s="2">
        <f>COUNTIF($H$3:$H$13,H12)</f>
        <v>6</v>
      </c>
      <c r="E12" s="3">
        <f>_xlfn.XLOOKUP(H12,$B$3:$B$13,$A$3:$A$13,"")</f>
        <v>1</v>
      </c>
      <c r="F12" s="4">
        <v>11</v>
      </c>
      <c r="G12" s="2">
        <v>10</v>
      </c>
      <c r="H12" s="2" t="s">
        <v>2</v>
      </c>
      <c r="I12" s="2">
        <f t="shared" si="0"/>
        <v>2000</v>
      </c>
      <c r="J12" s="1">
        <v>1</v>
      </c>
      <c r="K12" s="1">
        <f t="shared" si="1"/>
        <v>6</v>
      </c>
    </row>
    <row r="13" spans="1:11" x14ac:dyDescent="0.2">
      <c r="A13" s="2">
        <v>11</v>
      </c>
      <c r="B13" s="2" t="s">
        <v>2</v>
      </c>
      <c r="C13" s="2">
        <v>2000</v>
      </c>
      <c r="D13" s="2">
        <f>COUNTIF($H$3:$H$13,H13)</f>
        <v>3</v>
      </c>
      <c r="E13" s="3">
        <f>_xlfn.XLOOKUP(H13,$B$3:$B$13,$A$3:$A$13,"")</f>
        <v>2</v>
      </c>
      <c r="F13" s="4">
        <v>9</v>
      </c>
      <c r="G13" s="2">
        <v>11</v>
      </c>
      <c r="H13" s="2" t="s">
        <v>0</v>
      </c>
      <c r="I13" s="2">
        <f t="shared" si="0"/>
        <v>150</v>
      </c>
      <c r="J13" s="1" t="str">
        <v/>
      </c>
      <c r="K13" s="1">
        <f t="shared" si="1"/>
        <v>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ALEX-PORT</dc:creator>
  <cp:lastModifiedBy>ALEX-PORT</cp:lastModifiedBy>
  <dcterms:created xsi:type="dcterms:W3CDTF">2025-08-14T19:56:55Z</dcterms:created>
  <dcterms:modified xsi:type="dcterms:W3CDTF">2025-08-22T16:19:04Z</dcterms:modified>
</cp:coreProperties>
</file>