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base" sheetId="1" r:id="rId1"/>
    <sheet name="تسجيلات" sheetId="6" r:id="rId2"/>
  </sheets>
  <definedNames>
    <definedName name="Course_sur_route" localSheetId="0">base!$A$1:$E$14</definedName>
  </definedNames>
  <calcPr calcId="144525"/>
</workbook>
</file>

<file path=xl/calcChain.xml><?xml version="1.0" encoding="utf-8"?>
<calcChain xmlns="http://schemas.openxmlformats.org/spreadsheetml/2006/main">
  <c r="A4" i="6" l="1"/>
  <c r="B4" i="6" s="1"/>
  <c r="A5" i="6"/>
  <c r="D5" i="6" s="1"/>
  <c r="A6" i="6"/>
  <c r="E6" i="6" s="1"/>
  <c r="A7" i="6"/>
  <c r="C7" i="6" s="1"/>
  <c r="E7" i="6"/>
  <c r="A8" i="6"/>
  <c r="B8" i="6" s="1"/>
  <c r="A9" i="6"/>
  <c r="C9" i="6" s="1"/>
  <c r="A10" i="6"/>
  <c r="B10" i="6" s="1"/>
  <c r="A11" i="6"/>
  <c r="C11" i="6" s="1"/>
  <c r="A12" i="6"/>
  <c r="E12" i="6" s="1"/>
  <c r="A13" i="6"/>
  <c r="C13" i="6" s="1"/>
  <c r="A14" i="6"/>
  <c r="E14" i="6" s="1"/>
  <c r="A15" i="6"/>
  <c r="C15" i="6" s="1"/>
  <c r="A3" i="6"/>
  <c r="E8" i="6" l="1"/>
  <c r="C8" i="6"/>
  <c r="C14" i="6"/>
  <c r="C12" i="6"/>
  <c r="E3" i="6"/>
  <c r="B3" i="6"/>
  <c r="C3" i="6"/>
  <c r="D3" i="6"/>
  <c r="E15" i="6"/>
  <c r="C10" i="6"/>
  <c r="E10" i="6"/>
  <c r="C5" i="6"/>
  <c r="E4" i="6"/>
  <c r="B15" i="6"/>
  <c r="D14" i="6"/>
  <c r="B13" i="6"/>
  <c r="D12" i="6"/>
  <c r="B11" i="6"/>
  <c r="D10" i="6"/>
  <c r="B9" i="6"/>
  <c r="D8" i="6"/>
  <c r="B7" i="6"/>
  <c r="D6" i="6"/>
  <c r="B5" i="6"/>
  <c r="D4" i="6"/>
  <c r="E9" i="6"/>
  <c r="C4" i="6"/>
  <c r="E13" i="6"/>
  <c r="E11" i="6"/>
  <c r="C6" i="6"/>
  <c r="E5" i="6"/>
  <c r="D15" i="6"/>
  <c r="B14" i="6"/>
  <c r="D13" i="6"/>
  <c r="B12" i="6"/>
  <c r="D11" i="6"/>
  <c r="D9" i="6"/>
  <c r="D7" i="6"/>
  <c r="B6" i="6"/>
</calcChain>
</file>

<file path=xl/comments1.xml><?xml version="1.0" encoding="utf-8"?>
<comments xmlns="http://schemas.openxmlformats.org/spreadsheetml/2006/main">
  <authors>
    <author>Admin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اكتب هنا رقم الصدرية المعطاة</t>
        </r>
      </text>
    </comment>
  </commentList>
</comments>
</file>

<file path=xl/comments2.xml><?xml version="1.0" encoding="utf-8"?>
<comments xmlns="http://schemas.openxmlformats.org/spreadsheetml/2006/main">
  <authors>
    <author>Admin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اكتب هنا رقم الصدرية المعطاة</t>
        </r>
      </text>
    </comment>
  </commentList>
</comments>
</file>

<file path=xl/connections.xml><?xml version="1.0" encoding="utf-8"?>
<connections xmlns="http://schemas.openxmlformats.org/spreadsheetml/2006/main">
  <connection id="1" name="Course sur route" type="6" refreshedVersion="4" background="1" saveData="1">
    <textPr codePage="65001" sourceFile="C:\Users\Admin\Desktop\Ligue d'Athlétisme de Blida\1- Compétitions\7 portes\participants\Course sur route.csv (3)\Course sur route.csv" tab="0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<sst xmlns="http://schemas.openxmlformats.org/spreadsheetml/2006/main" count="64" uniqueCount="49">
  <si>
    <t xml:space="preserve">الجنس -  Sexe </t>
  </si>
  <si>
    <t xml:space="preserve">الاسم -  Prénom </t>
  </si>
  <si>
    <t xml:space="preserve">اللقب -  Nom </t>
  </si>
  <si>
    <t>مكان الميلاد -  Lieu de naissance"</t>
  </si>
  <si>
    <t>أنثى - Femme</t>
  </si>
  <si>
    <t xml:space="preserve">خديجة </t>
  </si>
  <si>
    <t xml:space="preserve">حطوش </t>
  </si>
  <si>
    <t xml:space="preserve">البليدة </t>
  </si>
  <si>
    <t>ذكر - Homme</t>
  </si>
  <si>
    <t xml:space="preserve">محمد </t>
  </si>
  <si>
    <t xml:space="preserve">قوراري </t>
  </si>
  <si>
    <t xml:space="preserve">دائرة عين فكرون ولاية ام البواقي </t>
  </si>
  <si>
    <t xml:space="preserve">فارس </t>
  </si>
  <si>
    <t xml:space="preserve">بركاني </t>
  </si>
  <si>
    <t xml:space="preserve">ولاية ام البواقي </t>
  </si>
  <si>
    <t xml:space="preserve">Salah eddine </t>
  </si>
  <si>
    <t>Benoumessad</t>
  </si>
  <si>
    <t xml:space="preserve">Batna </t>
  </si>
  <si>
    <t xml:space="preserve">Bellahouel </t>
  </si>
  <si>
    <t xml:space="preserve">Sedjerari </t>
  </si>
  <si>
    <t>El hachem (w) Mascara 29</t>
  </si>
  <si>
    <t xml:space="preserve">Ali </t>
  </si>
  <si>
    <t xml:space="preserve">Abdoune </t>
  </si>
  <si>
    <t xml:space="preserve">Medea </t>
  </si>
  <si>
    <t xml:space="preserve">Mohamed </t>
  </si>
  <si>
    <t>Cherief</t>
  </si>
  <si>
    <t>Tarik Ibn ziad</t>
  </si>
  <si>
    <t xml:space="preserve">Adel </t>
  </si>
  <si>
    <t xml:space="preserve">Fouhal </t>
  </si>
  <si>
    <t xml:space="preserve">Merouana </t>
  </si>
  <si>
    <t>Nadhir</t>
  </si>
  <si>
    <t>Boussoufa</t>
  </si>
  <si>
    <t>Lakhdaria</t>
  </si>
  <si>
    <t>علي</t>
  </si>
  <si>
    <t xml:space="preserve">قير </t>
  </si>
  <si>
    <t>مدية</t>
  </si>
  <si>
    <t xml:space="preserve">Messaoud </t>
  </si>
  <si>
    <t xml:space="preserve">Hocine </t>
  </si>
  <si>
    <t xml:space="preserve">Béni mellikeche Béjaïa </t>
  </si>
  <si>
    <t xml:space="preserve">Mohamed  Amine </t>
  </si>
  <si>
    <t xml:space="preserve">Guicheniti </t>
  </si>
  <si>
    <t xml:space="preserve">Sidi Moussa </t>
  </si>
  <si>
    <t>بدرالدين</t>
  </si>
  <si>
    <t>عميرات</t>
  </si>
  <si>
    <t>جيجل</t>
  </si>
  <si>
    <t>Dossard</t>
  </si>
  <si>
    <t>!</t>
  </si>
  <si>
    <t>رقم تاكيد التسجيل</t>
  </si>
  <si>
    <t>لدي في الشيت "base" قائمة باسماء تعبر عن تسجيلات. ...مقابل كل اسم هناك رقم يعبر عن تاكيد التسجيل. و هناك اسماء لم تسجل و بالتالي يعطى لها رقم.                                                            اريد ان يظهر في الشيت "التسجيلات" الاشخاص الذي يمتلكون ارقام فقط.                                                                          عندما استعمل خاصية if فان القائمة تظهر فيها جميع الاشخاص . و لكنني اريدها ان تظهر فقط الاشخاص ذوي الارقام  دون اظهار الاخرين و دون ترك فراغات. (كانها ديناميكية)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</si>
</sst>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5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Course sur rout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4"/>
  <sheetViews>
    <sheetView zoomScale="110" zoomScaleNormal="110" workbookViewId="0">
      <selection activeCell="B17" sqref="B17"/>
    </sheetView>
  </sheetViews>
  <sheetFormatPr defaultRowHeight="15" x14ac:dyDescent="0.25"/>
  <cols>
    <col min="1" max="1" width="31.85546875" style="9" bestFit="1" customWidth="1"/>
    <col min="2" max="2" width="20.85546875" style="1" bestFit="1" customWidth="1"/>
    <col min="3" max="3" width="27.42578125" style="1" bestFit="1" customWidth="1"/>
    <col min="4" max="4" width="18.140625" style="1" bestFit="1" customWidth="1"/>
    <col min="5" max="5" width="42.42578125" style="1" bestFit="1" customWidth="1"/>
    <col min="6" max="6" width="9.7109375" style="2" customWidth="1"/>
    <col min="7" max="16384" width="9.140625" style="1"/>
  </cols>
  <sheetData>
    <row r="1" spans="1:13" s="3" customFormat="1" ht="15.75" thickBot="1" x14ac:dyDescent="0.3">
      <c r="A1" s="7" t="s">
        <v>47</v>
      </c>
      <c r="B1" s="5" t="s">
        <v>0</v>
      </c>
      <c r="C1" s="5" t="s">
        <v>1</v>
      </c>
      <c r="D1" s="5" t="s">
        <v>2</v>
      </c>
      <c r="E1" s="5" t="s">
        <v>3</v>
      </c>
      <c r="F1" s="4"/>
    </row>
    <row r="2" spans="1:13" x14ac:dyDescent="0.25">
      <c r="A2" s="8">
        <v>100</v>
      </c>
      <c r="B2" s="1" t="s">
        <v>4</v>
      </c>
      <c r="C2" s="1" t="s">
        <v>5</v>
      </c>
      <c r="D2" s="1" t="s">
        <v>6</v>
      </c>
      <c r="E2" s="1" t="s">
        <v>7</v>
      </c>
    </row>
    <row r="3" spans="1:13" x14ac:dyDescent="0.25">
      <c r="A3" s="9">
        <v>200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13" x14ac:dyDescent="0.25">
      <c r="B4" s="1" t="s">
        <v>8</v>
      </c>
      <c r="C4" s="1" t="s">
        <v>12</v>
      </c>
      <c r="D4" s="1" t="s">
        <v>13</v>
      </c>
      <c r="E4" s="1" t="s">
        <v>14</v>
      </c>
    </row>
    <row r="5" spans="1:13" x14ac:dyDescent="0.25">
      <c r="A5" s="9">
        <v>523</v>
      </c>
      <c r="B5" s="1" t="s">
        <v>8</v>
      </c>
      <c r="C5" s="1" t="s">
        <v>15</v>
      </c>
      <c r="D5" s="1" t="s">
        <v>16</v>
      </c>
      <c r="E5" s="1" t="s">
        <v>17</v>
      </c>
    </row>
    <row r="6" spans="1:13" x14ac:dyDescent="0.25">
      <c r="B6" s="1" t="s">
        <v>8</v>
      </c>
      <c r="C6" s="1" t="s">
        <v>18</v>
      </c>
      <c r="D6" s="1" t="s">
        <v>19</v>
      </c>
      <c r="E6" s="1" t="s">
        <v>20</v>
      </c>
    </row>
    <row r="7" spans="1:13" x14ac:dyDescent="0.25">
      <c r="A7" s="9">
        <v>556</v>
      </c>
      <c r="B7" s="1" t="s">
        <v>8</v>
      </c>
      <c r="C7" s="1" t="s">
        <v>21</v>
      </c>
      <c r="D7" s="1" t="s">
        <v>22</v>
      </c>
      <c r="E7" s="1" t="s">
        <v>23</v>
      </c>
    </row>
    <row r="8" spans="1:13" x14ac:dyDescent="0.25">
      <c r="B8" s="1" t="s">
        <v>8</v>
      </c>
      <c r="C8" s="1" t="s">
        <v>24</v>
      </c>
      <c r="D8" s="1" t="s">
        <v>25</v>
      </c>
      <c r="E8" s="1" t="s">
        <v>26</v>
      </c>
    </row>
    <row r="9" spans="1:13" x14ac:dyDescent="0.25">
      <c r="A9" s="9">
        <v>88</v>
      </c>
      <c r="B9" s="1" t="s">
        <v>8</v>
      </c>
      <c r="C9" s="1" t="s">
        <v>27</v>
      </c>
      <c r="D9" s="1" t="s">
        <v>28</v>
      </c>
      <c r="E9" s="1" t="s">
        <v>29</v>
      </c>
    </row>
    <row r="10" spans="1:13" x14ac:dyDescent="0.25">
      <c r="A10" s="9">
        <v>89</v>
      </c>
      <c r="B10" s="1" t="s">
        <v>8</v>
      </c>
      <c r="C10" s="1" t="s">
        <v>30</v>
      </c>
      <c r="D10" s="1" t="s">
        <v>31</v>
      </c>
      <c r="E10" s="1" t="s">
        <v>32</v>
      </c>
    </row>
    <row r="11" spans="1:13" x14ac:dyDescent="0.25">
      <c r="B11" s="1" t="s">
        <v>8</v>
      </c>
      <c r="C11" s="1" t="s">
        <v>33</v>
      </c>
      <c r="D11" s="1" t="s">
        <v>34</v>
      </c>
      <c r="E11" s="1" t="s">
        <v>35</v>
      </c>
    </row>
    <row r="12" spans="1:13" x14ac:dyDescent="0.25">
      <c r="A12" s="9">
        <v>52</v>
      </c>
      <c r="B12" s="1" t="s">
        <v>8</v>
      </c>
      <c r="C12" s="1" t="s">
        <v>36</v>
      </c>
      <c r="D12" s="1" t="s">
        <v>37</v>
      </c>
      <c r="E12" s="1" t="s">
        <v>38</v>
      </c>
      <c r="M12" s="1" t="s">
        <v>46</v>
      </c>
    </row>
    <row r="13" spans="1:13" x14ac:dyDescent="0.25">
      <c r="B13" s="1" t="s">
        <v>8</v>
      </c>
      <c r="C13" s="1" t="s">
        <v>39</v>
      </c>
      <c r="D13" s="1" t="s">
        <v>40</v>
      </c>
      <c r="E13" s="1" t="s">
        <v>41</v>
      </c>
    </row>
    <row r="14" spans="1:13" x14ac:dyDescent="0.25">
      <c r="A14" s="9">
        <v>10</v>
      </c>
      <c r="B14" s="1" t="s">
        <v>8</v>
      </c>
      <c r="C14" s="1" t="s">
        <v>42</v>
      </c>
      <c r="D14" s="1" t="s">
        <v>43</v>
      </c>
      <c r="E14" s="1" t="s">
        <v>44</v>
      </c>
    </row>
  </sheetData>
  <conditionalFormatting sqref="A1:A1048576">
    <cfRule type="duplicateValues" dxfId="9" priority="2"/>
  </conditionalFormatting>
  <conditionalFormatting sqref="C1:D1048576">
    <cfRule type="expression" dxfId="8" priority="9">
      <formula>#REF!="WD"</formula>
    </cfRule>
    <cfRule type="expression" dxfId="7" priority="10">
      <formula>#REF!&lt;18</formula>
    </cfRule>
  </conditionalFormatting>
  <conditionalFormatting sqref="C1:D1048576">
    <cfRule type="expression" dxfId="6" priority="11">
      <formula>#REF!&gt;1</formula>
    </cfRule>
  </conditionalFormatting>
  <conditionalFormatting sqref="B1:B1048576">
    <cfRule type="expression" dxfId="5" priority="12">
      <formula>#REF!="البارا ألعاب القوى (ذوو الاحتياجات الخاصة) - Para-athlétisme"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M20" sqref="M20"/>
    </sheetView>
  </sheetViews>
  <sheetFormatPr defaultRowHeight="15" x14ac:dyDescent="0.25"/>
  <cols>
    <col min="2" max="2" width="12.85546875" bestFit="1" customWidth="1"/>
    <col min="3" max="3" width="14.85546875" bestFit="1" customWidth="1"/>
    <col min="4" max="4" width="13.5703125" bestFit="1" customWidth="1"/>
    <col min="5" max="5" width="29.85546875" bestFit="1" customWidth="1"/>
  </cols>
  <sheetData>
    <row r="1" spans="1:16" ht="15.75" thickBot="1" x14ac:dyDescent="0.3"/>
    <row r="2" spans="1:16" ht="15.75" thickBot="1" x14ac:dyDescent="0.3">
      <c r="A2" s="7" t="s">
        <v>45</v>
      </c>
      <c r="B2" s="5" t="s">
        <v>0</v>
      </c>
      <c r="C2" s="5" t="s">
        <v>1</v>
      </c>
      <c r="D2" s="5" t="s">
        <v>2</v>
      </c>
      <c r="E2" s="5" t="s">
        <v>3</v>
      </c>
    </row>
    <row r="3" spans="1:16" x14ac:dyDescent="0.25">
      <c r="A3" s="6">
        <f>IF(ISNUMBER(base!A2),base!A2,"")</f>
        <v>100</v>
      </c>
      <c r="B3" t="str">
        <f>VLOOKUP(A3,base!$A$2:$E$998762,2,0)</f>
        <v>أنثى - Femme</v>
      </c>
      <c r="C3" t="str">
        <f>VLOOKUP(A3,base!$A$2:$E$998762,3,0)</f>
        <v xml:space="preserve">خديجة </v>
      </c>
      <c r="D3" t="str">
        <f>VLOOKUP(A3,base!$A$2:$E$998762,4,0)</f>
        <v xml:space="preserve">حطوش </v>
      </c>
      <c r="E3" t="str">
        <f>VLOOKUP(A3,base!$A$2:$E$998762,5,0)</f>
        <v xml:space="preserve">البليدة </v>
      </c>
    </row>
    <row r="4" spans="1:16" ht="15" customHeight="1" x14ac:dyDescent="0.25">
      <c r="A4" s="6">
        <f>IF(ISNUMBER(base!A3),base!A3,"")</f>
        <v>200</v>
      </c>
      <c r="B4" t="str">
        <f>VLOOKUP(A4,base!$A$2:$E$998762,2,0)</f>
        <v>ذكر - Homme</v>
      </c>
      <c r="C4" t="str">
        <f>VLOOKUP(A4,base!$A$2:$E$998762,3,0)</f>
        <v xml:space="preserve">محمد </v>
      </c>
      <c r="D4" t="str">
        <f>VLOOKUP(A4,base!$A$2:$E$998762,4,0)</f>
        <v xml:space="preserve">قوراري </v>
      </c>
      <c r="E4" t="str">
        <f>VLOOKUP(A4,base!$A$2:$E$998762,5,0)</f>
        <v xml:space="preserve">دائرة عين فكرون ولاية ام البواقي </v>
      </c>
      <c r="H4" s="10" t="s">
        <v>48</v>
      </c>
      <c r="I4" s="10"/>
      <c r="J4" s="10"/>
      <c r="K4" s="10"/>
      <c r="L4" s="10"/>
      <c r="M4" s="10"/>
      <c r="N4" s="10"/>
      <c r="O4" s="10"/>
      <c r="P4" s="10"/>
    </row>
    <row r="5" spans="1:16" ht="15" customHeight="1" x14ac:dyDescent="0.25">
      <c r="A5" s="6" t="str">
        <f>IF(ISNUMBER(base!A4),base!A4,"")</f>
        <v/>
      </c>
      <c r="B5" t="e">
        <f>VLOOKUP(A5,base!$A$2:$E$998762,2,0)</f>
        <v>#N/A</v>
      </c>
      <c r="C5" t="e">
        <f>VLOOKUP(A5,base!$A$2:$E$998762,3,0)</f>
        <v>#N/A</v>
      </c>
      <c r="D5" t="e">
        <f>VLOOKUP(A5,base!$A$2:$E$998762,4,0)</f>
        <v>#N/A</v>
      </c>
      <c r="E5" t="e">
        <f>VLOOKUP(A5,base!$A$2:$E$998762,5,0)</f>
        <v>#N/A</v>
      </c>
      <c r="H5" s="10"/>
      <c r="I5" s="10"/>
      <c r="J5" s="10"/>
      <c r="K5" s="10"/>
      <c r="L5" s="10"/>
      <c r="M5" s="10"/>
      <c r="N5" s="10"/>
      <c r="O5" s="10"/>
      <c r="P5" s="10"/>
    </row>
    <row r="6" spans="1:16" ht="15" customHeight="1" x14ac:dyDescent="0.25">
      <c r="A6" s="6">
        <f>IF(ISNUMBER(base!A5),base!A5,"")</f>
        <v>523</v>
      </c>
      <c r="B6" t="str">
        <f>VLOOKUP(A6,base!$A$2:$E$998762,2,0)</f>
        <v>ذكر - Homme</v>
      </c>
      <c r="C6" t="str">
        <f>VLOOKUP(A6,base!$A$2:$E$998762,3,0)</f>
        <v xml:space="preserve">Salah eddine </v>
      </c>
      <c r="D6" t="str">
        <f>VLOOKUP(A6,base!$A$2:$E$998762,4,0)</f>
        <v>Benoumessad</v>
      </c>
      <c r="E6" t="str">
        <f>VLOOKUP(A6,base!$A$2:$E$998762,5,0)</f>
        <v xml:space="preserve">Batna </v>
      </c>
      <c r="H6" s="10"/>
      <c r="I6" s="10"/>
      <c r="J6" s="10"/>
      <c r="K6" s="10"/>
      <c r="L6" s="10"/>
      <c r="M6" s="10"/>
      <c r="N6" s="10"/>
      <c r="O6" s="10"/>
      <c r="P6" s="10"/>
    </row>
    <row r="7" spans="1:16" ht="15" customHeight="1" x14ac:dyDescent="0.25">
      <c r="A7" s="6" t="str">
        <f>IF(ISNUMBER(base!A6),base!A6,"")</f>
        <v/>
      </c>
      <c r="B7" t="e">
        <f>VLOOKUP(A7,base!$A$2:$E$998762,2,0)</f>
        <v>#N/A</v>
      </c>
      <c r="C7" t="e">
        <f>VLOOKUP(A7,base!$A$2:$E$998762,3,0)</f>
        <v>#N/A</v>
      </c>
      <c r="D7" t="e">
        <f>VLOOKUP(A7,base!$A$2:$E$998762,4,0)</f>
        <v>#N/A</v>
      </c>
      <c r="E7" t="e">
        <f>VLOOKUP(A7,base!$A$2:$E$998762,5,0)</f>
        <v>#N/A</v>
      </c>
      <c r="H7" s="10"/>
      <c r="I7" s="10"/>
      <c r="J7" s="10"/>
      <c r="K7" s="10"/>
      <c r="L7" s="10"/>
      <c r="M7" s="10"/>
      <c r="N7" s="10"/>
      <c r="O7" s="10"/>
      <c r="P7" s="10"/>
    </row>
    <row r="8" spans="1:16" ht="15" customHeight="1" x14ac:dyDescent="0.25">
      <c r="A8" s="6">
        <f>IF(ISNUMBER(base!A7),base!A7,"")</f>
        <v>556</v>
      </c>
      <c r="B8" t="str">
        <f>VLOOKUP(A8,base!$A$2:$E$998762,2,0)</f>
        <v>ذكر - Homme</v>
      </c>
      <c r="C8" t="str">
        <f>VLOOKUP(A8,base!$A$2:$E$998762,3,0)</f>
        <v xml:space="preserve">Ali </v>
      </c>
      <c r="D8" t="str">
        <f>VLOOKUP(A8,base!$A$2:$E$998762,4,0)</f>
        <v xml:space="preserve">Abdoune </v>
      </c>
      <c r="E8" t="str">
        <f>VLOOKUP(A8,base!$A$2:$E$998762,5,0)</f>
        <v xml:space="preserve">Medea </v>
      </c>
      <c r="H8" s="10"/>
      <c r="I8" s="10"/>
      <c r="J8" s="10"/>
      <c r="K8" s="10"/>
      <c r="L8" s="10"/>
      <c r="M8" s="10"/>
      <c r="N8" s="10"/>
      <c r="O8" s="10"/>
      <c r="P8" s="10"/>
    </row>
    <row r="9" spans="1:16" ht="15" customHeight="1" x14ac:dyDescent="0.25">
      <c r="A9" s="6" t="str">
        <f>IF(ISNUMBER(base!A8),base!A8,"")</f>
        <v/>
      </c>
      <c r="B9" t="e">
        <f>VLOOKUP(A9,base!$A$2:$E$998762,2,0)</f>
        <v>#N/A</v>
      </c>
      <c r="C9" t="e">
        <f>VLOOKUP(A9,base!$A$2:$E$998762,3,0)</f>
        <v>#N/A</v>
      </c>
      <c r="D9" t="e">
        <f>VLOOKUP(A9,base!$A$2:$E$998762,4,0)</f>
        <v>#N/A</v>
      </c>
      <c r="E9" t="e">
        <f>VLOOKUP(A9,base!$A$2:$E$998762,5,0)</f>
        <v>#N/A</v>
      </c>
      <c r="H9" s="10"/>
      <c r="I9" s="10"/>
      <c r="J9" s="10"/>
      <c r="K9" s="10"/>
      <c r="L9" s="10"/>
      <c r="M9" s="10"/>
      <c r="N9" s="10"/>
      <c r="O9" s="10"/>
      <c r="P9" s="10"/>
    </row>
    <row r="10" spans="1:16" ht="15" customHeight="1" x14ac:dyDescent="0.25">
      <c r="A10" s="6">
        <f>IF(ISNUMBER(base!A9),base!A9,"")</f>
        <v>88</v>
      </c>
      <c r="B10" t="str">
        <f>VLOOKUP(A10,base!$A$2:$E$998762,2,0)</f>
        <v>ذكر - Homme</v>
      </c>
      <c r="C10" t="str">
        <f>VLOOKUP(A10,base!$A$2:$E$998762,3,0)</f>
        <v xml:space="preserve">Adel </v>
      </c>
      <c r="D10" t="str">
        <f>VLOOKUP(A10,base!$A$2:$E$998762,4,0)</f>
        <v xml:space="preserve">Fouhal </v>
      </c>
      <c r="E10" t="str">
        <f>VLOOKUP(A10,base!$A$2:$E$998762,5,0)</f>
        <v xml:space="preserve">Merouana </v>
      </c>
      <c r="H10" s="10"/>
      <c r="I10" s="10"/>
      <c r="J10" s="10"/>
      <c r="K10" s="10"/>
      <c r="L10" s="10"/>
      <c r="M10" s="10"/>
      <c r="N10" s="10"/>
      <c r="O10" s="10"/>
      <c r="P10" s="10"/>
    </row>
    <row r="11" spans="1:16" ht="15" customHeight="1" x14ac:dyDescent="0.25">
      <c r="A11" s="6">
        <f>IF(ISNUMBER(base!A10),base!A10,"")</f>
        <v>89</v>
      </c>
      <c r="B11" t="str">
        <f>VLOOKUP(A11,base!$A$2:$E$998762,2,0)</f>
        <v>ذكر - Homme</v>
      </c>
      <c r="C11" t="str">
        <f>VLOOKUP(A11,base!$A$2:$E$998762,3,0)</f>
        <v>Nadhir</v>
      </c>
      <c r="D11" t="str">
        <f>VLOOKUP(A11,base!$A$2:$E$998762,4,0)</f>
        <v>Boussoufa</v>
      </c>
      <c r="E11" t="str">
        <f>VLOOKUP(A11,base!$A$2:$E$998762,5,0)</f>
        <v>Lakhdaria</v>
      </c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15" customHeight="1" x14ac:dyDescent="0.25">
      <c r="A12" s="6" t="str">
        <f>IF(ISNUMBER(base!A11),base!A11,"")</f>
        <v/>
      </c>
      <c r="B12" t="e">
        <f>VLOOKUP(A12,base!$A$2:$E$998762,2,0)</f>
        <v>#N/A</v>
      </c>
      <c r="C12" t="e">
        <f>VLOOKUP(A12,base!$A$2:$E$998762,3,0)</f>
        <v>#N/A</v>
      </c>
      <c r="D12" t="e">
        <f>VLOOKUP(A12,base!$A$2:$E$998762,4,0)</f>
        <v>#N/A</v>
      </c>
      <c r="E12" t="e">
        <f>VLOOKUP(A12,base!$A$2:$E$998762,5,0)</f>
        <v>#N/A</v>
      </c>
      <c r="H12" s="10"/>
      <c r="I12" s="10"/>
      <c r="J12" s="10"/>
      <c r="K12" s="10"/>
      <c r="L12" s="10"/>
      <c r="M12" s="10"/>
      <c r="N12" s="10"/>
      <c r="O12" s="10"/>
      <c r="P12" s="10"/>
    </row>
    <row r="13" spans="1:16" ht="15" customHeight="1" x14ac:dyDescent="0.25">
      <c r="A13" s="6">
        <f>IF(ISNUMBER(base!A12),base!A12,"")</f>
        <v>52</v>
      </c>
      <c r="B13" t="str">
        <f>VLOOKUP(A13,base!$A$2:$E$998762,2,0)</f>
        <v>ذكر - Homme</v>
      </c>
      <c r="C13" t="str">
        <f>VLOOKUP(A13,base!$A$2:$E$998762,3,0)</f>
        <v xml:space="preserve">Messaoud </v>
      </c>
      <c r="D13" t="str">
        <f>VLOOKUP(A13,base!$A$2:$E$998762,4,0)</f>
        <v xml:space="preserve">Hocine </v>
      </c>
      <c r="E13" t="str">
        <f>VLOOKUP(A13,base!$A$2:$E$998762,5,0)</f>
        <v xml:space="preserve">Béni mellikeche Béjaïa </v>
      </c>
      <c r="H13" s="10"/>
      <c r="I13" s="10"/>
      <c r="J13" s="10"/>
      <c r="K13" s="10"/>
      <c r="L13" s="10"/>
      <c r="M13" s="10"/>
      <c r="N13" s="10"/>
      <c r="O13" s="10"/>
      <c r="P13" s="10"/>
    </row>
    <row r="14" spans="1:16" ht="15" customHeight="1" x14ac:dyDescent="0.25">
      <c r="A14" s="6" t="str">
        <f>IF(ISNUMBER(base!A13),base!A13,"")</f>
        <v/>
      </c>
      <c r="B14" t="e">
        <f>VLOOKUP(A14,base!$A$2:$E$998762,2,0)</f>
        <v>#N/A</v>
      </c>
      <c r="C14" t="e">
        <f>VLOOKUP(A14,base!$A$2:$E$998762,3,0)</f>
        <v>#N/A</v>
      </c>
      <c r="D14" t="e">
        <f>VLOOKUP(A14,base!$A$2:$E$998762,4,0)</f>
        <v>#N/A</v>
      </c>
      <c r="E14" t="e">
        <f>VLOOKUP(A14,base!$A$2:$E$998762,5,0)</f>
        <v>#N/A</v>
      </c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25">
      <c r="A15" s="6">
        <f>IF(ISNUMBER(base!A14),base!A14,"")</f>
        <v>10</v>
      </c>
      <c r="B15" t="str">
        <f>VLOOKUP(A15,base!$A$2:$E$998762,2,0)</f>
        <v>ذكر - Homme</v>
      </c>
      <c r="C15" t="str">
        <f>VLOOKUP(A15,base!$A$2:$E$998762,3,0)</f>
        <v>بدرالدين</v>
      </c>
      <c r="D15" t="str">
        <f>VLOOKUP(A15,base!$A$2:$E$998762,4,0)</f>
        <v>عميرات</v>
      </c>
      <c r="E15" t="str">
        <f>VLOOKUP(A15,base!$A$2:$E$998762,5,0)</f>
        <v>جيجل</v>
      </c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5">
      <c r="H16" s="10"/>
      <c r="I16" s="10"/>
      <c r="J16" s="10"/>
      <c r="K16" s="10"/>
      <c r="L16" s="10"/>
      <c r="M16" s="10"/>
      <c r="N16" s="10"/>
      <c r="O16" s="10"/>
      <c r="P16" s="10"/>
    </row>
    <row r="17" spans="8:16" x14ac:dyDescent="0.25">
      <c r="H17" s="10"/>
      <c r="I17" s="10"/>
      <c r="J17" s="10"/>
      <c r="K17" s="10"/>
      <c r="L17" s="10"/>
      <c r="M17" s="10"/>
      <c r="N17" s="10"/>
      <c r="O17" s="10"/>
      <c r="P17" s="10"/>
    </row>
    <row r="18" spans="8:16" x14ac:dyDescent="0.25">
      <c r="H18" s="10"/>
      <c r="I18" s="10"/>
      <c r="J18" s="10"/>
      <c r="K18" s="10"/>
      <c r="L18" s="10"/>
      <c r="M18" s="10"/>
      <c r="N18" s="10"/>
      <c r="O18" s="10"/>
      <c r="P18" s="10"/>
    </row>
  </sheetData>
  <mergeCells count="1">
    <mergeCell ref="H4:P18"/>
  </mergeCells>
  <conditionalFormatting sqref="C2:D2">
    <cfRule type="expression" dxfId="4" priority="4">
      <formula>$G2="WD"</formula>
    </cfRule>
    <cfRule type="expression" dxfId="3" priority="5">
      <formula>$G2&lt;18</formula>
    </cfRule>
  </conditionalFormatting>
  <conditionalFormatting sqref="C2:E2">
    <cfRule type="expression" dxfId="2" priority="3">
      <formula>$L2&gt;1</formula>
    </cfRule>
  </conditionalFormatting>
  <conditionalFormatting sqref="A2">
    <cfRule type="duplicateValues" dxfId="1" priority="2"/>
  </conditionalFormatting>
  <conditionalFormatting sqref="B2">
    <cfRule type="expression" dxfId="0" priority="13">
      <formula>#REF!="البارا ألعاب القوى (ذوو الاحتياجات الخاصة) - Para-athlétisme"</formula>
    </cfRule>
  </conditionalFormatting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base</vt:lpstr>
      <vt:lpstr>تسجيلات</vt:lpstr>
      <vt:lpstr>base!Course_sur_route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2025-11-05T18:37:32Z</cp:lastPrinted>
  <dcterms:created xsi:type="dcterms:W3CDTF">2025-11-03T17:27:28Z</dcterms:created>
  <dcterms:modified xsi:type="dcterms:W3CDTF">2025-11-09T11:56:32Z</dcterms:modified>
</cp:coreProperties>
</file>