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850048F-CB31-4AA2-A001-C1325B662F58}" xr6:coauthVersionLast="47" xr6:coauthVersionMax="47" xr10:uidLastSave="{00000000-0000-0000-0000-000000000000}"/>
  <bookViews>
    <workbookView xWindow="-120" yWindow="-120" windowWidth="20730" windowHeight="11160" xr2:uid="{968D710D-1540-4332-ACC3-A10A88B2A044}"/>
  </bookViews>
  <sheets>
    <sheet name="الموقع" sheetId="1" r:id="rId1"/>
    <sheet name="المخصصا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8" i="1" l="1"/>
  <c r="F295" i="1"/>
  <c r="F253" i="1"/>
  <c r="F211" i="1"/>
  <c r="F167" i="1"/>
  <c r="F123" i="1"/>
  <c r="F82" i="1"/>
  <c r="F4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/>
  <c r="E49" i="1" a="1"/>
  <c r="E49" i="1" s="1"/>
  <c r="E50" i="1" a="1"/>
  <c r="E50" i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 s="1"/>
  <c r="E124" i="1" a="1"/>
  <c r="E124" i="1" s="1"/>
  <c r="E125" i="1" a="1"/>
  <c r="E125" i="1" s="1"/>
  <c r="E126" i="1" a="1"/>
  <c r="E126" i="1" s="1"/>
  <c r="E127" i="1" a="1"/>
  <c r="E127" i="1" s="1"/>
  <c r="E128" i="1" a="1"/>
  <c r="E128" i="1"/>
  <c r="E129" i="1" a="1"/>
  <c r="E129" i="1" s="1"/>
  <c r="E130" i="1" a="1"/>
  <c r="E130" i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 s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 s="1"/>
  <c r="E233" i="1" a="1"/>
  <c r="E233" i="1" s="1"/>
  <c r="E234" i="1" a="1"/>
  <c r="E234" i="1" s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 s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 s="1"/>
  <c r="E332" i="1" a="1"/>
  <c r="E332" i="1" s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 s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 s="1"/>
  <c r="E380" i="1" a="1"/>
  <c r="E380" i="1" s="1"/>
  <c r="E381" i="1" a="1"/>
  <c r="E381" i="1" s="1"/>
  <c r="E382" i="1" a="1"/>
  <c r="E382" i="1" s="1"/>
</calcChain>
</file>

<file path=xl/sharedStrings.xml><?xml version="1.0" encoding="utf-8"?>
<sst xmlns="http://schemas.openxmlformats.org/spreadsheetml/2006/main" count="968" uniqueCount="43">
  <si>
    <t>بترول</t>
  </si>
  <si>
    <t>ديزل</t>
  </si>
  <si>
    <t>النوع</t>
  </si>
  <si>
    <t>المخصص</t>
  </si>
  <si>
    <t>التاريخ</t>
  </si>
  <si>
    <t>المخصص المعتمد</t>
  </si>
  <si>
    <t>المخصصات</t>
  </si>
  <si>
    <t>الفارق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</si>
  <si>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</si>
  <si>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</si>
  <si>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</si>
  <si>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</si>
  <si>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</si>
  <si>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</si>
  <si>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</si>
  <si>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</si>
  <si>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</si>
  <si>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</si>
  <si>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</si>
  <si>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</si>
  <si>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</si>
  <si>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</si>
  <si>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</si>
  <si>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</si>
  <si>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</si>
  <si>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</si>
  <si>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</si>
  <si>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</si>
  <si>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</si>
  <si>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</si>
  <si>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</si>
  <si>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</si>
  <si>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</si>
  <si>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</si>
  <si>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</si>
  <si>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</si>
  <si>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</si>
  <si>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</si>
  <si>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</si>
  <si>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</si>
  <si>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الموقع العام</t>
  </si>
  <si>
    <t>المسحوب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</si>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</sst>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[Red]\-\(General\);\-"/>
    <numFmt numFmtId="165" formatCode="yyyy\-mm\-dd;@"/>
  </numFmts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1" fillId="2" borderId="2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7">
    <dxf>
      <font>
        <b val="0"/>
        <family val="2"/>
      </font>
      <numFmt numFmtId="164" formatCode="General;[Red]\-\(General\);\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family val="2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right" vertical="center" textRotation="0" wrapText="0" indent="0" justifyLastLine="0" shrinkToFit="0" readingOrder="0"/>
    </dxf>
    <dxf>
      <font>
        <b val="0"/>
      </font>
      <numFmt numFmtId="165" formatCode="yyyy\-mm\-dd;@"/>
      <alignment horizontal="center" vertical="center" textRotation="0" wrapText="0" indent="0" justifyLastLine="0" shrinkToFit="0" readingOrder="0"/>
    </dxf>
    <dxf>
      <font>
        <b val="0"/>
        <family val="2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numFmt numFmtId="165" formatCode="yyyy\-mm\-d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D1CC66-5284-4ABB-B2B9-C7D0FAEB327C}" name="tbAir" displayName="tbAir" ref="A3:F382" totalsRowShown="0" headerRowDxfId="16" dataDxfId="14" headerRowBorderDxfId="15" tableBorderDxfId="13" totalsRowBorderDxfId="12">
  <autoFilter ref="A3:F382" xr:uid="{A3D1CC66-5284-4ABB-B2B9-C7D0FAEB327C}">
    <filterColumn colId="1">
      <filters>
        <filter val="عميل 1"/>
      </filters>
    </filterColumn>
    <filterColumn colId="2">
      <filters>
        <filter val="بترول"/>
      </filters>
    </filterColumn>
  </autoFilter>
  <tableColumns count="6">
    <tableColumn id="1" xr3:uid="{692F324A-71B1-4961-9783-9876835534D9}" name="التاريخ" dataDxfId="11"/>
    <tableColumn id="2" xr3:uid="{12AFC7E1-D53F-4257-9186-C369B0F6A9B7}" name="الاسم" dataDxfId="10"/>
    <tableColumn id="3" xr3:uid="{6BFF840A-4257-47BF-9690-46B79ED55435}" name="النوع" dataDxfId="9"/>
    <tableColumn id="4" xr3:uid="{0607C666-A419-49C6-8157-142376C65CD4}" name="المسحوب" dataDxfId="8"/>
    <tableColumn id="7" xr3:uid="{8D6D4180-EBD0-4F42-9D10-E4CAB3ECD781}" name="المخصص المعتمد" dataDxfId="1">
      <calculatedColumnFormula array="1">IFERROR(INDEX(المخصصات!$C$4:$C$10000,LARGE(IF((MONTH(المخصصات!$A$4:$A$10000)&lt;=MONTH($A4))*(المخصصات!$B$4:$B$10000=$B4)*(المخصصات!$D$4:$D$10000=$C4),ROW($4:$10000)-3),1)),0)</calculatedColumnFormula>
    </tableColumn>
    <tableColumn id="9" xr3:uid="{BF43FC8C-403D-4F93-8AA1-A0868ED69452}" name="الفارق" dataDxfId="0">
      <calculatedColumnFormula>SUMPRODUCT((المخصصات!$C$4:$C4)*(MONTH(المخصصات!$A$4:$A4)&lt;=MONTH($A4))*(المخصصات!$B$4:$B4=$B4)*(المخصصات!$D$4:$D4=$C4))-SUMPRODUCT(($D$4:$D4)*(MONTH($A$4:$A4)&lt;=MONTH($A4))*($B$4:$B4=$B4)*($C$4:$C4=$C4))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0FBFE1-8FF4-4396-B2A0-B590CB998CAA}" name="tbCustomers" displayName="tbCustomers" ref="A3:D102" totalsRowShown="0" headerRowDxfId="7" dataDxfId="6">
  <autoFilter ref="A3:D102" xr:uid="{361F8726-6843-4F95-9636-2C8E825F7811}"/>
  <tableColumns count="4">
    <tableColumn id="1" xr3:uid="{55080F57-76F1-4F55-934F-D99F1BA10C9D}" name="التاريخ" dataDxfId="5"/>
    <tableColumn id="2" xr3:uid="{1A00549C-1786-4E65-B284-6E416AD41BE8}" name="الاسم" dataDxfId="4"/>
    <tableColumn id="3" xr3:uid="{4F23E26D-8C24-4FBA-B3E0-A734B0C8F620}" name="المخصص" dataDxfId="3"/>
    <tableColumn id="4" xr3:uid="{9DDB7278-F1B5-4BF4-80C0-495B3D42B016}" name="النوع" dataDxfId="2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D9CD-ECB3-4137-94DF-67A13EE225E2}">
  <sheetPr codeName="ورقة1"/>
  <dimension ref="A1:G382"/>
  <sheetViews>
    <sheetView rightToLeft="1" tabSelected="1" workbookViewId="0">
      <pane ySplit="3" topLeftCell="A4" activePane="bottomLeft" state="frozen"/>
      <selection pane="bottomLeft" activeCell="D167" sqref="D167"/>
    </sheetView>
  </sheetViews>
  <sheetFormatPr baseColWidth="10" defaultColWidth="9.140625" defaultRowHeight="15" x14ac:dyDescent="0.25"/>
  <cols>
    <col min="1" max="1" width="12.85546875" style="14" customWidth="1"/>
    <col min="2" max="2" width="18.7109375" customWidth="1"/>
    <col min="4" max="4" width="13.7109375" customWidth="1"/>
    <col min="5" max="5" width="15" bestFit="1" customWidth="1"/>
    <col min="6" max="6" width="13" customWidth="1"/>
    <col min="11" max="11" width="15.140625" bestFit="1" customWidth="1"/>
  </cols>
  <sheetData>
    <row r="1" spans="1:6" x14ac:dyDescent="0.25">
      <c r="A1" s="20" t="s">
        <v>40</v>
      </c>
      <c r="B1" s="20"/>
      <c r="C1" s="20"/>
      <c r="D1" s="20"/>
      <c r="E1" s="20"/>
      <c r="F1" s="20"/>
    </row>
    <row r="3" spans="1:6" x14ac:dyDescent="0.25">
      <c r="A3" s="15" t="s">
        <v>4</v>
      </c>
      <c r="B3" s="3" t="s">
        <v>42</v>
      </c>
      <c r="C3" s="3" t="s">
        <v>2</v>
      </c>
      <c r="D3" s="3" t="s">
        <v>41</v>
      </c>
      <c r="E3" s="3" t="s">
        <v>5</v>
      </c>
      <c r="F3" s="3" t="s">
        <v>7</v>
      </c>
    </row>
    <row r="4" spans="1:6" x14ac:dyDescent="0.25">
      <c r="A4" s="16">
        <v>45658</v>
      </c>
      <c r="B4" s="1" t="s">
        <v>8</v>
      </c>
      <c r="C4" s="2" t="s">
        <v>0</v>
      </c>
      <c r="D4" s="1">
        <v>24300</v>
      </c>
      <c r="E4" s="4">
        <f t="array" ref="E4">IFERROR(INDEX(المخصصات!$C$4:$C$10000,LARGE(IF((MONTH(المخصصات!$A$4:$A$10000)&lt;=MONTH($A4))*(المخصصات!$B$4:$B$10000=$B4)*(المخصصات!$D$4:$D$10000=$C4),ROW($4:$10000)-3),1)),0)</f>
        <v>14629</v>
      </c>
      <c r="F4" s="8">
        <f>SUMPRODUCT((المخصصات!$C$4:$C4)*(MONTH(المخصصات!$A$4:$A4)&lt;=MONTH($A4))*(المخصصات!$B$4:$B4=$B4)*(المخصصات!$D$4:$D4=$C4))-SUMPRODUCT(($D$4:$D4)*(MONTH($A$4:$A4)&lt;=MONTH($A4))*($B$4:$B4=$B4)*($C$4:$C4=$C4))</f>
        <v>-9671</v>
      </c>
    </row>
    <row r="5" spans="1:6" hidden="1" x14ac:dyDescent="0.25">
      <c r="A5" s="17">
        <v>45658</v>
      </c>
      <c r="B5" s="6" t="s">
        <v>9</v>
      </c>
      <c r="C5" s="4" t="s">
        <v>0</v>
      </c>
      <c r="D5" s="6">
        <v>24300</v>
      </c>
      <c r="E5" s="4">
        <f t="array" ref="E5">IFERROR(INDEX(المخصصات!$C$4:$C$10000,LARGE(IF((MONTH(المخصصات!$A$4:$A$10000)&lt;=MONTH($A5))*(المخصصات!$B$4:$B$10000=$B5)*(المخصصات!$D$4:$D$10000=$C5),ROW($4:$10000)-3),1)),0)</f>
        <v>17380</v>
      </c>
      <c r="F5" s="8">
        <f>SUMPRODUCT((المخصصات!$C$4:$C5)*(MONTH(المخصصات!$A$4:$A5)&lt;=MONTH($A5))*(المخصصات!$B$4:$B5=$B5)*(المخصصات!$D$4:$D5=$C5))-SUMPRODUCT(($D$4:$D5)*(MONTH($A$4:$A5)&lt;=MONTH($A5))*($B$4:$B5=$B5)*($C$4:$C5=$C5))</f>
        <v>-6920</v>
      </c>
    </row>
    <row r="6" spans="1:6" hidden="1" x14ac:dyDescent="0.25">
      <c r="A6" s="17">
        <v>45658</v>
      </c>
      <c r="B6" s="6" t="s">
        <v>10</v>
      </c>
      <c r="C6" s="4" t="s">
        <v>0</v>
      </c>
      <c r="D6" s="6">
        <v>10000</v>
      </c>
      <c r="E6" s="4">
        <f t="array" ref="E6">IFERROR(INDEX(المخصصات!$C$4:$C$10000,LARGE(IF((MONTH(المخصصات!$A$4:$A$10000)&lt;=MONTH($A6))*(المخصصات!$B$4:$B$10000=$B6)*(المخصصات!$D$4:$D$10000=$C6),ROW($4:$10000)-3),1)),0)</f>
        <v>17611</v>
      </c>
      <c r="F6" s="8">
        <f>SUMPRODUCT((المخصصات!$C$4:$C6)*(MONTH(المخصصات!$A$4:$A6)&lt;=MONTH($A6))*(المخصصات!$B$4:$B6=$B6)*(المخصصات!$D$4:$D6=$C6))-SUMPRODUCT(($D$4:$D6)*(MONTH($A$4:$A6)&lt;=MONTH($A6))*($B$4:$B6=$B6)*($C$4:$C6=$C6))</f>
        <v>-10000</v>
      </c>
    </row>
    <row r="7" spans="1:6" hidden="1" x14ac:dyDescent="0.25">
      <c r="A7" s="17">
        <v>45658</v>
      </c>
      <c r="B7" s="6" t="s">
        <v>11</v>
      </c>
      <c r="C7" s="4" t="s">
        <v>0</v>
      </c>
      <c r="D7" s="6">
        <v>24300</v>
      </c>
      <c r="E7" s="4">
        <f t="array" ref="E7">IFERROR(INDEX(المخصصات!$C$4:$C$10000,LARGE(IF((MONTH(المخصصات!$A$4:$A$10000)&lt;=MONTH($A7))*(المخصصات!$B$4:$B$10000=$B7)*(المخصصات!$D$4:$D$10000=$C7),ROW($4:$10000)-3),1)),0)</f>
        <v>10466</v>
      </c>
      <c r="F7" s="8">
        <f>SUMPRODUCT((المخصصات!$C$4:$C7)*(MONTH(المخصصات!$A$4:$A7)&lt;=MONTH($A7))*(المخصصات!$B$4:$B7=$B7)*(المخصصات!$D$4:$D7=$C7))-SUMPRODUCT(($D$4:$D7)*(MONTH($A$4:$A7)&lt;=MONTH($A7))*($B$4:$B7=$B7)*($C$4:$C7=$C7))</f>
        <v>-13834</v>
      </c>
    </row>
    <row r="8" spans="1:6" hidden="1" x14ac:dyDescent="0.25">
      <c r="A8" s="17">
        <v>45658</v>
      </c>
      <c r="B8" s="6" t="s">
        <v>12</v>
      </c>
      <c r="C8" s="4" t="s">
        <v>0</v>
      </c>
      <c r="D8" s="6">
        <v>19000</v>
      </c>
      <c r="E8" s="4">
        <f t="array" ref="E8">IFERROR(INDEX(المخصصات!$C$4:$C$10000,LARGE(IF((MONTH(المخصصات!$A$4:$A$10000)&lt;=MONTH($A8))*(المخصصات!$B$4:$B$10000=$B8)*(المخصصات!$D$4:$D$10000=$C8),ROW($4:$10000)-3),1)),0)</f>
        <v>5392</v>
      </c>
      <c r="F8" s="8">
        <f>SUMPRODUCT((المخصصات!$C$4:$C8)*(MONTH(المخصصات!$A$4:$A8)&lt;=MONTH($A8))*(المخصصات!$B$4:$B8=$B8)*(المخصصات!$D$4:$D8=$C8))-SUMPRODUCT(($D$4:$D8)*(MONTH($A$4:$A8)&lt;=MONTH($A8))*($B$4:$B8=$B8)*($C$4:$C8=$C8))</f>
        <v>-13608</v>
      </c>
    </row>
    <row r="9" spans="1:6" hidden="1" x14ac:dyDescent="0.25">
      <c r="A9" s="17">
        <v>45658</v>
      </c>
      <c r="B9" s="6" t="s">
        <v>13</v>
      </c>
      <c r="C9" s="4" t="s">
        <v>0</v>
      </c>
      <c r="D9" s="6">
        <v>44500</v>
      </c>
      <c r="E9" s="4">
        <f t="array" ref="E9">IFERROR(INDEX(المخصصات!$C$4:$C$10000,LARGE(IF((MONTH(المخصصات!$A$4:$A$10000)&lt;=MONTH($A9))*(المخصصات!$B$4:$B$10000=$B9)*(المخصصات!$D$4:$D$10000=$C9),ROW($4:$10000)-3),1)),0)</f>
        <v>11027</v>
      </c>
      <c r="F9" s="8">
        <f>SUMPRODUCT((المخصصات!$C$4:$C9)*(MONTH(المخصصات!$A$4:$A9)&lt;=MONTH($A9))*(المخصصات!$B$4:$B9=$B9)*(المخصصات!$D$4:$D9=$C9))-SUMPRODUCT(($D$4:$D9)*(MONTH($A$4:$A9)&lt;=MONTH($A9))*($B$4:$B9=$B9)*($C$4:$C9=$C9))</f>
        <v>-44500</v>
      </c>
    </row>
    <row r="10" spans="1:6" hidden="1" x14ac:dyDescent="0.25">
      <c r="A10" s="17">
        <v>45658</v>
      </c>
      <c r="B10" s="6" t="s">
        <v>14</v>
      </c>
      <c r="C10" s="4" t="s">
        <v>0</v>
      </c>
      <c r="D10" s="6">
        <v>19000</v>
      </c>
      <c r="E10" s="4">
        <f t="array" ref="E10">IFERROR(INDEX(المخصصات!$C$4:$C$10000,LARGE(IF((MONTH(المخصصات!$A$4:$A$10000)&lt;=MONTH($A10))*(المخصصات!$B$4:$B$10000=$B10)*(المخصصات!$D$4:$D$10000=$C10),ROW($4:$10000)-3),1)),0)</f>
        <v>10211</v>
      </c>
      <c r="F10" s="8">
        <f>SUMPRODUCT((المخصصات!$C$4:$C10)*(MONTH(المخصصات!$A$4:$A10)&lt;=MONTH($A10))*(المخصصات!$B$4:$B10=$B10)*(المخصصات!$D$4:$D10=$C10))-SUMPRODUCT(($D$4:$D10)*(MONTH($A$4:$A10)&lt;=MONTH($A10))*($B$4:$B10=$B10)*($C$4:$C10=$C10))</f>
        <v>-8789</v>
      </c>
    </row>
    <row r="11" spans="1:6" hidden="1" x14ac:dyDescent="0.25">
      <c r="A11" s="17">
        <v>45658</v>
      </c>
      <c r="B11" s="6" t="s">
        <v>15</v>
      </c>
      <c r="C11" s="4" t="s">
        <v>0</v>
      </c>
      <c r="D11" s="6">
        <v>4000</v>
      </c>
      <c r="E11" s="4">
        <f t="array" ref="E11">IFERROR(INDEX(المخصصات!$C$4:$C$10000,LARGE(IF((MONTH(المخصصات!$A$4:$A$10000)&lt;=MONTH($A11))*(المخصصات!$B$4:$B$10000=$B11)*(المخصصات!$D$4:$D$10000=$C11),ROW($4:$10000)-3),1)),0)</f>
        <v>16746</v>
      </c>
      <c r="F11" s="8">
        <f>SUMPRODUCT((المخصصات!$C$4:$C11)*(MONTH(المخصصات!$A$4:$A11)&lt;=MONTH($A11))*(المخصصات!$B$4:$B11=$B11)*(المخصصات!$D$4:$D11=$C11))-SUMPRODUCT(($D$4:$D11)*(MONTH($A$4:$A11)&lt;=MONTH($A11))*($B$4:$B11=$B11)*($C$4:$C11=$C11))</f>
        <v>-4000</v>
      </c>
    </row>
    <row r="12" spans="1:6" hidden="1" x14ac:dyDescent="0.25">
      <c r="A12" s="17">
        <v>45658</v>
      </c>
      <c r="B12" s="6" t="s">
        <v>16</v>
      </c>
      <c r="C12" s="4" t="s">
        <v>0</v>
      </c>
      <c r="D12" s="6">
        <v>600</v>
      </c>
      <c r="E12" s="4">
        <f t="array" ref="E12">IFERROR(INDEX(المخصصات!$C$4:$C$10000,LARGE(IF((MONTH(المخصصات!$A$4:$A$10000)&lt;=MONTH($A12))*(المخصصات!$B$4:$B$10000=$B12)*(المخصصات!$D$4:$D$10000=$C12),ROW($4:$10000)-3),1)),0)</f>
        <v>10442</v>
      </c>
      <c r="F12" s="8">
        <f>SUMPRODUCT((المخصصات!$C$4:$C12)*(MONTH(المخصصات!$A$4:$A12)&lt;=MONTH($A12))*(المخصصات!$B$4:$B12=$B12)*(المخصصات!$D$4:$D12=$C12))-SUMPRODUCT(($D$4:$D12)*(MONTH($A$4:$A12)&lt;=MONTH($A12))*($B$4:$B12=$B12)*($C$4:$C12=$C12))</f>
        <v>-600</v>
      </c>
    </row>
    <row r="13" spans="1:6" hidden="1" x14ac:dyDescent="0.25">
      <c r="A13" s="17">
        <v>45658</v>
      </c>
      <c r="B13" s="6" t="s">
        <v>17</v>
      </c>
      <c r="C13" s="4" t="s">
        <v>0</v>
      </c>
      <c r="D13" s="6">
        <v>2000</v>
      </c>
      <c r="E13" s="4">
        <f t="array" ref="E13">IFERROR(INDEX(المخصصات!$C$4:$C$10000,LARGE(IF((MONTH(المخصصات!$A$4:$A$10000)&lt;=MONTH($A13))*(المخصصات!$B$4:$B$10000=$B13)*(المخصصات!$D$4:$D$10000=$C13),ROW($4:$10000)-3),1)),0)</f>
        <v>16935</v>
      </c>
      <c r="F13" s="8">
        <f>SUMPRODUCT((المخصصات!$C$4:$C13)*(MONTH(المخصصات!$A$4:$A13)&lt;=MONTH($A13))*(المخصصات!$B$4:$B13=$B13)*(المخصصات!$D$4:$D13=$C13))-SUMPRODUCT(($D$4:$D13)*(MONTH($A$4:$A13)&lt;=MONTH($A13))*($B$4:$B13=$B13)*($C$4:$C13=$C13))</f>
        <v>-2000</v>
      </c>
    </row>
    <row r="14" spans="1:6" hidden="1" x14ac:dyDescent="0.25">
      <c r="A14" s="17">
        <v>45658</v>
      </c>
      <c r="B14" s="6" t="s">
        <v>18</v>
      </c>
      <c r="C14" s="4" t="s">
        <v>0</v>
      </c>
      <c r="D14" s="6">
        <v>2000</v>
      </c>
      <c r="E14" s="4">
        <f t="array" ref="E14">IFERROR(INDEX(المخصصات!$C$4:$C$10000,LARGE(IF((MONTH(المخصصات!$A$4:$A$10000)&lt;=MONTH($A14))*(المخصصات!$B$4:$B$10000=$B14)*(المخصصات!$D$4:$D$10000=$C14),ROW($4:$10000)-3),1)),0)</f>
        <v>12146</v>
      </c>
      <c r="F14" s="8">
        <f>SUMPRODUCT((المخصصات!$C$4:$C14)*(MONTH(المخصصات!$A$4:$A14)&lt;=MONTH($A14))*(المخصصات!$B$4:$B14=$B14)*(المخصصات!$D$4:$D14=$C14))-SUMPRODUCT(($D$4:$D14)*(MONTH($A$4:$A14)&lt;=MONTH($A14))*($B$4:$B14=$B14)*($C$4:$C14=$C14))</f>
        <v>10146</v>
      </c>
    </row>
    <row r="15" spans="1:6" hidden="1" x14ac:dyDescent="0.25">
      <c r="A15" s="17">
        <v>45658</v>
      </c>
      <c r="B15" s="6" t="s">
        <v>19</v>
      </c>
      <c r="C15" s="4" t="s">
        <v>0</v>
      </c>
      <c r="D15" s="6">
        <v>1000</v>
      </c>
      <c r="E15" s="4">
        <f t="array" ref="E15">IFERROR(INDEX(المخصصات!$C$4:$C$10000,LARGE(IF((MONTH(المخصصات!$A$4:$A$10000)&lt;=MONTH($A15))*(المخصصات!$B$4:$B$10000=$B15)*(المخصصات!$D$4:$D$10000=$C15),ROW($4:$10000)-3),1)),0)</f>
        <v>15875</v>
      </c>
      <c r="F15" s="8">
        <f>SUMPRODUCT((المخصصات!$C$4:$C15)*(MONTH(المخصصات!$A$4:$A15)&lt;=MONTH($A15))*(المخصصات!$B$4:$B15=$B15)*(المخصصات!$D$4:$D15=$C15))-SUMPRODUCT(($D$4:$D15)*(MONTH($A$4:$A15)&lt;=MONTH($A15))*($B$4:$B15=$B15)*($C$4:$C15=$C15))</f>
        <v>-1000</v>
      </c>
    </row>
    <row r="16" spans="1:6" hidden="1" x14ac:dyDescent="0.25">
      <c r="A16" s="17">
        <v>45658</v>
      </c>
      <c r="B16" s="6" t="s">
        <v>20</v>
      </c>
      <c r="C16" s="4" t="s">
        <v>0</v>
      </c>
      <c r="D16" s="6">
        <v>500</v>
      </c>
      <c r="E16" s="4">
        <f t="array" ref="E16">IFERROR(INDEX(المخصصات!$C$4:$C$10000,LARGE(IF((MONTH(المخصصات!$A$4:$A$10000)&lt;=MONTH($A16))*(المخصصات!$B$4:$B$10000=$B16)*(المخصصات!$D$4:$D$10000=$C16),ROW($4:$10000)-3),1)),0)</f>
        <v>4614</v>
      </c>
      <c r="F16" s="8">
        <f>SUMPRODUCT((المخصصات!$C$4:$C16)*(MONTH(المخصصات!$A$4:$A16)&lt;=MONTH($A16))*(المخصصات!$B$4:$B16=$B16)*(المخصصات!$D$4:$D16=$C16))-SUMPRODUCT(($D$4:$D16)*(MONTH($A$4:$A16)&lt;=MONTH($A16))*($B$4:$B16=$B16)*($C$4:$C16=$C16))</f>
        <v>4114</v>
      </c>
    </row>
    <row r="17" spans="1:6" hidden="1" x14ac:dyDescent="0.25">
      <c r="A17" s="17">
        <v>45658</v>
      </c>
      <c r="B17" s="6" t="s">
        <v>21</v>
      </c>
      <c r="C17" s="4" t="s">
        <v>0</v>
      </c>
      <c r="D17" s="6">
        <v>2000</v>
      </c>
      <c r="E17" s="4">
        <f t="array" ref="E17">IFERROR(INDEX(المخصصات!$C$4:$C$10000,LARGE(IF((MONTH(المخصصات!$A$4:$A$10000)&lt;=MONTH($A17))*(المخصصات!$B$4:$B$10000=$B17)*(المخصصات!$D$4:$D$10000=$C17),ROW($4:$10000)-3),1)),0)</f>
        <v>4930</v>
      </c>
      <c r="F17" s="8">
        <f>SUMPRODUCT((المخصصات!$C$4:$C17)*(MONTH(المخصصات!$A$4:$A17)&lt;=MONTH($A17))*(المخصصات!$B$4:$B17=$B17)*(المخصصات!$D$4:$D17=$C17))-SUMPRODUCT(($D$4:$D17)*(MONTH($A$4:$A17)&lt;=MONTH($A17))*($B$4:$B17=$B17)*($C$4:$C17=$C17))</f>
        <v>-2000</v>
      </c>
    </row>
    <row r="18" spans="1:6" hidden="1" x14ac:dyDescent="0.25">
      <c r="A18" s="17">
        <v>45658</v>
      </c>
      <c r="B18" s="6" t="s">
        <v>22</v>
      </c>
      <c r="C18" s="4" t="s">
        <v>0</v>
      </c>
      <c r="D18" s="6">
        <v>500</v>
      </c>
      <c r="E18" s="4">
        <f t="array" ref="E18">IFERROR(INDEX(المخصصات!$C$4:$C$10000,LARGE(IF((MONTH(المخصصات!$A$4:$A$10000)&lt;=MONTH($A18))*(المخصصات!$B$4:$B$10000=$B18)*(المخصصات!$D$4:$D$10000=$C18),ROW($4:$10000)-3),1)),0)</f>
        <v>1577</v>
      </c>
      <c r="F18" s="8">
        <f>SUMPRODUCT((المخصصات!$C$4:$C18)*(MONTH(المخصصات!$A$4:$A18)&lt;=MONTH($A18))*(المخصصات!$B$4:$B18=$B18)*(المخصصات!$D$4:$D18=$C18))-SUMPRODUCT(($D$4:$D18)*(MONTH($A$4:$A18)&lt;=MONTH($A18))*($B$4:$B18=$B18)*($C$4:$C18=$C18))</f>
        <v>-500</v>
      </c>
    </row>
    <row r="19" spans="1:6" hidden="1" x14ac:dyDescent="0.25">
      <c r="A19" s="17">
        <v>45658</v>
      </c>
      <c r="B19" s="6" t="s">
        <v>23</v>
      </c>
      <c r="C19" s="4" t="s">
        <v>0</v>
      </c>
      <c r="D19" s="6">
        <v>600</v>
      </c>
      <c r="E19" s="4">
        <f t="array" ref="E19">IFERROR(INDEX(المخصصات!$C$4:$C$10000,LARGE(IF((MONTH(المخصصات!$A$4:$A$10000)&lt;=MONTH($A19))*(المخصصات!$B$4:$B$10000=$B19)*(المخصصات!$D$4:$D$10000=$C19),ROW($4:$10000)-3),1)),0)</f>
        <v>5339</v>
      </c>
      <c r="F19" s="8">
        <f>SUMPRODUCT((المخصصات!$C$4:$C19)*(MONTH(المخصصات!$A$4:$A19)&lt;=MONTH($A19))*(المخصصات!$B$4:$B19=$B19)*(المخصصات!$D$4:$D19=$C19))-SUMPRODUCT(($D$4:$D19)*(MONTH($A$4:$A19)&lt;=MONTH($A19))*($B$4:$B19=$B19)*($C$4:$C19=$C19))</f>
        <v>4739</v>
      </c>
    </row>
    <row r="20" spans="1:6" hidden="1" x14ac:dyDescent="0.25">
      <c r="A20" s="17">
        <v>45658</v>
      </c>
      <c r="B20" s="6" t="s">
        <v>24</v>
      </c>
      <c r="C20" s="4" t="s">
        <v>0</v>
      </c>
      <c r="D20" s="6">
        <v>3000</v>
      </c>
      <c r="E20" s="4">
        <f t="array" ref="E20">IFERROR(INDEX(المخصصات!$C$4:$C$10000,LARGE(IF((MONTH(المخصصات!$A$4:$A$10000)&lt;=MONTH($A20))*(المخصصات!$B$4:$B$10000=$B20)*(المخصصات!$D$4:$D$10000=$C20),ROW($4:$10000)-3),1)),0)</f>
        <v>17593</v>
      </c>
      <c r="F20" s="8">
        <f>SUMPRODUCT((المخصصات!$C$4:$C20)*(MONTH(المخصصات!$A$4:$A20)&lt;=MONTH($A20))*(المخصصات!$B$4:$B20=$B20)*(المخصصات!$D$4:$D20=$C20))-SUMPRODUCT(($D$4:$D20)*(MONTH($A$4:$A20)&lt;=MONTH($A20))*($B$4:$B20=$B20)*($C$4:$C20=$C20))</f>
        <v>14593</v>
      </c>
    </row>
    <row r="21" spans="1:6" hidden="1" x14ac:dyDescent="0.25">
      <c r="A21" s="17">
        <v>45658</v>
      </c>
      <c r="B21" s="6" t="s">
        <v>25</v>
      </c>
      <c r="C21" s="4" t="s">
        <v>0</v>
      </c>
      <c r="D21" s="6">
        <v>1000</v>
      </c>
      <c r="E21" s="4">
        <f t="array" ref="E21">IFERROR(INDEX(المخصصات!$C$4:$C$10000,LARGE(IF((MONTH(المخصصات!$A$4:$A$10000)&lt;=MONTH($A21))*(المخصصات!$B$4:$B$10000=$B21)*(المخصصات!$D$4:$D$10000=$C21),ROW($4:$10000)-3),1)),0)</f>
        <v>11625</v>
      </c>
      <c r="F21" s="8">
        <f>SUMPRODUCT((المخصصات!$C$4:$C21)*(MONTH(المخصصات!$A$4:$A21)&lt;=MONTH($A21))*(المخصصات!$B$4:$B21=$B21)*(المخصصات!$D$4:$D21=$C21))-SUMPRODUCT(($D$4:$D21)*(MONTH($A$4:$A21)&lt;=MONTH($A21))*($B$4:$B21=$B21)*($C$4:$C21=$C21))</f>
        <v>-1000</v>
      </c>
    </row>
    <row r="22" spans="1:6" hidden="1" x14ac:dyDescent="0.25">
      <c r="A22" s="17">
        <v>45658</v>
      </c>
      <c r="B22" s="6" t="s">
        <v>26</v>
      </c>
      <c r="C22" s="4" t="s">
        <v>0</v>
      </c>
      <c r="D22" s="6">
        <v>3000</v>
      </c>
      <c r="E22" s="4">
        <f t="array" ref="E22">IFERROR(INDEX(المخصصات!$C$4:$C$10000,LARGE(IF((MONTH(المخصصات!$A$4:$A$10000)&lt;=MONTH($A22))*(المخصصات!$B$4:$B$10000=$B22)*(المخصصات!$D$4:$D$10000=$C22),ROW($4:$10000)-3),1)),0)</f>
        <v>4731</v>
      </c>
      <c r="F22" s="8">
        <f>SUMPRODUCT((المخصصات!$C$4:$C22)*(MONTH(المخصصات!$A$4:$A22)&lt;=MONTH($A22))*(المخصصات!$B$4:$B22=$B22)*(المخصصات!$D$4:$D22=$C22))-SUMPRODUCT(($D$4:$D22)*(MONTH($A$4:$A22)&lt;=MONTH($A22))*($B$4:$B22=$B22)*($C$4:$C22=$C22))</f>
        <v>1731</v>
      </c>
    </row>
    <row r="23" spans="1:6" hidden="1" x14ac:dyDescent="0.25">
      <c r="A23" s="17">
        <v>45658</v>
      </c>
      <c r="B23" s="6" t="s">
        <v>27</v>
      </c>
      <c r="C23" s="4" t="s">
        <v>0</v>
      </c>
      <c r="D23" s="6">
        <v>3000</v>
      </c>
      <c r="E23" s="4">
        <f t="array" ref="E23">IFERROR(INDEX(المخصصات!$C$4:$C$10000,LARGE(IF((MONTH(المخصصات!$A$4:$A$10000)&lt;=MONTH($A23))*(المخصصات!$B$4:$B$10000=$B23)*(المخصصات!$D$4:$D$10000=$C23),ROW($4:$10000)-3),1)),0)</f>
        <v>7446</v>
      </c>
      <c r="F23" s="8">
        <f>SUMPRODUCT((المخصصات!$C$4:$C23)*(MONTH(المخصصات!$A$4:$A23)&lt;=MONTH($A23))*(المخصصات!$B$4:$B23=$B23)*(المخصصات!$D$4:$D23=$C23))-SUMPRODUCT(($D$4:$D23)*(MONTH($A$4:$A23)&lt;=MONTH($A23))*($B$4:$B23=$B23)*($C$4:$C23=$C23))</f>
        <v>4446</v>
      </c>
    </row>
    <row r="24" spans="1:6" hidden="1" x14ac:dyDescent="0.25">
      <c r="A24" s="17">
        <v>45658</v>
      </c>
      <c r="B24" s="6" t="s">
        <v>28</v>
      </c>
      <c r="C24" s="4" t="s">
        <v>0</v>
      </c>
      <c r="D24" s="6">
        <v>4000</v>
      </c>
      <c r="E24" s="4">
        <f t="array" ref="E24">IFERROR(INDEX(المخصصات!$C$4:$C$10000,LARGE(IF((MONTH(المخصصات!$A$4:$A$10000)&lt;=MONTH($A24))*(المخصصات!$B$4:$B$10000=$B24)*(المخصصات!$D$4:$D$10000=$C24),ROW($4:$10000)-3),1)),0)</f>
        <v>15476</v>
      </c>
      <c r="F24" s="8">
        <f>SUMPRODUCT((المخصصات!$C$4:$C24)*(MONTH(المخصصات!$A$4:$A24)&lt;=MONTH($A24))*(المخصصات!$B$4:$B24=$B24)*(المخصصات!$D$4:$D24=$C24))-SUMPRODUCT(($D$4:$D24)*(MONTH($A$4:$A24)&lt;=MONTH($A24))*($B$4:$B24=$B24)*($C$4:$C24=$C24))</f>
        <v>11476</v>
      </c>
    </row>
    <row r="25" spans="1:6" hidden="1" x14ac:dyDescent="0.25">
      <c r="A25" s="17">
        <v>45658</v>
      </c>
      <c r="B25" s="6" t="s">
        <v>29</v>
      </c>
      <c r="C25" s="4" t="s">
        <v>0</v>
      </c>
      <c r="D25" s="6">
        <v>3000</v>
      </c>
      <c r="E25" s="4">
        <f t="array" ref="E25">IFERROR(INDEX(المخصصات!$C$4:$C$10000,LARGE(IF((MONTH(المخصصات!$A$4:$A$10000)&lt;=MONTH($A25))*(المخصصات!$B$4:$B$10000=$B25)*(المخصصات!$D$4:$D$10000=$C25),ROW($4:$10000)-3),1)),0)</f>
        <v>8468</v>
      </c>
      <c r="F25" s="8">
        <f>SUMPRODUCT((المخصصات!$C$4:$C25)*(MONTH(المخصصات!$A$4:$A25)&lt;=MONTH($A25))*(المخصصات!$B$4:$B25=$B25)*(المخصصات!$D$4:$D25=$C25))-SUMPRODUCT(($D$4:$D25)*(MONTH($A$4:$A25)&lt;=MONTH($A25))*($B$4:$B25=$B25)*($C$4:$C25=$C25))</f>
        <v>5468</v>
      </c>
    </row>
    <row r="26" spans="1:6" hidden="1" x14ac:dyDescent="0.25">
      <c r="A26" s="17">
        <v>45658</v>
      </c>
      <c r="B26" s="6" t="s">
        <v>30</v>
      </c>
      <c r="C26" s="4" t="s">
        <v>0</v>
      </c>
      <c r="D26" s="6">
        <v>1000</v>
      </c>
      <c r="E26" s="4">
        <f t="array" ref="E26">IFERROR(INDEX(المخصصات!$C$4:$C$10000,LARGE(IF((MONTH(المخصصات!$A$4:$A$10000)&lt;=MONTH($A26))*(المخصصات!$B$4:$B$10000=$B26)*(المخصصات!$D$4:$D$10000=$C26),ROW($4:$10000)-3),1)),0)</f>
        <v>13037</v>
      </c>
      <c r="F26" s="8">
        <f>SUMPRODUCT((المخصصات!$C$4:$C26)*(MONTH(المخصصات!$A$4:$A26)&lt;=MONTH($A26))*(المخصصات!$B$4:$B26=$B26)*(المخصصات!$D$4:$D26=$C26))-SUMPRODUCT(($D$4:$D26)*(MONTH($A$4:$A26)&lt;=MONTH($A26))*($B$4:$B26=$B26)*($C$4:$C26=$C26))</f>
        <v>12037</v>
      </c>
    </row>
    <row r="27" spans="1:6" hidden="1" x14ac:dyDescent="0.25">
      <c r="A27" s="17">
        <v>45658</v>
      </c>
      <c r="B27" s="6" t="s">
        <v>31</v>
      </c>
      <c r="C27" s="4" t="s">
        <v>0</v>
      </c>
      <c r="D27" s="6">
        <v>134</v>
      </c>
      <c r="E27" s="4">
        <f t="array" ref="E27">IFERROR(INDEX(المخصصات!$C$4:$C$10000,LARGE(IF((MONTH(المخصصات!$A$4:$A$10000)&lt;=MONTH($A27))*(المخصصات!$B$4:$B$10000=$B27)*(المخصصات!$D$4:$D$10000=$C27),ROW($4:$10000)-3),1)),0)</f>
        <v>0</v>
      </c>
      <c r="F27" s="8">
        <f>SUMPRODUCT((المخصصات!$C$4:$C27)*(MONTH(المخصصات!$A$4:$A27)&lt;=MONTH($A27))*(المخصصات!$B$4:$B27=$B27)*(المخصصات!$D$4:$D27=$C27))-SUMPRODUCT(($D$4:$D27)*(MONTH($A$4:$A27)&lt;=MONTH($A27))*($B$4:$B27=$B27)*($C$4:$C27=$C27))</f>
        <v>-134</v>
      </c>
    </row>
    <row r="28" spans="1:6" hidden="1" x14ac:dyDescent="0.25">
      <c r="A28" s="17">
        <v>45658</v>
      </c>
      <c r="B28" s="6" t="s">
        <v>32</v>
      </c>
      <c r="C28" s="4" t="s">
        <v>0</v>
      </c>
      <c r="D28" s="6">
        <v>200</v>
      </c>
      <c r="E28" s="4">
        <f t="array" ref="E28">IFERROR(INDEX(المخصصات!$C$4:$C$10000,LARGE(IF((MONTH(المخصصات!$A$4:$A$10000)&lt;=MONTH($A28))*(المخصصات!$B$4:$B$10000=$B28)*(المخصصات!$D$4:$D$10000=$C28),ROW($4:$10000)-3),1)),0)</f>
        <v>0</v>
      </c>
      <c r="F28" s="8">
        <f>SUMPRODUCT((المخصصات!$C$4:$C28)*(MONTH(المخصصات!$A$4:$A28)&lt;=MONTH($A28))*(المخصصات!$B$4:$B28=$B28)*(المخصصات!$D$4:$D28=$C28))-SUMPRODUCT(($D$4:$D28)*(MONTH($A$4:$A28)&lt;=MONTH($A28))*($B$4:$B28=$B28)*($C$4:$C28=$C28))</f>
        <v>-200</v>
      </c>
    </row>
    <row r="29" spans="1:6" hidden="1" x14ac:dyDescent="0.25">
      <c r="A29" s="17">
        <v>45658</v>
      </c>
      <c r="B29" s="6" t="s">
        <v>8</v>
      </c>
      <c r="C29" s="4" t="s">
        <v>1</v>
      </c>
      <c r="D29" s="6">
        <v>14000</v>
      </c>
      <c r="E29" s="4">
        <f t="array" ref="E29">IFERROR(INDEX(المخصصات!$C$4:$C$10000,LARGE(IF((MONTH(المخصصات!$A$4:$A$10000)&lt;=MONTH($A29))*(المخصصات!$B$4:$B$10000=$B29)*(المخصصات!$D$4:$D$10000=$C29),ROW($4:$10000)-3),1)),0)</f>
        <v>3388</v>
      </c>
      <c r="F29" s="8">
        <f>SUMPRODUCT((المخصصات!$C$4:$C29)*(MONTH(المخصصات!$A$4:$A29)&lt;=MONTH($A29))*(المخصصات!$B$4:$B29=$B29)*(المخصصات!$D$4:$D29=$C29))-SUMPRODUCT(($D$4:$D29)*(MONTH($A$4:$A29)&lt;=MONTH($A29))*($B$4:$B29=$B29)*($C$4:$C29=$C29))</f>
        <v>-10612</v>
      </c>
    </row>
    <row r="30" spans="1:6" hidden="1" x14ac:dyDescent="0.25">
      <c r="A30" s="17">
        <v>45658</v>
      </c>
      <c r="B30" s="6" t="s">
        <v>9</v>
      </c>
      <c r="C30" s="4" t="s">
        <v>1</v>
      </c>
      <c r="D30" s="6">
        <v>13000</v>
      </c>
      <c r="E30" s="4">
        <f t="array" ref="E30">IFERROR(INDEX(المخصصات!$C$4:$C$10000,LARGE(IF((MONTH(المخصصات!$A$4:$A$10000)&lt;=MONTH($A30))*(المخصصات!$B$4:$B$10000=$B30)*(المخصصات!$D$4:$D$10000=$C30),ROW($4:$10000)-3),1)),0)</f>
        <v>5864</v>
      </c>
      <c r="F30" s="8">
        <f>SUMPRODUCT((المخصصات!$C$4:$C30)*(MONTH(المخصصات!$A$4:$A30)&lt;=MONTH($A30))*(المخصصات!$B$4:$B30=$B30)*(المخصصات!$D$4:$D30=$C30))-SUMPRODUCT(($D$4:$D30)*(MONTH($A$4:$A30)&lt;=MONTH($A30))*($B$4:$B30=$B30)*($C$4:$C30=$C30))</f>
        <v>-7136</v>
      </c>
    </row>
    <row r="31" spans="1:6" hidden="1" x14ac:dyDescent="0.25">
      <c r="A31" s="17">
        <v>45658</v>
      </c>
      <c r="B31" s="6" t="s">
        <v>10</v>
      </c>
      <c r="C31" s="4" t="s">
        <v>1</v>
      </c>
      <c r="D31" s="6">
        <v>8000</v>
      </c>
      <c r="E31" s="4">
        <f t="array" ref="E31">IFERROR(INDEX(المخصصات!$C$4:$C$10000,LARGE(IF((MONTH(المخصصات!$A$4:$A$10000)&lt;=MONTH($A31))*(المخصصات!$B$4:$B$10000=$B31)*(المخصصات!$D$4:$D$10000=$C31),ROW($4:$10000)-3),1)),0)</f>
        <v>12862</v>
      </c>
      <c r="F31" s="8">
        <f>SUMPRODUCT((المخصصات!$C$4:$C31)*(MONTH(المخصصات!$A$4:$A31)&lt;=MONTH($A31))*(المخصصات!$B$4:$B31=$B31)*(المخصصات!$D$4:$D31=$C31))-SUMPRODUCT(($D$4:$D31)*(MONTH($A$4:$A31)&lt;=MONTH($A31))*($B$4:$B31=$B31)*($C$4:$C31=$C31))</f>
        <v>-8000</v>
      </c>
    </row>
    <row r="32" spans="1:6" hidden="1" x14ac:dyDescent="0.25">
      <c r="A32" s="17">
        <v>45658</v>
      </c>
      <c r="B32" s="6" t="s">
        <v>11</v>
      </c>
      <c r="C32" s="4" t="s">
        <v>1</v>
      </c>
      <c r="D32" s="6">
        <v>10000</v>
      </c>
      <c r="E32" s="4">
        <f t="array" ref="E32">IFERROR(INDEX(المخصصات!$C$4:$C$10000,LARGE(IF((MONTH(المخصصات!$A$4:$A$10000)&lt;=MONTH($A32))*(المخصصات!$B$4:$B$10000=$B32)*(المخصصات!$D$4:$D$10000=$C32),ROW($4:$10000)-3),1)),0)</f>
        <v>14362</v>
      </c>
      <c r="F32" s="8">
        <f>SUMPRODUCT((المخصصات!$C$4:$C32)*(MONTH(المخصصات!$A$4:$A32)&lt;=MONTH($A32))*(المخصصات!$B$4:$B32=$B32)*(المخصصات!$D$4:$D32=$C32))-SUMPRODUCT(($D$4:$D32)*(MONTH($A$4:$A32)&lt;=MONTH($A32))*($B$4:$B32=$B32)*($C$4:$C32=$C32))</f>
        <v>4362</v>
      </c>
    </row>
    <row r="33" spans="1:7" hidden="1" x14ac:dyDescent="0.25">
      <c r="A33" s="17">
        <v>45658</v>
      </c>
      <c r="B33" s="6" t="s">
        <v>12</v>
      </c>
      <c r="C33" s="4" t="s">
        <v>1</v>
      </c>
      <c r="D33" s="6">
        <v>7500</v>
      </c>
      <c r="E33" s="4">
        <f t="array" ref="E33">IFERROR(INDEX(المخصصات!$C$4:$C$10000,LARGE(IF((MONTH(المخصصات!$A$4:$A$10000)&lt;=MONTH($A33))*(المخصصات!$B$4:$B$10000=$B33)*(المخصصات!$D$4:$D$10000=$C33),ROW($4:$10000)-3),1)),0)</f>
        <v>9090</v>
      </c>
      <c r="F33" s="8">
        <f>SUMPRODUCT((المخصصات!$C$4:$C33)*(MONTH(المخصصات!$A$4:$A33)&lt;=MONTH($A33))*(المخصصات!$B$4:$B33=$B33)*(المخصصات!$D$4:$D33=$C33))-SUMPRODUCT(($D$4:$D33)*(MONTH($A$4:$A33)&lt;=MONTH($A33))*($B$4:$B33=$B33)*($C$4:$C33=$C33))</f>
        <v>1590</v>
      </c>
    </row>
    <row r="34" spans="1:7" hidden="1" x14ac:dyDescent="0.25">
      <c r="A34" s="17">
        <v>45658</v>
      </c>
      <c r="B34" s="6" t="s">
        <v>13</v>
      </c>
      <c r="C34" s="4" t="s">
        <v>1</v>
      </c>
      <c r="D34" s="6">
        <v>75000</v>
      </c>
      <c r="E34" s="4">
        <f t="array" ref="E34">IFERROR(INDEX(المخصصات!$C$4:$C$10000,LARGE(IF((MONTH(المخصصات!$A$4:$A$10000)&lt;=MONTH($A34))*(المخصصات!$B$4:$B$10000=$B34)*(المخصصات!$D$4:$D$10000=$C34),ROW($4:$10000)-3),1)),0)</f>
        <v>4259</v>
      </c>
      <c r="F34" s="8">
        <f>SUMPRODUCT((المخصصات!$C$4:$C34)*(MONTH(المخصصات!$A$4:$A34)&lt;=MONTH($A34))*(المخصصات!$B$4:$B34=$B34)*(المخصصات!$D$4:$D34=$C34))-SUMPRODUCT(($D$4:$D34)*(MONTH($A$4:$A34)&lt;=MONTH($A34))*($B$4:$B34=$B34)*($C$4:$C34=$C34))</f>
        <v>-75000</v>
      </c>
    </row>
    <row r="35" spans="1:7" hidden="1" x14ac:dyDescent="0.25">
      <c r="A35" s="17">
        <v>45658</v>
      </c>
      <c r="B35" s="6" t="s">
        <v>15</v>
      </c>
      <c r="C35" s="4" t="s">
        <v>1</v>
      </c>
      <c r="D35" s="6">
        <v>4000</v>
      </c>
      <c r="E35" s="4">
        <f t="array" ref="E35">IFERROR(INDEX(المخصصات!$C$4:$C$10000,LARGE(IF((MONTH(المخصصات!$A$4:$A$10000)&lt;=MONTH($A35))*(المخصصات!$B$4:$B$10000=$B35)*(المخصصات!$D$4:$D$10000=$C35),ROW($4:$10000)-3),1)),0)</f>
        <v>16978</v>
      </c>
      <c r="F35" s="8">
        <f>SUMPRODUCT((المخصصات!$C$4:$C35)*(MONTH(المخصصات!$A$4:$A35)&lt;=MONTH($A35))*(المخصصات!$B$4:$B35=$B35)*(المخصصات!$D$4:$D35=$C35))-SUMPRODUCT(($D$4:$D35)*(MONTH($A$4:$A35)&lt;=MONTH($A35))*($B$4:$B35=$B35)*($C$4:$C35=$C35))</f>
        <v>-4000</v>
      </c>
    </row>
    <row r="36" spans="1:7" hidden="1" x14ac:dyDescent="0.25">
      <c r="A36" s="17">
        <v>45658</v>
      </c>
      <c r="B36" s="6" t="s">
        <v>33</v>
      </c>
      <c r="C36" s="4" t="s">
        <v>1</v>
      </c>
      <c r="D36" s="6">
        <v>9000</v>
      </c>
      <c r="E36" s="4">
        <f t="array" ref="E36">IFERROR(INDEX(المخصصات!$C$4:$C$10000,LARGE(IF((MONTH(المخصصات!$A$4:$A$10000)&lt;=MONTH($A36))*(المخصصات!$B$4:$B$10000=$B36)*(المخصصات!$D$4:$D$10000=$C36),ROW($4:$10000)-3),1)),0)</f>
        <v>16885</v>
      </c>
      <c r="F36" s="8">
        <f>SUMPRODUCT((المخصصات!$C$4:$C36)*(MONTH(المخصصات!$A$4:$A36)&lt;=MONTH($A36))*(المخصصات!$B$4:$B36=$B36)*(المخصصات!$D$4:$D36=$C36))-SUMPRODUCT(($D$4:$D36)*(MONTH($A$4:$A36)&lt;=MONTH($A36))*($B$4:$B36=$B36)*($C$4:$C36=$C36))</f>
        <v>-9000</v>
      </c>
    </row>
    <row r="37" spans="1:7" hidden="1" x14ac:dyDescent="0.25">
      <c r="A37" s="17">
        <v>45658</v>
      </c>
      <c r="B37" s="6" t="s">
        <v>19</v>
      </c>
      <c r="C37" s="4" t="s">
        <v>1</v>
      </c>
      <c r="D37" s="6">
        <v>500</v>
      </c>
      <c r="E37" s="4">
        <f t="array" ref="E37">IFERROR(INDEX(المخصصات!$C$4:$C$10000,LARGE(IF((MONTH(المخصصات!$A$4:$A$10000)&lt;=MONTH($A37))*(المخصصات!$B$4:$B$10000=$B37)*(المخصصات!$D$4:$D$10000=$C37),ROW($4:$10000)-3),1)),0)</f>
        <v>1332</v>
      </c>
      <c r="F37" s="8">
        <f>SUMPRODUCT((المخصصات!$C$4:$C37)*(MONTH(المخصصات!$A$4:$A37)&lt;=MONTH($A37))*(المخصصات!$B$4:$B37=$B37)*(المخصصات!$D$4:$D37=$C37))-SUMPRODUCT(($D$4:$D37)*(MONTH($A$4:$A37)&lt;=MONTH($A37))*($B$4:$B37=$B37)*($C$4:$C37=$C37))</f>
        <v>832</v>
      </c>
    </row>
    <row r="38" spans="1:7" hidden="1" x14ac:dyDescent="0.25">
      <c r="A38" s="17">
        <v>45658</v>
      </c>
      <c r="B38" s="6" t="s">
        <v>23</v>
      </c>
      <c r="C38" s="4" t="s">
        <v>1</v>
      </c>
      <c r="D38" s="6">
        <v>400</v>
      </c>
      <c r="E38" s="4">
        <f t="array" ref="E38">IFERROR(INDEX(المخصصات!$C$4:$C$10000,LARGE(IF((MONTH(المخصصات!$A$4:$A$10000)&lt;=MONTH($A38))*(المخصصات!$B$4:$B$10000=$B38)*(المخصصات!$D$4:$D$10000=$C38),ROW($4:$10000)-3),1)),0)</f>
        <v>3012</v>
      </c>
      <c r="F38" s="8">
        <f>SUMPRODUCT((المخصصات!$C$4:$C38)*(MONTH(المخصصات!$A$4:$A38)&lt;=MONTH($A38))*(المخصصات!$B$4:$B38=$B38)*(المخصصات!$D$4:$D38=$C38))-SUMPRODUCT(($D$4:$D38)*(MONTH($A$4:$A38)&lt;=MONTH($A38))*($B$4:$B38=$B38)*($C$4:$C38=$C38))</f>
        <v>2612</v>
      </c>
    </row>
    <row r="39" spans="1:7" hidden="1" x14ac:dyDescent="0.25">
      <c r="A39" s="17">
        <v>45658</v>
      </c>
      <c r="B39" s="6" t="s">
        <v>34</v>
      </c>
      <c r="C39" s="4" t="s">
        <v>1</v>
      </c>
      <c r="D39" s="6">
        <v>1000</v>
      </c>
      <c r="E39" s="4">
        <f t="array" ref="E39">IFERROR(INDEX(المخصصات!$C$4:$C$10000,LARGE(IF((MONTH(المخصصات!$A$4:$A$10000)&lt;=MONTH($A39))*(المخصصات!$B$4:$B$10000=$B39)*(المخصصات!$D$4:$D$10000=$C39),ROW($4:$10000)-3),1)),0)</f>
        <v>7269</v>
      </c>
      <c r="F39" s="8">
        <f>SUMPRODUCT((المخصصات!$C$4:$C39)*(MONTH(المخصصات!$A$4:$A39)&lt;=MONTH($A39))*(المخصصات!$B$4:$B39=$B39)*(المخصصات!$D$4:$D39=$C39))-SUMPRODUCT(($D$4:$D39)*(MONTH($A$4:$A39)&lt;=MONTH($A39))*($B$4:$B39=$B39)*($C$4:$C39=$C39))</f>
        <v>6269</v>
      </c>
    </row>
    <row r="40" spans="1:7" hidden="1" x14ac:dyDescent="0.25">
      <c r="A40" s="17">
        <v>45658</v>
      </c>
      <c r="B40" s="6" t="s">
        <v>26</v>
      </c>
      <c r="C40" s="4" t="s">
        <v>1</v>
      </c>
      <c r="D40" s="6">
        <v>2000</v>
      </c>
      <c r="E40" s="4">
        <f t="array" ref="E40">IFERROR(INDEX(المخصصات!$C$4:$C$10000,LARGE(IF((MONTH(المخصصات!$A$4:$A$10000)&lt;=MONTH($A40))*(المخصصات!$B$4:$B$10000=$B40)*(المخصصات!$D$4:$D$10000=$C40),ROW($4:$10000)-3),1)),0)</f>
        <v>4620</v>
      </c>
      <c r="F40" s="8">
        <f>SUMPRODUCT((المخصصات!$C$4:$C40)*(MONTH(المخصصات!$A$4:$A40)&lt;=MONTH($A40))*(المخصصات!$B$4:$B40=$B40)*(المخصصات!$D$4:$D40=$C40))-SUMPRODUCT(($D$4:$D40)*(MONTH($A$4:$A40)&lt;=MONTH($A40))*($B$4:$B40=$B40)*($C$4:$C40=$C40))</f>
        <v>2620</v>
      </c>
    </row>
    <row r="41" spans="1:7" hidden="1" x14ac:dyDescent="0.25">
      <c r="A41" s="17">
        <v>45658</v>
      </c>
      <c r="B41" s="6" t="s">
        <v>27</v>
      </c>
      <c r="C41" s="4" t="s">
        <v>1</v>
      </c>
      <c r="D41" s="6">
        <v>1500</v>
      </c>
      <c r="E41" s="4">
        <f t="array" ref="E41">IFERROR(INDEX(المخصصات!$C$4:$C$10000,LARGE(IF((MONTH(المخصصات!$A$4:$A$10000)&lt;=MONTH($A41))*(المخصصات!$B$4:$B$10000=$B41)*(المخصصات!$D$4:$D$10000=$C41),ROW($4:$10000)-3),1)),0)</f>
        <v>2344</v>
      </c>
      <c r="F41" s="8">
        <f>SUMPRODUCT((المخصصات!$C$4:$C41)*(MONTH(المخصصات!$A$4:$A41)&lt;=MONTH($A41))*(المخصصات!$B$4:$B41=$B41)*(المخصصات!$D$4:$D41=$C41))-SUMPRODUCT(($D$4:$D41)*(MONTH($A$4:$A41)&lt;=MONTH($A41))*($B$4:$B41=$B41)*($C$4:$C41=$C41))</f>
        <v>844</v>
      </c>
    </row>
    <row r="42" spans="1:7" hidden="1" x14ac:dyDescent="0.25">
      <c r="A42" s="17">
        <v>45658</v>
      </c>
      <c r="B42" s="6" t="s">
        <v>32</v>
      </c>
      <c r="C42" s="4" t="s">
        <v>1</v>
      </c>
      <c r="D42" s="6">
        <v>140</v>
      </c>
      <c r="E42" s="4">
        <f t="array" ref="E42">IFERROR(INDEX(المخصصات!$C$4:$C$10000,LARGE(IF((MONTH(المخصصات!$A$4:$A$10000)&lt;=MONTH($A42))*(المخصصات!$B$4:$B$10000=$B42)*(المخصصات!$D$4:$D$10000=$C42),ROW($4:$10000)-3),1)),0)</f>
        <v>0</v>
      </c>
      <c r="F42" s="8">
        <f>SUMPRODUCT((المخصصات!$C$4:$C42)*(MONTH(المخصصات!$A$4:$A42)&lt;=MONTH($A42))*(المخصصات!$B$4:$B42=$B42)*(المخصصات!$D$4:$D42=$C42))-SUMPRODUCT(($D$4:$D42)*(MONTH($A$4:$A42)&lt;=MONTH($A42))*($B$4:$B42=$B42)*($C$4:$C42=$C42))</f>
        <v>-140</v>
      </c>
    </row>
    <row r="43" spans="1:7" x14ac:dyDescent="0.25">
      <c r="A43" s="17">
        <v>45689</v>
      </c>
      <c r="B43" s="6" t="s">
        <v>8</v>
      </c>
      <c r="C43" s="4" t="s">
        <v>0</v>
      </c>
      <c r="D43" s="6">
        <v>24300</v>
      </c>
      <c r="E43" s="4">
        <f t="array" ref="E43">IFERROR(INDEX(المخصصات!$C$4:$C$10000,LARGE(IF((MONTH(المخصصات!$A$4:$A$10000)&lt;=MONTH($A43))*(المخصصات!$B$4:$B$10000=$B43)*(المخصصات!$D$4:$D$10000=$C43),ROW($4:$10000)-3),1)),0)</f>
        <v>14629</v>
      </c>
      <c r="F43" s="8">
        <f>SUMPRODUCT((المخصصات!$C$4:$C43)*(MONTH(المخصصات!$A$4:$A43)&lt;=MONTH($A43))*(المخصصات!$B$4:$B43=$B43)*(المخصصات!$D$4:$D43=$C43))-SUMPRODUCT(($D$4:$D43)*(MONTH($A$4:$A43)&lt;=MONTH($A43))*($B$4:$B43=$B43)*($C$4:$C43=$C43))</f>
        <v>-33971</v>
      </c>
      <c r="G43" s="19"/>
    </row>
    <row r="44" spans="1:7" hidden="1" x14ac:dyDescent="0.25">
      <c r="A44" s="17">
        <v>45689</v>
      </c>
      <c r="B44" s="6" t="s">
        <v>9</v>
      </c>
      <c r="C44" s="4" t="s">
        <v>0</v>
      </c>
      <c r="D44" s="6">
        <v>24300</v>
      </c>
      <c r="E44" s="4">
        <f t="array" ref="E44">IFERROR(INDEX(المخصصات!$C$4:$C$10000,LARGE(IF((MONTH(المخصصات!$A$4:$A$10000)&lt;=MONTH($A44))*(المخصصات!$B$4:$B$10000=$B44)*(المخصصات!$D$4:$D$10000=$C44),ROW($4:$10000)-3),1)),0)</f>
        <v>17380</v>
      </c>
      <c r="F44" s="8">
        <f>SUMPRODUCT((المخصصات!$C$4:$C44)*(MONTH(المخصصات!$A$4:$A44)&lt;=MONTH($A44))*(المخصصات!$B$4:$B44=$B44)*(المخصصات!$D$4:$D44=$C44))-SUMPRODUCT(($D$4:$D44)*(MONTH($A$4:$A44)&lt;=MONTH($A44))*($B$4:$B44=$B44)*($C$4:$C44=$C44))</f>
        <v>-31220</v>
      </c>
    </row>
    <row r="45" spans="1:7" hidden="1" x14ac:dyDescent="0.25">
      <c r="A45" s="17">
        <v>45689</v>
      </c>
      <c r="B45" s="6" t="s">
        <v>10</v>
      </c>
      <c r="C45" s="4" t="s">
        <v>0</v>
      </c>
      <c r="D45" s="6">
        <v>10000</v>
      </c>
      <c r="E45" s="4">
        <f t="array" ref="E45">IFERROR(INDEX(المخصصات!$C$4:$C$10000,LARGE(IF((MONTH(المخصصات!$A$4:$A$10000)&lt;=MONTH($A45))*(المخصصات!$B$4:$B$10000=$B45)*(المخصصات!$D$4:$D$10000=$C45),ROW($4:$10000)-3),1)),0)</f>
        <v>17611</v>
      </c>
      <c r="F45" s="8">
        <f>SUMPRODUCT((المخصصات!$C$4:$C45)*(MONTH(المخصصات!$A$4:$A45)&lt;=MONTH($A45))*(المخصصات!$B$4:$B45=$B45)*(المخصصات!$D$4:$D45=$C45))-SUMPRODUCT(($D$4:$D45)*(MONTH($A$4:$A45)&lt;=MONTH($A45))*($B$4:$B45=$B45)*($C$4:$C45=$C45))</f>
        <v>-2389</v>
      </c>
    </row>
    <row r="46" spans="1:7" hidden="1" x14ac:dyDescent="0.25">
      <c r="A46" s="17">
        <v>45689</v>
      </c>
      <c r="B46" s="6" t="s">
        <v>11</v>
      </c>
      <c r="C46" s="4" t="s">
        <v>0</v>
      </c>
      <c r="D46" s="6">
        <v>24300</v>
      </c>
      <c r="E46" s="4">
        <f t="array" ref="E46">IFERROR(INDEX(المخصصات!$C$4:$C$10000,LARGE(IF((MONTH(المخصصات!$A$4:$A$10000)&lt;=MONTH($A46))*(المخصصات!$B$4:$B$10000=$B46)*(المخصصات!$D$4:$D$10000=$C46),ROW($4:$10000)-3),1)),0)</f>
        <v>10466</v>
      </c>
      <c r="F46" s="8">
        <f>SUMPRODUCT((المخصصات!$C$4:$C46)*(MONTH(المخصصات!$A$4:$A46)&lt;=MONTH($A46))*(المخصصات!$B$4:$B46=$B46)*(المخصصات!$D$4:$D46=$C46))-SUMPRODUCT(($D$4:$D46)*(MONTH($A$4:$A46)&lt;=MONTH($A46))*($B$4:$B46=$B46)*($C$4:$C46=$C46))</f>
        <v>-38134</v>
      </c>
    </row>
    <row r="47" spans="1:7" hidden="1" x14ac:dyDescent="0.25">
      <c r="A47" s="17">
        <v>45689</v>
      </c>
      <c r="B47" s="6" t="s">
        <v>12</v>
      </c>
      <c r="C47" s="4" t="s">
        <v>0</v>
      </c>
      <c r="D47" s="6">
        <v>19000</v>
      </c>
      <c r="E47" s="4">
        <f t="array" ref="E47">IFERROR(INDEX(المخصصات!$C$4:$C$10000,LARGE(IF((MONTH(المخصصات!$A$4:$A$10000)&lt;=MONTH($A47))*(المخصصات!$B$4:$B$10000=$B47)*(المخصصات!$D$4:$D$10000=$C47),ROW($4:$10000)-3),1)),0)</f>
        <v>5392</v>
      </c>
      <c r="F47" s="8">
        <f>SUMPRODUCT((المخصصات!$C$4:$C47)*(MONTH(المخصصات!$A$4:$A47)&lt;=MONTH($A47))*(المخصصات!$B$4:$B47=$B47)*(المخصصات!$D$4:$D47=$C47))-SUMPRODUCT(($D$4:$D47)*(MONTH($A$4:$A47)&lt;=MONTH($A47))*($B$4:$B47=$B47)*($C$4:$C47=$C47))</f>
        <v>-32608</v>
      </c>
    </row>
    <row r="48" spans="1:7" hidden="1" x14ac:dyDescent="0.25">
      <c r="A48" s="17">
        <v>45689</v>
      </c>
      <c r="B48" s="6" t="s">
        <v>13</v>
      </c>
      <c r="C48" s="4" t="s">
        <v>0</v>
      </c>
      <c r="D48" s="6">
        <v>26482</v>
      </c>
      <c r="E48" s="4">
        <f t="array" ref="E48">IFERROR(INDEX(المخصصات!$C$4:$C$10000,LARGE(IF((MONTH(المخصصات!$A$4:$A$10000)&lt;=MONTH($A48))*(المخصصات!$B$4:$B$10000=$B48)*(المخصصات!$D$4:$D$10000=$C48),ROW($4:$10000)-3),1)),0)</f>
        <v>11027</v>
      </c>
      <c r="F48" s="8">
        <f>SUMPRODUCT((المخصصات!$C$4:$C48)*(MONTH(المخصصات!$A$4:$A48)&lt;=MONTH($A48))*(المخصصات!$B$4:$B48=$B48)*(المخصصات!$D$4:$D48=$C48))-SUMPRODUCT(($D$4:$D48)*(MONTH($A$4:$A48)&lt;=MONTH($A48))*($B$4:$B48=$B48)*($C$4:$C48=$C48))</f>
        <v>-59955</v>
      </c>
    </row>
    <row r="49" spans="1:6" hidden="1" x14ac:dyDescent="0.25">
      <c r="A49" s="17">
        <v>45689</v>
      </c>
      <c r="B49" s="6" t="s">
        <v>14</v>
      </c>
      <c r="C49" s="4" t="s">
        <v>0</v>
      </c>
      <c r="D49" s="6">
        <v>19000</v>
      </c>
      <c r="E49" s="4">
        <f t="array" ref="E49">IFERROR(INDEX(المخصصات!$C$4:$C$10000,LARGE(IF((MONTH(المخصصات!$A$4:$A$10000)&lt;=MONTH($A49))*(المخصصات!$B$4:$B$10000=$B49)*(المخصصات!$D$4:$D$10000=$C49),ROW($4:$10000)-3),1)),0)</f>
        <v>10211</v>
      </c>
      <c r="F49" s="8">
        <f>SUMPRODUCT((المخصصات!$C$4:$C49)*(MONTH(المخصصات!$A$4:$A49)&lt;=MONTH($A49))*(المخصصات!$B$4:$B49=$B49)*(المخصصات!$D$4:$D49=$C49))-SUMPRODUCT(($D$4:$D49)*(MONTH($A$4:$A49)&lt;=MONTH($A49))*($B$4:$B49=$B49)*($C$4:$C49=$C49))</f>
        <v>-27789</v>
      </c>
    </row>
    <row r="50" spans="1:6" hidden="1" x14ac:dyDescent="0.25">
      <c r="A50" s="17">
        <v>45689</v>
      </c>
      <c r="B50" s="6" t="s">
        <v>15</v>
      </c>
      <c r="C50" s="4" t="s">
        <v>0</v>
      </c>
      <c r="D50" s="6">
        <v>4000</v>
      </c>
      <c r="E50" s="4">
        <f t="array" ref="E50">IFERROR(INDEX(المخصصات!$C$4:$C$10000,LARGE(IF((MONTH(المخصصات!$A$4:$A$10000)&lt;=MONTH($A50))*(المخصصات!$B$4:$B$10000=$B50)*(المخصصات!$D$4:$D$10000=$C50),ROW($4:$10000)-3),1)),0)</f>
        <v>16746</v>
      </c>
      <c r="F50" s="8">
        <f>SUMPRODUCT((المخصصات!$C$4:$C50)*(MONTH(المخصصات!$A$4:$A50)&lt;=MONTH($A50))*(المخصصات!$B$4:$B50=$B50)*(المخصصات!$D$4:$D50=$C50))-SUMPRODUCT(($D$4:$D50)*(MONTH($A$4:$A50)&lt;=MONTH($A50))*($B$4:$B50=$B50)*($C$4:$C50=$C50))</f>
        <v>8746</v>
      </c>
    </row>
    <row r="51" spans="1:6" hidden="1" x14ac:dyDescent="0.25">
      <c r="A51" s="17">
        <v>45689</v>
      </c>
      <c r="B51" s="6" t="s">
        <v>16</v>
      </c>
      <c r="C51" s="4" t="s">
        <v>0</v>
      </c>
      <c r="D51" s="6">
        <v>600</v>
      </c>
      <c r="E51" s="4">
        <f t="array" ref="E51">IFERROR(INDEX(المخصصات!$C$4:$C$10000,LARGE(IF((MONTH(المخصصات!$A$4:$A$10000)&lt;=MONTH($A51))*(المخصصات!$B$4:$B$10000=$B51)*(المخصصات!$D$4:$D$10000=$C51),ROW($4:$10000)-3),1)),0)</f>
        <v>10442</v>
      </c>
      <c r="F51" s="8">
        <f>SUMPRODUCT((المخصصات!$C$4:$C51)*(MONTH(المخصصات!$A$4:$A51)&lt;=MONTH($A51))*(المخصصات!$B$4:$B51=$B51)*(المخصصات!$D$4:$D51=$C51))-SUMPRODUCT(($D$4:$D51)*(MONTH($A$4:$A51)&lt;=MONTH($A51))*($B$4:$B51=$B51)*($C$4:$C51=$C51))</f>
        <v>9242</v>
      </c>
    </row>
    <row r="52" spans="1:6" hidden="1" x14ac:dyDescent="0.25">
      <c r="A52" s="17">
        <v>45689</v>
      </c>
      <c r="B52" s="6" t="s">
        <v>17</v>
      </c>
      <c r="C52" s="4" t="s">
        <v>0</v>
      </c>
      <c r="D52" s="6">
        <v>2000</v>
      </c>
      <c r="E52" s="4">
        <f t="array" ref="E52">IFERROR(INDEX(المخصصات!$C$4:$C$10000,LARGE(IF((MONTH(المخصصات!$A$4:$A$10000)&lt;=MONTH($A52))*(المخصصات!$B$4:$B$10000=$B52)*(المخصصات!$D$4:$D$10000=$C52),ROW($4:$10000)-3),1)),0)</f>
        <v>16935</v>
      </c>
      <c r="F52" s="8">
        <f>SUMPRODUCT((المخصصات!$C$4:$C52)*(MONTH(المخصصات!$A$4:$A52)&lt;=MONTH($A52))*(المخصصات!$B$4:$B52=$B52)*(المخصصات!$D$4:$D52=$C52))-SUMPRODUCT(($D$4:$D52)*(MONTH($A$4:$A52)&lt;=MONTH($A52))*($B$4:$B52=$B52)*($C$4:$C52=$C52))</f>
        <v>12935</v>
      </c>
    </row>
    <row r="53" spans="1:6" hidden="1" x14ac:dyDescent="0.25">
      <c r="A53" s="17">
        <v>45689</v>
      </c>
      <c r="B53" s="6" t="s">
        <v>18</v>
      </c>
      <c r="C53" s="4" t="s">
        <v>0</v>
      </c>
      <c r="D53" s="6">
        <v>2000</v>
      </c>
      <c r="E53" s="4">
        <f t="array" ref="E53">IFERROR(INDEX(المخصصات!$C$4:$C$10000,LARGE(IF((MONTH(المخصصات!$A$4:$A$10000)&lt;=MONTH($A53))*(المخصصات!$B$4:$B$10000=$B53)*(المخصصات!$D$4:$D$10000=$C53),ROW($4:$10000)-3),1)),0)</f>
        <v>12146</v>
      </c>
      <c r="F53" s="8">
        <f>SUMPRODUCT((المخصصات!$C$4:$C53)*(MONTH(المخصصات!$A$4:$A53)&lt;=MONTH($A53))*(المخصصات!$B$4:$B53=$B53)*(المخصصات!$D$4:$D53=$C53))-SUMPRODUCT(($D$4:$D53)*(MONTH($A$4:$A53)&lt;=MONTH($A53))*($B$4:$B53=$B53)*($C$4:$C53=$C53))</f>
        <v>8146</v>
      </c>
    </row>
    <row r="54" spans="1:6" hidden="1" x14ac:dyDescent="0.25">
      <c r="A54" s="17">
        <v>45689</v>
      </c>
      <c r="B54" s="6" t="s">
        <v>19</v>
      </c>
      <c r="C54" s="4" t="s">
        <v>0</v>
      </c>
      <c r="D54" s="6">
        <v>1000</v>
      </c>
      <c r="E54" s="4">
        <f t="array" ref="E54">IFERROR(INDEX(المخصصات!$C$4:$C$10000,LARGE(IF((MONTH(المخصصات!$A$4:$A$10000)&lt;=MONTH($A54))*(المخصصات!$B$4:$B$10000=$B54)*(المخصصات!$D$4:$D$10000=$C54),ROW($4:$10000)-3),1)),0)</f>
        <v>15875</v>
      </c>
      <c r="F54" s="8">
        <f>SUMPRODUCT((المخصصات!$C$4:$C54)*(MONTH(المخصصات!$A$4:$A54)&lt;=MONTH($A54))*(المخصصات!$B$4:$B54=$B54)*(المخصصات!$D$4:$D54=$C54))-SUMPRODUCT(($D$4:$D54)*(MONTH($A$4:$A54)&lt;=MONTH($A54))*($B$4:$B54=$B54)*($C$4:$C54=$C54))</f>
        <v>13875</v>
      </c>
    </row>
    <row r="55" spans="1:6" hidden="1" x14ac:dyDescent="0.25">
      <c r="A55" s="17">
        <v>45689</v>
      </c>
      <c r="B55" s="6" t="s">
        <v>20</v>
      </c>
      <c r="C55" s="4" t="s">
        <v>0</v>
      </c>
      <c r="D55" s="6">
        <v>500</v>
      </c>
      <c r="E55" s="4">
        <f t="array" ref="E55">IFERROR(INDEX(المخصصات!$C$4:$C$10000,LARGE(IF((MONTH(المخصصات!$A$4:$A$10000)&lt;=MONTH($A55))*(المخصصات!$B$4:$B$10000=$B55)*(المخصصات!$D$4:$D$10000=$C55),ROW($4:$10000)-3),1)),0)</f>
        <v>4614</v>
      </c>
      <c r="F55" s="8">
        <f>SUMPRODUCT((المخصصات!$C$4:$C55)*(MONTH(المخصصات!$A$4:$A55)&lt;=MONTH($A55))*(المخصصات!$B$4:$B55=$B55)*(المخصصات!$D$4:$D55=$C55))-SUMPRODUCT(($D$4:$D55)*(MONTH($A$4:$A55)&lt;=MONTH($A55))*($B$4:$B55=$B55)*($C$4:$C55=$C55))</f>
        <v>3614</v>
      </c>
    </row>
    <row r="56" spans="1:6" hidden="1" x14ac:dyDescent="0.25">
      <c r="A56" s="17">
        <v>45689</v>
      </c>
      <c r="B56" s="6" t="s">
        <v>21</v>
      </c>
      <c r="C56" s="4" t="s">
        <v>0</v>
      </c>
      <c r="D56" s="6">
        <v>2000</v>
      </c>
      <c r="E56" s="4">
        <f t="array" ref="E56">IFERROR(INDEX(المخصصات!$C$4:$C$10000,LARGE(IF((MONTH(المخصصات!$A$4:$A$10000)&lt;=MONTH($A56))*(المخصصات!$B$4:$B$10000=$B56)*(المخصصات!$D$4:$D$10000=$C56),ROW($4:$10000)-3),1)),0)</f>
        <v>4930</v>
      </c>
      <c r="F56" s="8">
        <f>SUMPRODUCT((المخصصات!$C$4:$C56)*(MONTH(المخصصات!$A$4:$A56)&lt;=MONTH($A56))*(المخصصات!$B$4:$B56=$B56)*(المخصصات!$D$4:$D56=$C56))-SUMPRODUCT(($D$4:$D56)*(MONTH($A$4:$A56)&lt;=MONTH($A56))*($B$4:$B56=$B56)*($C$4:$C56=$C56))</f>
        <v>930</v>
      </c>
    </row>
    <row r="57" spans="1:6" hidden="1" x14ac:dyDescent="0.25">
      <c r="A57" s="17">
        <v>45689</v>
      </c>
      <c r="B57" s="6" t="s">
        <v>22</v>
      </c>
      <c r="C57" s="4" t="s">
        <v>0</v>
      </c>
      <c r="D57" s="6">
        <v>500</v>
      </c>
      <c r="E57" s="4">
        <f t="array" ref="E57">IFERROR(INDEX(المخصصات!$C$4:$C$10000,LARGE(IF((MONTH(المخصصات!$A$4:$A$10000)&lt;=MONTH($A57))*(المخصصات!$B$4:$B$10000=$B57)*(المخصصات!$D$4:$D$10000=$C57),ROW($4:$10000)-3),1)),0)</f>
        <v>1577</v>
      </c>
      <c r="F57" s="8">
        <f>SUMPRODUCT((المخصصات!$C$4:$C57)*(MONTH(المخصصات!$A$4:$A57)&lt;=MONTH($A57))*(المخصصات!$B$4:$B57=$B57)*(المخصصات!$D$4:$D57=$C57))-SUMPRODUCT(($D$4:$D57)*(MONTH($A$4:$A57)&lt;=MONTH($A57))*($B$4:$B57=$B57)*($C$4:$C57=$C57))</f>
        <v>577</v>
      </c>
    </row>
    <row r="58" spans="1:6" hidden="1" x14ac:dyDescent="0.25">
      <c r="A58" s="17">
        <v>45689</v>
      </c>
      <c r="B58" s="6" t="s">
        <v>23</v>
      </c>
      <c r="C58" s="4" t="s">
        <v>0</v>
      </c>
      <c r="D58" s="6">
        <v>600</v>
      </c>
      <c r="E58" s="4">
        <f t="array" ref="E58">IFERROR(INDEX(المخصصات!$C$4:$C$10000,LARGE(IF((MONTH(المخصصات!$A$4:$A$10000)&lt;=MONTH($A58))*(المخصصات!$B$4:$B$10000=$B58)*(المخصصات!$D$4:$D$10000=$C58),ROW($4:$10000)-3),1)),0)</f>
        <v>5339</v>
      </c>
      <c r="F58" s="8">
        <f>SUMPRODUCT((المخصصات!$C$4:$C58)*(MONTH(المخصصات!$A$4:$A58)&lt;=MONTH($A58))*(المخصصات!$B$4:$B58=$B58)*(المخصصات!$D$4:$D58=$C58))-SUMPRODUCT(($D$4:$D58)*(MONTH($A$4:$A58)&lt;=MONTH($A58))*($B$4:$B58=$B58)*($C$4:$C58=$C58))</f>
        <v>4139</v>
      </c>
    </row>
    <row r="59" spans="1:6" hidden="1" x14ac:dyDescent="0.25">
      <c r="A59" s="17">
        <v>45689</v>
      </c>
      <c r="B59" s="6" t="s">
        <v>24</v>
      </c>
      <c r="C59" s="4" t="s">
        <v>0</v>
      </c>
      <c r="D59" s="6">
        <v>3000</v>
      </c>
      <c r="E59" s="4">
        <f t="array" ref="E59">IFERROR(INDEX(المخصصات!$C$4:$C$10000,LARGE(IF((MONTH(المخصصات!$A$4:$A$10000)&lt;=MONTH($A59))*(المخصصات!$B$4:$B$10000=$B59)*(المخصصات!$D$4:$D$10000=$C59),ROW($4:$10000)-3),1)),0)</f>
        <v>17593</v>
      </c>
      <c r="F59" s="8">
        <f>SUMPRODUCT((المخصصات!$C$4:$C59)*(MONTH(المخصصات!$A$4:$A59)&lt;=MONTH($A59))*(المخصصات!$B$4:$B59=$B59)*(المخصصات!$D$4:$D59=$C59))-SUMPRODUCT(($D$4:$D59)*(MONTH($A$4:$A59)&lt;=MONTH($A59))*($B$4:$B59=$B59)*($C$4:$C59=$C59))</f>
        <v>11593</v>
      </c>
    </row>
    <row r="60" spans="1:6" hidden="1" x14ac:dyDescent="0.25">
      <c r="A60" s="17">
        <v>45689</v>
      </c>
      <c r="B60" s="6" t="s">
        <v>25</v>
      </c>
      <c r="C60" s="4" t="s">
        <v>0</v>
      </c>
      <c r="D60" s="6">
        <v>1000</v>
      </c>
      <c r="E60" s="4">
        <f t="array" ref="E60">IFERROR(INDEX(المخصصات!$C$4:$C$10000,LARGE(IF((MONTH(المخصصات!$A$4:$A$10000)&lt;=MONTH($A60))*(المخصصات!$B$4:$B$10000=$B60)*(المخصصات!$D$4:$D$10000=$C60),ROW($4:$10000)-3),1)),0)</f>
        <v>11625</v>
      </c>
      <c r="F60" s="8">
        <f>SUMPRODUCT((المخصصات!$C$4:$C60)*(MONTH(المخصصات!$A$4:$A60)&lt;=MONTH($A60))*(المخصصات!$B$4:$B60=$B60)*(المخصصات!$D$4:$D60=$C60))-SUMPRODUCT(($D$4:$D60)*(MONTH($A$4:$A60)&lt;=MONTH($A60))*($B$4:$B60=$B60)*($C$4:$C60=$C60))</f>
        <v>9625</v>
      </c>
    </row>
    <row r="61" spans="1:6" hidden="1" x14ac:dyDescent="0.25">
      <c r="A61" s="17">
        <v>45689</v>
      </c>
      <c r="B61" s="6" t="s">
        <v>26</v>
      </c>
      <c r="C61" s="4" t="s">
        <v>0</v>
      </c>
      <c r="D61" s="6">
        <v>3000</v>
      </c>
      <c r="E61" s="4">
        <f t="array" ref="E61">IFERROR(INDEX(المخصصات!$C$4:$C$10000,LARGE(IF((MONTH(المخصصات!$A$4:$A$10000)&lt;=MONTH($A61))*(المخصصات!$B$4:$B$10000=$B61)*(المخصصات!$D$4:$D$10000=$C61),ROW($4:$10000)-3),1)),0)</f>
        <v>4731</v>
      </c>
      <c r="F61" s="8">
        <f>SUMPRODUCT((المخصصات!$C$4:$C61)*(MONTH(المخصصات!$A$4:$A61)&lt;=MONTH($A61))*(المخصصات!$B$4:$B61=$B61)*(المخصصات!$D$4:$D61=$C61))-SUMPRODUCT(($D$4:$D61)*(MONTH($A$4:$A61)&lt;=MONTH($A61))*($B$4:$B61=$B61)*($C$4:$C61=$C61))</f>
        <v>-1269</v>
      </c>
    </row>
    <row r="62" spans="1:6" hidden="1" x14ac:dyDescent="0.25">
      <c r="A62" s="17">
        <v>45689</v>
      </c>
      <c r="B62" s="6" t="s">
        <v>27</v>
      </c>
      <c r="C62" s="4" t="s">
        <v>0</v>
      </c>
      <c r="D62" s="6">
        <v>3000</v>
      </c>
      <c r="E62" s="4">
        <f t="array" ref="E62">IFERROR(INDEX(المخصصات!$C$4:$C$10000,LARGE(IF((MONTH(المخصصات!$A$4:$A$10000)&lt;=MONTH($A62))*(المخصصات!$B$4:$B$10000=$B62)*(المخصصات!$D$4:$D$10000=$C62),ROW($4:$10000)-3),1)),0)</f>
        <v>7446</v>
      </c>
      <c r="F62" s="8">
        <f>SUMPRODUCT((المخصصات!$C$4:$C62)*(MONTH(المخصصات!$A$4:$A62)&lt;=MONTH($A62))*(المخصصات!$B$4:$B62=$B62)*(المخصصات!$D$4:$D62=$C62))-SUMPRODUCT(($D$4:$D62)*(MONTH($A$4:$A62)&lt;=MONTH($A62))*($B$4:$B62=$B62)*($C$4:$C62=$C62))</f>
        <v>1446</v>
      </c>
    </row>
    <row r="63" spans="1:6" hidden="1" x14ac:dyDescent="0.25">
      <c r="A63" s="17">
        <v>45689</v>
      </c>
      <c r="B63" s="6" t="s">
        <v>28</v>
      </c>
      <c r="C63" s="4" t="s">
        <v>0</v>
      </c>
      <c r="D63" s="6">
        <v>4000</v>
      </c>
      <c r="E63" s="4">
        <f t="array" ref="E63">IFERROR(INDEX(المخصصات!$C$4:$C$10000,LARGE(IF((MONTH(المخصصات!$A$4:$A$10000)&lt;=MONTH($A63))*(المخصصات!$B$4:$B$10000=$B63)*(المخصصات!$D$4:$D$10000=$C63),ROW($4:$10000)-3),1)),0)</f>
        <v>15476</v>
      </c>
      <c r="F63" s="8">
        <f>SUMPRODUCT((المخصصات!$C$4:$C63)*(MONTH(المخصصات!$A$4:$A63)&lt;=MONTH($A63))*(المخصصات!$B$4:$B63=$B63)*(المخصصات!$D$4:$D63=$C63))-SUMPRODUCT(($D$4:$D63)*(MONTH($A$4:$A63)&lt;=MONTH($A63))*($B$4:$B63=$B63)*($C$4:$C63=$C63))</f>
        <v>7476</v>
      </c>
    </row>
    <row r="64" spans="1:6" hidden="1" x14ac:dyDescent="0.25">
      <c r="A64" s="17">
        <v>45689</v>
      </c>
      <c r="B64" s="6" t="s">
        <v>29</v>
      </c>
      <c r="C64" s="4" t="s">
        <v>0</v>
      </c>
      <c r="D64" s="6">
        <v>3000</v>
      </c>
      <c r="E64" s="4">
        <f t="array" ref="E64">IFERROR(INDEX(المخصصات!$C$4:$C$10000,LARGE(IF((MONTH(المخصصات!$A$4:$A$10000)&lt;=MONTH($A64))*(المخصصات!$B$4:$B$10000=$B64)*(المخصصات!$D$4:$D$10000=$C64),ROW($4:$10000)-3),1)),0)</f>
        <v>8468</v>
      </c>
      <c r="F64" s="8">
        <f>SUMPRODUCT((المخصصات!$C$4:$C64)*(MONTH(المخصصات!$A$4:$A64)&lt;=MONTH($A64))*(المخصصات!$B$4:$B64=$B64)*(المخصصات!$D$4:$D64=$C64))-SUMPRODUCT(($D$4:$D64)*(MONTH($A$4:$A64)&lt;=MONTH($A64))*($B$4:$B64=$B64)*($C$4:$C64=$C64))</f>
        <v>2468</v>
      </c>
    </row>
    <row r="65" spans="1:6" hidden="1" x14ac:dyDescent="0.25">
      <c r="A65" s="17">
        <v>45689</v>
      </c>
      <c r="B65" s="6" t="s">
        <v>30</v>
      </c>
      <c r="C65" s="4" t="s">
        <v>0</v>
      </c>
      <c r="D65" s="6">
        <v>1000</v>
      </c>
      <c r="E65" s="4">
        <f t="array" ref="E65">IFERROR(INDEX(المخصصات!$C$4:$C$10000,LARGE(IF((MONTH(المخصصات!$A$4:$A$10000)&lt;=MONTH($A65))*(المخصصات!$B$4:$B$10000=$B65)*(المخصصات!$D$4:$D$10000=$C65),ROW($4:$10000)-3),1)),0)</f>
        <v>13037</v>
      </c>
      <c r="F65" s="8">
        <f>SUMPRODUCT((المخصصات!$C$4:$C65)*(MONTH(المخصصات!$A$4:$A65)&lt;=MONTH($A65))*(المخصصات!$B$4:$B65=$B65)*(المخصصات!$D$4:$D65=$C65))-SUMPRODUCT(($D$4:$D65)*(MONTH($A$4:$A65)&lt;=MONTH($A65))*($B$4:$B65=$B65)*($C$4:$C65=$C65))</f>
        <v>11037</v>
      </c>
    </row>
    <row r="66" spans="1:6" hidden="1" x14ac:dyDescent="0.25">
      <c r="A66" s="17">
        <v>45689</v>
      </c>
      <c r="B66" s="6" t="s">
        <v>31</v>
      </c>
      <c r="C66" s="4" t="s">
        <v>0</v>
      </c>
      <c r="D66" s="6">
        <v>260</v>
      </c>
      <c r="E66" s="4">
        <f t="array" ref="E66">IFERROR(INDEX(المخصصات!$C$4:$C$10000,LARGE(IF((MONTH(المخصصات!$A$4:$A$10000)&lt;=MONTH($A66))*(المخصصات!$B$4:$B$10000=$B66)*(المخصصات!$D$4:$D$10000=$C66),ROW($4:$10000)-3),1)),0)</f>
        <v>0</v>
      </c>
      <c r="F66" s="8">
        <f>SUMPRODUCT((المخصصات!$C$4:$C66)*(MONTH(المخصصات!$A$4:$A66)&lt;=MONTH($A66))*(المخصصات!$B$4:$B66=$B66)*(المخصصات!$D$4:$D66=$C66))-SUMPRODUCT(($D$4:$D66)*(MONTH($A$4:$A66)&lt;=MONTH($A66))*($B$4:$B66=$B66)*($C$4:$C66=$C66))</f>
        <v>-394</v>
      </c>
    </row>
    <row r="67" spans="1:6" hidden="1" x14ac:dyDescent="0.25">
      <c r="A67" s="17">
        <v>45689</v>
      </c>
      <c r="B67" s="6" t="s">
        <v>32</v>
      </c>
      <c r="C67" s="4" t="s">
        <v>0</v>
      </c>
      <c r="D67" s="6">
        <v>240</v>
      </c>
      <c r="E67" s="4">
        <f t="array" ref="E67">IFERROR(INDEX(المخصصات!$C$4:$C$10000,LARGE(IF((MONTH(المخصصات!$A$4:$A$10000)&lt;=MONTH($A67))*(المخصصات!$B$4:$B$10000=$B67)*(المخصصات!$D$4:$D$10000=$C67),ROW($4:$10000)-3),1)),0)</f>
        <v>0</v>
      </c>
      <c r="F67" s="8">
        <f>SUMPRODUCT((المخصصات!$C$4:$C67)*(MONTH(المخصصات!$A$4:$A67)&lt;=MONTH($A67))*(المخصصات!$B$4:$B67=$B67)*(المخصصات!$D$4:$D67=$C67))-SUMPRODUCT(($D$4:$D67)*(MONTH($A$4:$A67)&lt;=MONTH($A67))*($B$4:$B67=$B67)*($C$4:$C67=$C67))</f>
        <v>-440</v>
      </c>
    </row>
    <row r="68" spans="1:6" hidden="1" x14ac:dyDescent="0.25">
      <c r="A68" s="17">
        <v>45689</v>
      </c>
      <c r="B68" s="6" t="s">
        <v>8</v>
      </c>
      <c r="C68" s="4" t="s">
        <v>1</v>
      </c>
      <c r="D68" s="6">
        <v>14000</v>
      </c>
      <c r="E68" s="4">
        <f t="array" ref="E68">IFERROR(INDEX(المخصصات!$C$4:$C$10000,LARGE(IF((MONTH(المخصصات!$A$4:$A$10000)&lt;=MONTH($A68))*(المخصصات!$B$4:$B$10000=$B68)*(المخصصات!$D$4:$D$10000=$C68),ROW($4:$10000)-3),1)),0)</f>
        <v>3388</v>
      </c>
      <c r="F68" s="8">
        <f>SUMPRODUCT((المخصصات!$C$4:$C68)*(MONTH(المخصصات!$A$4:$A68)&lt;=MONTH($A68))*(المخصصات!$B$4:$B68=$B68)*(المخصصات!$D$4:$D68=$C68))-SUMPRODUCT(($D$4:$D68)*(MONTH($A$4:$A68)&lt;=MONTH($A68))*($B$4:$B68=$B68)*($C$4:$C68=$C68))</f>
        <v>-24612</v>
      </c>
    </row>
    <row r="69" spans="1:6" hidden="1" x14ac:dyDescent="0.25">
      <c r="A69" s="17">
        <v>45689</v>
      </c>
      <c r="B69" s="6" t="s">
        <v>9</v>
      </c>
      <c r="C69" s="4" t="s">
        <v>1</v>
      </c>
      <c r="D69" s="6">
        <v>13000</v>
      </c>
      <c r="E69" s="4">
        <f t="array" ref="E69">IFERROR(INDEX(المخصصات!$C$4:$C$10000,LARGE(IF((MONTH(المخصصات!$A$4:$A$10000)&lt;=MONTH($A69))*(المخصصات!$B$4:$B$10000=$B69)*(المخصصات!$D$4:$D$10000=$C69),ROW($4:$10000)-3),1)),0)</f>
        <v>5864</v>
      </c>
      <c r="F69" s="8">
        <f>SUMPRODUCT((المخصصات!$C$4:$C69)*(MONTH(المخصصات!$A$4:$A69)&lt;=MONTH($A69))*(المخصصات!$B$4:$B69=$B69)*(المخصصات!$D$4:$D69=$C69))-SUMPRODUCT(($D$4:$D69)*(MONTH($A$4:$A69)&lt;=MONTH($A69))*($B$4:$B69=$B69)*($C$4:$C69=$C69))</f>
        <v>-20136</v>
      </c>
    </row>
    <row r="70" spans="1:6" hidden="1" x14ac:dyDescent="0.25">
      <c r="A70" s="17">
        <v>45689</v>
      </c>
      <c r="B70" s="6" t="s">
        <v>10</v>
      </c>
      <c r="C70" s="4" t="s">
        <v>1</v>
      </c>
      <c r="D70" s="6">
        <v>8000</v>
      </c>
      <c r="E70" s="4">
        <f t="array" ref="E70">IFERROR(INDEX(المخصصات!$C$4:$C$10000,LARGE(IF((MONTH(المخصصات!$A$4:$A$10000)&lt;=MONTH($A70))*(المخصصات!$B$4:$B$10000=$B70)*(المخصصات!$D$4:$D$10000=$C70),ROW($4:$10000)-3),1)),0)</f>
        <v>12862</v>
      </c>
      <c r="F70" s="8">
        <f>SUMPRODUCT((المخصصات!$C$4:$C70)*(MONTH(المخصصات!$A$4:$A70)&lt;=MONTH($A70))*(المخصصات!$B$4:$B70=$B70)*(المخصصات!$D$4:$D70=$C70))-SUMPRODUCT(($D$4:$D70)*(MONTH($A$4:$A70)&lt;=MONTH($A70))*($B$4:$B70=$B70)*($C$4:$C70=$C70))</f>
        <v>-3138</v>
      </c>
    </row>
    <row r="71" spans="1:6" hidden="1" x14ac:dyDescent="0.25">
      <c r="A71" s="17">
        <v>45689</v>
      </c>
      <c r="B71" s="6" t="s">
        <v>11</v>
      </c>
      <c r="C71" s="4" t="s">
        <v>1</v>
      </c>
      <c r="D71" s="6">
        <v>10000</v>
      </c>
      <c r="E71" s="4">
        <f t="array" ref="E71">IFERROR(INDEX(المخصصات!$C$4:$C$10000,LARGE(IF((MONTH(المخصصات!$A$4:$A$10000)&lt;=MONTH($A71))*(المخصصات!$B$4:$B$10000=$B71)*(المخصصات!$D$4:$D$10000=$C71),ROW($4:$10000)-3),1)),0)</f>
        <v>14362</v>
      </c>
      <c r="F71" s="8">
        <f>SUMPRODUCT((المخصصات!$C$4:$C71)*(MONTH(المخصصات!$A$4:$A71)&lt;=MONTH($A71))*(المخصصات!$B$4:$B71=$B71)*(المخصصات!$D$4:$D71=$C71))-SUMPRODUCT(($D$4:$D71)*(MONTH($A$4:$A71)&lt;=MONTH($A71))*($B$4:$B71=$B71)*($C$4:$C71=$C71))</f>
        <v>-5638</v>
      </c>
    </row>
    <row r="72" spans="1:6" hidden="1" x14ac:dyDescent="0.25">
      <c r="A72" s="17">
        <v>45689</v>
      </c>
      <c r="B72" s="6" t="s">
        <v>12</v>
      </c>
      <c r="C72" s="4" t="s">
        <v>1</v>
      </c>
      <c r="D72" s="6">
        <v>7500</v>
      </c>
      <c r="E72" s="4">
        <f t="array" ref="E72">IFERROR(INDEX(المخصصات!$C$4:$C$10000,LARGE(IF((MONTH(المخصصات!$A$4:$A$10000)&lt;=MONTH($A72))*(المخصصات!$B$4:$B$10000=$B72)*(المخصصات!$D$4:$D$10000=$C72),ROW($4:$10000)-3),1)),0)</f>
        <v>9090</v>
      </c>
      <c r="F72" s="8">
        <f>SUMPRODUCT((المخصصات!$C$4:$C72)*(MONTH(المخصصات!$A$4:$A72)&lt;=MONTH($A72))*(المخصصات!$B$4:$B72=$B72)*(المخصصات!$D$4:$D72=$C72))-SUMPRODUCT(($D$4:$D72)*(MONTH($A$4:$A72)&lt;=MONTH($A72))*($B$4:$B72=$B72)*($C$4:$C72=$C72))</f>
        <v>-5910</v>
      </c>
    </row>
    <row r="73" spans="1:6" hidden="1" x14ac:dyDescent="0.25">
      <c r="A73" s="17">
        <v>45689</v>
      </c>
      <c r="B73" s="6" t="s">
        <v>13</v>
      </c>
      <c r="C73" s="4" t="s">
        <v>1</v>
      </c>
      <c r="D73" s="6">
        <v>75000</v>
      </c>
      <c r="E73" s="4">
        <f t="array" ref="E73">IFERROR(INDEX(المخصصات!$C$4:$C$10000,LARGE(IF((MONTH(المخصصات!$A$4:$A$10000)&lt;=MONTH($A73))*(المخصصات!$B$4:$B$10000=$B73)*(المخصصات!$D$4:$D$10000=$C73),ROW($4:$10000)-3),1)),0)</f>
        <v>4259</v>
      </c>
      <c r="F73" s="8">
        <f>SUMPRODUCT((المخصصات!$C$4:$C73)*(MONTH(المخصصات!$A$4:$A73)&lt;=MONTH($A73))*(المخصصات!$B$4:$B73=$B73)*(المخصصات!$D$4:$D73=$C73))-SUMPRODUCT(($D$4:$D73)*(MONTH($A$4:$A73)&lt;=MONTH($A73))*($B$4:$B73=$B73)*($C$4:$C73=$C73))</f>
        <v>-145741</v>
      </c>
    </row>
    <row r="74" spans="1:6" hidden="1" x14ac:dyDescent="0.25">
      <c r="A74" s="17">
        <v>45689</v>
      </c>
      <c r="B74" s="6" t="s">
        <v>15</v>
      </c>
      <c r="C74" s="4" t="s">
        <v>1</v>
      </c>
      <c r="D74" s="6">
        <v>4000</v>
      </c>
      <c r="E74" s="4">
        <f t="array" ref="E74">IFERROR(INDEX(المخصصات!$C$4:$C$10000,LARGE(IF((MONTH(المخصصات!$A$4:$A$10000)&lt;=MONTH($A74))*(المخصصات!$B$4:$B$10000=$B74)*(المخصصات!$D$4:$D$10000=$C74),ROW($4:$10000)-3),1)),0)</f>
        <v>16978</v>
      </c>
      <c r="F74" s="8">
        <f>SUMPRODUCT((المخصصات!$C$4:$C74)*(MONTH(المخصصات!$A$4:$A74)&lt;=MONTH($A74))*(المخصصات!$B$4:$B74=$B74)*(المخصصات!$D$4:$D74=$C74))-SUMPRODUCT(($D$4:$D74)*(MONTH($A$4:$A74)&lt;=MONTH($A74))*($B$4:$B74=$B74)*($C$4:$C74=$C74))</f>
        <v>8978</v>
      </c>
    </row>
    <row r="75" spans="1:6" hidden="1" x14ac:dyDescent="0.25">
      <c r="A75" s="17">
        <v>45689</v>
      </c>
      <c r="B75" s="6" t="s">
        <v>33</v>
      </c>
      <c r="C75" s="4" t="s">
        <v>1</v>
      </c>
      <c r="D75" s="6">
        <v>9000</v>
      </c>
      <c r="E75" s="4">
        <f t="array" ref="E75">IFERROR(INDEX(المخصصات!$C$4:$C$10000,LARGE(IF((MONTH(المخصصات!$A$4:$A$10000)&lt;=MONTH($A75))*(المخصصات!$B$4:$B$10000=$B75)*(المخصصات!$D$4:$D$10000=$C75),ROW($4:$10000)-3),1)),0)</f>
        <v>16885</v>
      </c>
      <c r="F75" s="8">
        <f>SUMPRODUCT((المخصصات!$C$4:$C75)*(MONTH(المخصصات!$A$4:$A75)&lt;=MONTH($A75))*(المخصصات!$B$4:$B75=$B75)*(المخصصات!$D$4:$D75=$C75))-SUMPRODUCT(($D$4:$D75)*(MONTH($A$4:$A75)&lt;=MONTH($A75))*($B$4:$B75=$B75)*($C$4:$C75=$C75))</f>
        <v>-1115</v>
      </c>
    </row>
    <row r="76" spans="1:6" hidden="1" x14ac:dyDescent="0.25">
      <c r="A76" s="17">
        <v>45689</v>
      </c>
      <c r="B76" s="6" t="s">
        <v>19</v>
      </c>
      <c r="C76" s="4" t="s">
        <v>1</v>
      </c>
      <c r="D76" s="6">
        <v>500</v>
      </c>
      <c r="E76" s="4">
        <f t="array" ref="E76">IFERROR(INDEX(المخصصات!$C$4:$C$10000,LARGE(IF((MONTH(المخصصات!$A$4:$A$10000)&lt;=MONTH($A76))*(المخصصات!$B$4:$B$10000=$B76)*(المخصصات!$D$4:$D$10000=$C76),ROW($4:$10000)-3),1)),0)</f>
        <v>1332</v>
      </c>
      <c r="F76" s="8">
        <f>SUMPRODUCT((المخصصات!$C$4:$C76)*(MONTH(المخصصات!$A$4:$A76)&lt;=MONTH($A76))*(المخصصات!$B$4:$B76=$B76)*(المخصصات!$D$4:$D76=$C76))-SUMPRODUCT(($D$4:$D76)*(MONTH($A$4:$A76)&lt;=MONTH($A76))*($B$4:$B76=$B76)*($C$4:$C76=$C76))</f>
        <v>332</v>
      </c>
    </row>
    <row r="77" spans="1:6" hidden="1" x14ac:dyDescent="0.25">
      <c r="A77" s="17">
        <v>45689</v>
      </c>
      <c r="B77" s="6" t="s">
        <v>23</v>
      </c>
      <c r="C77" s="4" t="s">
        <v>1</v>
      </c>
      <c r="D77" s="6">
        <v>400</v>
      </c>
      <c r="E77" s="4">
        <f t="array" ref="E77">IFERROR(INDEX(المخصصات!$C$4:$C$10000,LARGE(IF((MONTH(المخصصات!$A$4:$A$10000)&lt;=MONTH($A77))*(المخصصات!$B$4:$B$10000=$B77)*(المخصصات!$D$4:$D$10000=$C77),ROW($4:$10000)-3),1)),0)</f>
        <v>3012</v>
      </c>
      <c r="F77" s="8">
        <f>SUMPRODUCT((المخصصات!$C$4:$C77)*(MONTH(المخصصات!$A$4:$A77)&lt;=MONTH($A77))*(المخصصات!$B$4:$B77=$B77)*(المخصصات!$D$4:$D77=$C77))-SUMPRODUCT(($D$4:$D77)*(MONTH($A$4:$A77)&lt;=MONTH($A77))*($B$4:$B77=$B77)*($C$4:$C77=$C77))</f>
        <v>2212</v>
      </c>
    </row>
    <row r="78" spans="1:6" hidden="1" x14ac:dyDescent="0.25">
      <c r="A78" s="17">
        <v>45689</v>
      </c>
      <c r="B78" s="6" t="s">
        <v>34</v>
      </c>
      <c r="C78" s="4" t="s">
        <v>1</v>
      </c>
      <c r="D78" s="6">
        <v>1000</v>
      </c>
      <c r="E78" s="4">
        <f t="array" ref="E78">IFERROR(INDEX(المخصصات!$C$4:$C$10000,LARGE(IF((MONTH(المخصصات!$A$4:$A$10000)&lt;=MONTH($A78))*(المخصصات!$B$4:$B$10000=$B78)*(المخصصات!$D$4:$D$10000=$C78),ROW($4:$10000)-3),1)),0)</f>
        <v>7269</v>
      </c>
      <c r="F78" s="8">
        <f>SUMPRODUCT((المخصصات!$C$4:$C78)*(MONTH(المخصصات!$A$4:$A78)&lt;=MONTH($A78))*(المخصصات!$B$4:$B78=$B78)*(المخصصات!$D$4:$D78=$C78))-SUMPRODUCT(($D$4:$D78)*(MONTH($A$4:$A78)&lt;=MONTH($A78))*($B$4:$B78=$B78)*($C$4:$C78=$C78))</f>
        <v>5269</v>
      </c>
    </row>
    <row r="79" spans="1:6" hidden="1" x14ac:dyDescent="0.25">
      <c r="A79" s="17">
        <v>45689</v>
      </c>
      <c r="B79" s="6" t="s">
        <v>26</v>
      </c>
      <c r="C79" s="4" t="s">
        <v>1</v>
      </c>
      <c r="D79" s="6">
        <v>2000</v>
      </c>
      <c r="E79" s="4">
        <f t="array" ref="E79">IFERROR(INDEX(المخصصات!$C$4:$C$10000,LARGE(IF((MONTH(المخصصات!$A$4:$A$10000)&lt;=MONTH($A79))*(المخصصات!$B$4:$B$10000=$B79)*(المخصصات!$D$4:$D$10000=$C79),ROW($4:$10000)-3),1)),0)</f>
        <v>4620</v>
      </c>
      <c r="F79" s="8">
        <f>SUMPRODUCT((المخصصات!$C$4:$C79)*(MONTH(المخصصات!$A$4:$A79)&lt;=MONTH($A79))*(المخصصات!$B$4:$B79=$B79)*(المخصصات!$D$4:$D79=$C79))-SUMPRODUCT(($D$4:$D79)*(MONTH($A$4:$A79)&lt;=MONTH($A79))*($B$4:$B79=$B79)*($C$4:$C79=$C79))</f>
        <v>620</v>
      </c>
    </row>
    <row r="80" spans="1:6" hidden="1" x14ac:dyDescent="0.25">
      <c r="A80" s="17">
        <v>45689</v>
      </c>
      <c r="B80" s="6" t="s">
        <v>27</v>
      </c>
      <c r="C80" s="4" t="s">
        <v>1</v>
      </c>
      <c r="D80" s="6">
        <v>1500</v>
      </c>
      <c r="E80" s="4">
        <f t="array" ref="E80">IFERROR(INDEX(المخصصات!$C$4:$C$10000,LARGE(IF((MONTH(المخصصات!$A$4:$A$10000)&lt;=MONTH($A80))*(المخصصات!$B$4:$B$10000=$B80)*(المخصصات!$D$4:$D$10000=$C80),ROW($4:$10000)-3),1)),0)</f>
        <v>2344</v>
      </c>
      <c r="F80" s="8">
        <f>SUMPRODUCT((المخصصات!$C$4:$C80)*(MONTH(المخصصات!$A$4:$A80)&lt;=MONTH($A80))*(المخصصات!$B$4:$B80=$B80)*(المخصصات!$D$4:$D80=$C80))-SUMPRODUCT(($D$4:$D80)*(MONTH($A$4:$A80)&lt;=MONTH($A80))*($B$4:$B80=$B80)*($C$4:$C80=$C80))</f>
        <v>-656</v>
      </c>
    </row>
    <row r="81" spans="1:6" hidden="1" x14ac:dyDescent="0.25">
      <c r="A81" s="17">
        <v>45689</v>
      </c>
      <c r="B81" s="6" t="s">
        <v>32</v>
      </c>
      <c r="C81" s="4" t="s">
        <v>1</v>
      </c>
      <c r="D81" s="6">
        <v>180</v>
      </c>
      <c r="E81" s="4">
        <f t="array" ref="E81">IFERROR(INDEX(المخصصات!$C$4:$C$10000,LARGE(IF((MONTH(المخصصات!$A$4:$A$10000)&lt;=MONTH($A81))*(المخصصات!$B$4:$B$10000=$B81)*(المخصصات!$D$4:$D$10000=$C81),ROW($4:$10000)-3),1)),0)</f>
        <v>0</v>
      </c>
      <c r="F81" s="8">
        <f>SUMPRODUCT((المخصصات!$C$4:$C81)*(MONTH(المخصصات!$A$4:$A81)&lt;=MONTH($A81))*(المخصصات!$B$4:$B81=$B81)*(المخصصات!$D$4:$D81=$C81))-SUMPRODUCT(($D$4:$D81)*(MONTH($A$4:$A81)&lt;=MONTH($A81))*($B$4:$B81=$B81)*($C$4:$C81=$C81))</f>
        <v>-320</v>
      </c>
    </row>
    <row r="82" spans="1:6" x14ac:dyDescent="0.25">
      <c r="A82" s="17">
        <v>45717</v>
      </c>
      <c r="B82" s="6" t="s">
        <v>8</v>
      </c>
      <c r="C82" s="4" t="s">
        <v>0</v>
      </c>
      <c r="D82" s="6">
        <v>24300</v>
      </c>
      <c r="E82" s="4">
        <f t="array" ref="E82">IFERROR(INDEX(المخصصات!$C$4:$C$10000,LARGE(IF((MONTH(المخصصات!$A$4:$A$10000)&lt;=MONTH($A82))*(المخصصات!$B$4:$B$10000=$B82)*(المخصصات!$D$4:$D$10000=$C82),ROW($4:$10000)-3),1)),0)</f>
        <v>14629</v>
      </c>
      <c r="F82" s="8">
        <f>SUMPRODUCT((المخصصات!$C$4:$C82)*(MONTH(المخصصات!$A$4:$A82)&lt;=MONTH($A82))*(المخصصات!$B$4:$B82=$B82)*(المخصصات!$D$4:$D82=$C82))-SUMPRODUCT(($D$4:$D82)*(MONTH($A$4:$A82)&lt;=MONTH($A82))*($B$4:$B82=$B82)*($C$4:$C82=$C82))</f>
        <v>-58271</v>
      </c>
    </row>
    <row r="83" spans="1:6" hidden="1" x14ac:dyDescent="0.25">
      <c r="A83" s="17">
        <v>45717</v>
      </c>
      <c r="B83" s="6" t="s">
        <v>9</v>
      </c>
      <c r="C83" s="4" t="s">
        <v>0</v>
      </c>
      <c r="D83" s="6">
        <v>24300</v>
      </c>
      <c r="E83" s="4">
        <f t="array" ref="E83">IFERROR(INDEX(المخصصات!$C$4:$C$10000,LARGE(IF((MONTH(المخصصات!$A$4:$A$10000)&lt;=MONTH($A83))*(المخصصات!$B$4:$B$10000=$B83)*(المخصصات!$D$4:$D$10000=$C83),ROW($4:$10000)-3),1)),0)</f>
        <v>17380</v>
      </c>
      <c r="F83" s="8">
        <f>SUMPRODUCT((المخصصات!$C$4:$C83)*(MONTH(المخصصات!$A$4:$A83)&lt;=MONTH($A83))*(المخصصات!$B$4:$B83=$B83)*(المخصصات!$D$4:$D83=$C83))-SUMPRODUCT(($D$4:$D83)*(MONTH($A$4:$A83)&lt;=MONTH($A83))*($B$4:$B83=$B83)*($C$4:$C83=$C83))</f>
        <v>-55520</v>
      </c>
    </row>
    <row r="84" spans="1:6" hidden="1" x14ac:dyDescent="0.25">
      <c r="A84" s="17">
        <v>45717</v>
      </c>
      <c r="B84" s="6" t="s">
        <v>10</v>
      </c>
      <c r="C84" s="4" t="s">
        <v>0</v>
      </c>
      <c r="D84" s="6">
        <v>10000</v>
      </c>
      <c r="E84" s="4">
        <f t="array" ref="E84">IFERROR(INDEX(المخصصات!$C$4:$C$10000,LARGE(IF((MONTH(المخصصات!$A$4:$A$10000)&lt;=MONTH($A84))*(المخصصات!$B$4:$B$10000=$B84)*(المخصصات!$D$4:$D$10000=$C84),ROW($4:$10000)-3),1)),0)</f>
        <v>17611</v>
      </c>
      <c r="F84" s="8">
        <f>SUMPRODUCT((المخصصات!$C$4:$C84)*(MONTH(المخصصات!$A$4:$A84)&lt;=MONTH($A84))*(المخصصات!$B$4:$B84=$B84)*(المخصصات!$D$4:$D84=$C84))-SUMPRODUCT(($D$4:$D84)*(MONTH($A$4:$A84)&lt;=MONTH($A84))*($B$4:$B84=$B84)*($C$4:$C84=$C84))</f>
        <v>-12389</v>
      </c>
    </row>
    <row r="85" spans="1:6" hidden="1" x14ac:dyDescent="0.25">
      <c r="A85" s="17">
        <v>45717</v>
      </c>
      <c r="B85" s="6" t="s">
        <v>11</v>
      </c>
      <c r="C85" s="4" t="s">
        <v>0</v>
      </c>
      <c r="D85" s="6">
        <v>24300</v>
      </c>
      <c r="E85" s="4">
        <f t="array" ref="E85">IFERROR(INDEX(المخصصات!$C$4:$C$10000,LARGE(IF((MONTH(المخصصات!$A$4:$A$10000)&lt;=MONTH($A85))*(المخصصات!$B$4:$B$10000=$B85)*(المخصصات!$D$4:$D$10000=$C85),ROW($4:$10000)-3),1)),0)</f>
        <v>10466</v>
      </c>
      <c r="F85" s="8">
        <f>SUMPRODUCT((المخصصات!$C$4:$C85)*(MONTH(المخصصات!$A$4:$A85)&lt;=MONTH($A85))*(المخصصات!$B$4:$B85=$B85)*(المخصصات!$D$4:$D85=$C85))-SUMPRODUCT(($D$4:$D85)*(MONTH($A$4:$A85)&lt;=MONTH($A85))*($B$4:$B85=$B85)*($C$4:$C85=$C85))</f>
        <v>-62434</v>
      </c>
    </row>
    <row r="86" spans="1:6" hidden="1" x14ac:dyDescent="0.25">
      <c r="A86" s="17">
        <v>45717</v>
      </c>
      <c r="B86" s="6" t="s">
        <v>12</v>
      </c>
      <c r="C86" s="4" t="s">
        <v>0</v>
      </c>
      <c r="D86" s="6">
        <v>19000</v>
      </c>
      <c r="E86" s="4">
        <f t="array" ref="E86">IFERROR(INDEX(المخصصات!$C$4:$C$10000,LARGE(IF((MONTH(المخصصات!$A$4:$A$10000)&lt;=MONTH($A86))*(المخصصات!$B$4:$B$10000=$B86)*(المخصصات!$D$4:$D$10000=$C86),ROW($4:$10000)-3),1)),0)</f>
        <v>5392</v>
      </c>
      <c r="F86" s="8">
        <f>SUMPRODUCT((المخصصات!$C$4:$C86)*(MONTH(المخصصات!$A$4:$A86)&lt;=MONTH($A86))*(المخصصات!$B$4:$B86=$B86)*(المخصصات!$D$4:$D86=$C86))-SUMPRODUCT(($D$4:$D86)*(MONTH($A$4:$A86)&lt;=MONTH($A86))*($B$4:$B86=$B86)*($C$4:$C86=$C86))</f>
        <v>-51608</v>
      </c>
    </row>
    <row r="87" spans="1:6" hidden="1" x14ac:dyDescent="0.25">
      <c r="A87" s="17">
        <v>45717</v>
      </c>
      <c r="B87" s="6" t="s">
        <v>13</v>
      </c>
      <c r="C87" s="4" t="s">
        <v>0</v>
      </c>
      <c r="D87" s="6">
        <v>27433</v>
      </c>
      <c r="E87" s="4">
        <f t="array" ref="E87">IFERROR(INDEX(المخصصات!$C$4:$C$10000,LARGE(IF((MONTH(المخصصات!$A$4:$A$10000)&lt;=MONTH($A87))*(المخصصات!$B$4:$B$10000=$B87)*(المخصصات!$D$4:$D$10000=$C87),ROW($4:$10000)-3),1)),0)</f>
        <v>11027</v>
      </c>
      <c r="F87" s="8">
        <f>SUMPRODUCT((المخصصات!$C$4:$C87)*(MONTH(المخصصات!$A$4:$A87)&lt;=MONTH($A87))*(المخصصات!$B$4:$B87=$B87)*(المخصصات!$D$4:$D87=$C87))-SUMPRODUCT(($D$4:$D87)*(MONTH($A$4:$A87)&lt;=MONTH($A87))*($B$4:$B87=$B87)*($C$4:$C87=$C87))</f>
        <v>-87388</v>
      </c>
    </row>
    <row r="88" spans="1:6" hidden="1" x14ac:dyDescent="0.25">
      <c r="A88" s="17">
        <v>45717</v>
      </c>
      <c r="B88" s="6" t="s">
        <v>14</v>
      </c>
      <c r="C88" s="4" t="s">
        <v>0</v>
      </c>
      <c r="D88" s="6">
        <v>19000</v>
      </c>
      <c r="E88" s="4">
        <f t="array" ref="E88">IFERROR(INDEX(المخصصات!$C$4:$C$10000,LARGE(IF((MONTH(المخصصات!$A$4:$A$10000)&lt;=MONTH($A88))*(المخصصات!$B$4:$B$10000=$B88)*(المخصصات!$D$4:$D$10000=$C88),ROW($4:$10000)-3),1)),0)</f>
        <v>10211</v>
      </c>
      <c r="F88" s="8">
        <f>SUMPRODUCT((المخصصات!$C$4:$C88)*(MONTH(المخصصات!$A$4:$A88)&lt;=MONTH($A88))*(المخصصات!$B$4:$B88=$B88)*(المخصصات!$D$4:$D88=$C88))-SUMPRODUCT(($D$4:$D88)*(MONTH($A$4:$A88)&lt;=MONTH($A88))*($B$4:$B88=$B88)*($C$4:$C88=$C88))</f>
        <v>-46789</v>
      </c>
    </row>
    <row r="89" spans="1:6" hidden="1" x14ac:dyDescent="0.25">
      <c r="A89" s="17">
        <v>45717</v>
      </c>
      <c r="B89" s="6" t="s">
        <v>15</v>
      </c>
      <c r="C89" s="4" t="s">
        <v>0</v>
      </c>
      <c r="D89" s="6">
        <v>4000</v>
      </c>
      <c r="E89" s="4">
        <f t="array" ref="E89">IFERROR(INDEX(المخصصات!$C$4:$C$10000,LARGE(IF((MONTH(المخصصات!$A$4:$A$10000)&lt;=MONTH($A89))*(المخصصات!$B$4:$B$10000=$B89)*(المخصصات!$D$4:$D$10000=$C89),ROW($4:$10000)-3),1)),0)</f>
        <v>16746</v>
      </c>
      <c r="F89" s="8">
        <f>SUMPRODUCT((المخصصات!$C$4:$C89)*(MONTH(المخصصات!$A$4:$A89)&lt;=MONTH($A89))*(المخصصات!$B$4:$B89=$B89)*(المخصصات!$D$4:$D89=$C89))-SUMPRODUCT(($D$4:$D89)*(MONTH($A$4:$A89)&lt;=MONTH($A89))*($B$4:$B89=$B89)*($C$4:$C89=$C89))</f>
        <v>4746</v>
      </c>
    </row>
    <row r="90" spans="1:6" hidden="1" x14ac:dyDescent="0.25">
      <c r="A90" s="17">
        <v>45717</v>
      </c>
      <c r="B90" s="6" t="s">
        <v>16</v>
      </c>
      <c r="C90" s="4" t="s">
        <v>0</v>
      </c>
      <c r="D90" s="6">
        <v>600</v>
      </c>
      <c r="E90" s="4">
        <f t="array" ref="E90">IFERROR(INDEX(المخصصات!$C$4:$C$10000,LARGE(IF((MONTH(المخصصات!$A$4:$A$10000)&lt;=MONTH($A90))*(المخصصات!$B$4:$B$10000=$B90)*(المخصصات!$D$4:$D$10000=$C90),ROW($4:$10000)-3),1)),0)</f>
        <v>10442</v>
      </c>
      <c r="F90" s="8">
        <f>SUMPRODUCT((المخصصات!$C$4:$C90)*(MONTH(المخصصات!$A$4:$A90)&lt;=MONTH($A90))*(المخصصات!$B$4:$B90=$B90)*(المخصصات!$D$4:$D90=$C90))-SUMPRODUCT(($D$4:$D90)*(MONTH($A$4:$A90)&lt;=MONTH($A90))*($B$4:$B90=$B90)*($C$4:$C90=$C90))</f>
        <v>8642</v>
      </c>
    </row>
    <row r="91" spans="1:6" hidden="1" x14ac:dyDescent="0.25">
      <c r="A91" s="17">
        <v>45717</v>
      </c>
      <c r="B91" s="6" t="s">
        <v>17</v>
      </c>
      <c r="C91" s="4" t="s">
        <v>0</v>
      </c>
      <c r="D91" s="6">
        <v>2000</v>
      </c>
      <c r="E91" s="4">
        <f t="array" ref="E91">IFERROR(INDEX(المخصصات!$C$4:$C$10000,LARGE(IF((MONTH(المخصصات!$A$4:$A$10000)&lt;=MONTH($A91))*(المخصصات!$B$4:$B$10000=$B91)*(المخصصات!$D$4:$D$10000=$C91),ROW($4:$10000)-3),1)),0)</f>
        <v>16935</v>
      </c>
      <c r="F91" s="8">
        <f>SUMPRODUCT((المخصصات!$C$4:$C91)*(MONTH(المخصصات!$A$4:$A91)&lt;=MONTH($A91))*(المخصصات!$B$4:$B91=$B91)*(المخصصات!$D$4:$D91=$C91))-SUMPRODUCT(($D$4:$D91)*(MONTH($A$4:$A91)&lt;=MONTH($A91))*($B$4:$B91=$B91)*($C$4:$C91=$C91))</f>
        <v>10935</v>
      </c>
    </row>
    <row r="92" spans="1:6" hidden="1" x14ac:dyDescent="0.25">
      <c r="A92" s="17">
        <v>45717</v>
      </c>
      <c r="B92" s="6" t="s">
        <v>18</v>
      </c>
      <c r="C92" s="4" t="s">
        <v>0</v>
      </c>
      <c r="D92" s="6">
        <v>2000</v>
      </c>
      <c r="E92" s="4">
        <f t="array" ref="E92">IFERROR(INDEX(المخصصات!$C$4:$C$10000,LARGE(IF((MONTH(المخصصات!$A$4:$A$10000)&lt;=MONTH($A92))*(المخصصات!$B$4:$B$10000=$B92)*(المخصصات!$D$4:$D$10000=$C92),ROW($4:$10000)-3),1)),0)</f>
        <v>12146</v>
      </c>
      <c r="F92" s="8">
        <f>SUMPRODUCT((المخصصات!$C$4:$C92)*(MONTH(المخصصات!$A$4:$A92)&lt;=MONTH($A92))*(المخصصات!$B$4:$B92=$B92)*(المخصصات!$D$4:$D92=$C92))-SUMPRODUCT(($D$4:$D92)*(MONTH($A$4:$A92)&lt;=MONTH($A92))*($B$4:$B92=$B92)*($C$4:$C92=$C92))</f>
        <v>6146</v>
      </c>
    </row>
    <row r="93" spans="1:6" hidden="1" x14ac:dyDescent="0.25">
      <c r="A93" s="17">
        <v>45717</v>
      </c>
      <c r="B93" s="6" t="s">
        <v>19</v>
      </c>
      <c r="C93" s="4" t="s">
        <v>0</v>
      </c>
      <c r="D93" s="6">
        <v>1000</v>
      </c>
      <c r="E93" s="4">
        <f t="array" ref="E93">IFERROR(INDEX(المخصصات!$C$4:$C$10000,LARGE(IF((MONTH(المخصصات!$A$4:$A$10000)&lt;=MONTH($A93))*(المخصصات!$B$4:$B$10000=$B93)*(المخصصات!$D$4:$D$10000=$C93),ROW($4:$10000)-3),1)),0)</f>
        <v>15875</v>
      </c>
      <c r="F93" s="8">
        <f>SUMPRODUCT((المخصصات!$C$4:$C93)*(MONTH(المخصصات!$A$4:$A93)&lt;=MONTH($A93))*(المخصصات!$B$4:$B93=$B93)*(المخصصات!$D$4:$D93=$C93))-SUMPRODUCT(($D$4:$D93)*(MONTH($A$4:$A93)&lt;=MONTH($A93))*($B$4:$B93=$B93)*($C$4:$C93=$C93))</f>
        <v>12875</v>
      </c>
    </row>
    <row r="94" spans="1:6" hidden="1" x14ac:dyDescent="0.25">
      <c r="A94" s="17">
        <v>45717</v>
      </c>
      <c r="B94" s="6" t="s">
        <v>20</v>
      </c>
      <c r="C94" s="4" t="s">
        <v>0</v>
      </c>
      <c r="D94" s="6">
        <v>500</v>
      </c>
      <c r="E94" s="4">
        <f t="array" ref="E94">IFERROR(INDEX(المخصصات!$C$4:$C$10000,LARGE(IF((MONTH(المخصصات!$A$4:$A$10000)&lt;=MONTH($A94))*(المخصصات!$B$4:$B$10000=$B94)*(المخصصات!$D$4:$D$10000=$C94),ROW($4:$10000)-3),1)),0)</f>
        <v>4614</v>
      </c>
      <c r="F94" s="8">
        <f>SUMPRODUCT((المخصصات!$C$4:$C94)*(MONTH(المخصصات!$A$4:$A94)&lt;=MONTH($A94))*(المخصصات!$B$4:$B94=$B94)*(المخصصات!$D$4:$D94=$C94))-SUMPRODUCT(($D$4:$D94)*(MONTH($A$4:$A94)&lt;=MONTH($A94))*($B$4:$B94=$B94)*($C$4:$C94=$C94))</f>
        <v>3114</v>
      </c>
    </row>
    <row r="95" spans="1:6" hidden="1" x14ac:dyDescent="0.25">
      <c r="A95" s="17">
        <v>45717</v>
      </c>
      <c r="B95" s="6" t="s">
        <v>21</v>
      </c>
      <c r="C95" s="4" t="s">
        <v>0</v>
      </c>
      <c r="D95" s="6">
        <v>2000</v>
      </c>
      <c r="E95" s="4">
        <f t="array" ref="E95">IFERROR(INDEX(المخصصات!$C$4:$C$10000,LARGE(IF((MONTH(المخصصات!$A$4:$A$10000)&lt;=MONTH($A95))*(المخصصات!$B$4:$B$10000=$B95)*(المخصصات!$D$4:$D$10000=$C95),ROW($4:$10000)-3),1)),0)</f>
        <v>4930</v>
      </c>
      <c r="F95" s="8">
        <f>SUMPRODUCT((المخصصات!$C$4:$C95)*(MONTH(المخصصات!$A$4:$A95)&lt;=MONTH($A95))*(المخصصات!$B$4:$B95=$B95)*(المخصصات!$D$4:$D95=$C95))-SUMPRODUCT(($D$4:$D95)*(MONTH($A$4:$A95)&lt;=MONTH($A95))*($B$4:$B95=$B95)*($C$4:$C95=$C95))</f>
        <v>-1070</v>
      </c>
    </row>
    <row r="96" spans="1:6" hidden="1" x14ac:dyDescent="0.25">
      <c r="A96" s="17">
        <v>45717</v>
      </c>
      <c r="B96" s="6" t="s">
        <v>22</v>
      </c>
      <c r="C96" s="4" t="s">
        <v>0</v>
      </c>
      <c r="D96" s="6">
        <v>500</v>
      </c>
      <c r="E96" s="4">
        <f t="array" ref="E96">IFERROR(INDEX(المخصصات!$C$4:$C$10000,LARGE(IF((MONTH(المخصصات!$A$4:$A$10000)&lt;=MONTH($A96))*(المخصصات!$B$4:$B$10000=$B96)*(المخصصات!$D$4:$D$10000=$C96),ROW($4:$10000)-3),1)),0)</f>
        <v>1577</v>
      </c>
      <c r="F96" s="8">
        <f>SUMPRODUCT((المخصصات!$C$4:$C96)*(MONTH(المخصصات!$A$4:$A96)&lt;=MONTH($A96))*(المخصصات!$B$4:$B96=$B96)*(المخصصات!$D$4:$D96=$C96))-SUMPRODUCT(($D$4:$D96)*(MONTH($A$4:$A96)&lt;=MONTH($A96))*($B$4:$B96=$B96)*($C$4:$C96=$C96))</f>
        <v>77</v>
      </c>
    </row>
    <row r="97" spans="1:6" hidden="1" x14ac:dyDescent="0.25">
      <c r="A97" s="17">
        <v>45717</v>
      </c>
      <c r="B97" s="6" t="s">
        <v>23</v>
      </c>
      <c r="C97" s="4" t="s">
        <v>0</v>
      </c>
      <c r="D97" s="6">
        <v>600</v>
      </c>
      <c r="E97" s="4">
        <f t="array" ref="E97">IFERROR(INDEX(المخصصات!$C$4:$C$10000,LARGE(IF((MONTH(المخصصات!$A$4:$A$10000)&lt;=MONTH($A97))*(المخصصات!$B$4:$B$10000=$B97)*(المخصصات!$D$4:$D$10000=$C97),ROW($4:$10000)-3),1)),0)</f>
        <v>5339</v>
      </c>
      <c r="F97" s="8">
        <f>SUMPRODUCT((المخصصات!$C$4:$C97)*(MONTH(المخصصات!$A$4:$A97)&lt;=MONTH($A97))*(المخصصات!$B$4:$B97=$B97)*(المخصصات!$D$4:$D97=$C97))-SUMPRODUCT(($D$4:$D97)*(MONTH($A$4:$A97)&lt;=MONTH($A97))*($B$4:$B97=$B97)*($C$4:$C97=$C97))</f>
        <v>3539</v>
      </c>
    </row>
    <row r="98" spans="1:6" hidden="1" x14ac:dyDescent="0.25">
      <c r="A98" s="17">
        <v>45717</v>
      </c>
      <c r="B98" s="6" t="s">
        <v>24</v>
      </c>
      <c r="C98" s="4" t="s">
        <v>0</v>
      </c>
      <c r="D98" s="6">
        <v>3000</v>
      </c>
      <c r="E98" s="4">
        <f t="array" ref="E98">IFERROR(INDEX(المخصصات!$C$4:$C$10000,LARGE(IF((MONTH(المخصصات!$A$4:$A$10000)&lt;=MONTH($A98))*(المخصصات!$B$4:$B$10000=$B98)*(المخصصات!$D$4:$D$10000=$C98),ROW($4:$10000)-3),1)),0)</f>
        <v>17593</v>
      </c>
      <c r="F98" s="8">
        <f>SUMPRODUCT((المخصصات!$C$4:$C98)*(MONTH(المخصصات!$A$4:$A98)&lt;=MONTH($A98))*(المخصصات!$B$4:$B98=$B98)*(المخصصات!$D$4:$D98=$C98))-SUMPRODUCT(($D$4:$D98)*(MONTH($A$4:$A98)&lt;=MONTH($A98))*($B$4:$B98=$B98)*($C$4:$C98=$C98))</f>
        <v>8593</v>
      </c>
    </row>
    <row r="99" spans="1:6" hidden="1" x14ac:dyDescent="0.25">
      <c r="A99" s="17">
        <v>45717</v>
      </c>
      <c r="B99" s="6" t="s">
        <v>25</v>
      </c>
      <c r="C99" s="4" t="s">
        <v>0</v>
      </c>
      <c r="D99" s="6">
        <v>1000</v>
      </c>
      <c r="E99" s="4">
        <f t="array" ref="E99">IFERROR(INDEX(المخصصات!$C$4:$C$10000,LARGE(IF((MONTH(المخصصات!$A$4:$A$10000)&lt;=MONTH($A99))*(المخصصات!$B$4:$B$10000=$B99)*(المخصصات!$D$4:$D$10000=$C99),ROW($4:$10000)-3),1)),0)</f>
        <v>11625</v>
      </c>
      <c r="F99" s="8">
        <f>SUMPRODUCT((المخصصات!$C$4:$C99)*(MONTH(المخصصات!$A$4:$A99)&lt;=MONTH($A99))*(المخصصات!$B$4:$B99=$B99)*(المخصصات!$D$4:$D99=$C99))-SUMPRODUCT(($D$4:$D99)*(MONTH($A$4:$A99)&lt;=MONTH($A99))*($B$4:$B99=$B99)*($C$4:$C99=$C99))</f>
        <v>8625</v>
      </c>
    </row>
    <row r="100" spans="1:6" hidden="1" x14ac:dyDescent="0.25">
      <c r="A100" s="17">
        <v>45717</v>
      </c>
      <c r="B100" s="6" t="s">
        <v>26</v>
      </c>
      <c r="C100" s="4" t="s">
        <v>0</v>
      </c>
      <c r="D100" s="6">
        <v>3000</v>
      </c>
      <c r="E100" s="4">
        <f t="array" ref="E100">IFERROR(INDEX(المخصصات!$C$4:$C$10000,LARGE(IF((MONTH(المخصصات!$A$4:$A$10000)&lt;=MONTH($A100))*(المخصصات!$B$4:$B$10000=$B100)*(المخصصات!$D$4:$D$10000=$C100),ROW($4:$10000)-3),1)),0)</f>
        <v>4731</v>
      </c>
      <c r="F100" s="8">
        <f>SUMPRODUCT((المخصصات!$C$4:$C100)*(MONTH(المخصصات!$A$4:$A100)&lt;=MONTH($A100))*(المخصصات!$B$4:$B100=$B100)*(المخصصات!$D$4:$D100=$C100))-SUMPRODUCT(($D$4:$D100)*(MONTH($A$4:$A100)&lt;=MONTH($A100))*($B$4:$B100=$B100)*($C$4:$C100=$C100))</f>
        <v>-4269</v>
      </c>
    </row>
    <row r="101" spans="1:6" hidden="1" x14ac:dyDescent="0.25">
      <c r="A101" s="17">
        <v>45717</v>
      </c>
      <c r="B101" s="6" t="s">
        <v>27</v>
      </c>
      <c r="C101" s="4" t="s">
        <v>0</v>
      </c>
      <c r="D101" s="6">
        <v>3000</v>
      </c>
      <c r="E101" s="4">
        <f t="array" ref="E101">IFERROR(INDEX(المخصصات!$C$4:$C$10000,LARGE(IF((MONTH(المخصصات!$A$4:$A$10000)&lt;=MONTH($A101))*(المخصصات!$B$4:$B$10000=$B101)*(المخصصات!$D$4:$D$10000=$C101),ROW($4:$10000)-3),1)),0)</f>
        <v>7446</v>
      </c>
      <c r="F101" s="8">
        <f>SUMPRODUCT((المخصصات!$C$4:$C101)*(MONTH(المخصصات!$A$4:$A101)&lt;=MONTH($A101))*(المخصصات!$B$4:$B101=$B101)*(المخصصات!$D$4:$D101=$C101))-SUMPRODUCT(($D$4:$D101)*(MONTH($A$4:$A101)&lt;=MONTH($A101))*($B$4:$B101=$B101)*($C$4:$C101=$C101))</f>
        <v>-1554</v>
      </c>
    </row>
    <row r="102" spans="1:6" hidden="1" x14ac:dyDescent="0.25">
      <c r="A102" s="17">
        <v>45717</v>
      </c>
      <c r="B102" s="6" t="s">
        <v>28</v>
      </c>
      <c r="C102" s="4" t="s">
        <v>0</v>
      </c>
      <c r="D102" s="6">
        <v>4000</v>
      </c>
      <c r="E102" s="4">
        <f t="array" ref="E102">IFERROR(INDEX(المخصصات!$C$4:$C$10000,LARGE(IF((MONTH(المخصصات!$A$4:$A$10000)&lt;=MONTH($A102))*(المخصصات!$B$4:$B$10000=$B102)*(المخصصات!$D$4:$D$10000=$C102),ROW($4:$10000)-3),1)),0)</f>
        <v>15476</v>
      </c>
      <c r="F102" s="8">
        <f>SUMPRODUCT((المخصصات!$C$4:$C102)*(MONTH(المخصصات!$A$4:$A102)&lt;=MONTH($A102))*(المخصصات!$B$4:$B102=$B102)*(المخصصات!$D$4:$D102=$C102))-SUMPRODUCT(($D$4:$D102)*(MONTH($A$4:$A102)&lt;=MONTH($A102))*($B$4:$B102=$B102)*($C$4:$C102=$C102))</f>
        <v>3476</v>
      </c>
    </row>
    <row r="103" spans="1:6" hidden="1" x14ac:dyDescent="0.25">
      <c r="A103" s="17">
        <v>45717</v>
      </c>
      <c r="B103" s="6" t="s">
        <v>29</v>
      </c>
      <c r="C103" s="4" t="s">
        <v>0</v>
      </c>
      <c r="D103" s="6">
        <v>3000</v>
      </c>
      <c r="E103" s="4">
        <f t="array" ref="E103">IFERROR(INDEX(المخصصات!$C$4:$C$10000,LARGE(IF((MONTH(المخصصات!$A$4:$A$10000)&lt;=MONTH($A103))*(المخصصات!$B$4:$B$10000=$B103)*(المخصصات!$D$4:$D$10000=$C103),ROW($4:$10000)-3),1)),0)</f>
        <v>8468</v>
      </c>
      <c r="F103" s="8">
        <f>SUMPRODUCT((المخصصات!$C$4:$C103)*(MONTH(المخصصات!$A$4:$A103)&lt;=MONTH($A103))*(المخصصات!$B$4:$B103=$B103)*(المخصصات!$D$4:$D103=$C103))-SUMPRODUCT(($D$4:$D103)*(MONTH($A$4:$A103)&lt;=MONTH($A103))*($B$4:$B103=$B103)*($C$4:$C103=$C103))</f>
        <v>-532</v>
      </c>
    </row>
    <row r="104" spans="1:6" hidden="1" x14ac:dyDescent="0.25">
      <c r="A104" s="17">
        <v>45717</v>
      </c>
      <c r="B104" s="6" t="s">
        <v>30</v>
      </c>
      <c r="C104" s="4" t="s">
        <v>0</v>
      </c>
      <c r="D104" s="6">
        <v>1000</v>
      </c>
      <c r="E104" s="4">
        <f t="array" ref="E104">IFERROR(INDEX(المخصصات!$C$4:$C$10000,LARGE(IF((MONTH(المخصصات!$A$4:$A$10000)&lt;=MONTH($A104))*(المخصصات!$B$4:$B$10000=$B104)*(المخصصات!$D$4:$D$10000=$C104),ROW($4:$10000)-3),1)),0)</f>
        <v>13037</v>
      </c>
      <c r="F104" s="8">
        <f>SUMPRODUCT((المخصصات!$C$4:$C104)*(MONTH(المخصصات!$A$4:$A104)&lt;=MONTH($A104))*(المخصصات!$B$4:$B104=$B104)*(المخصصات!$D$4:$D104=$C104))-SUMPRODUCT(($D$4:$D104)*(MONTH($A$4:$A104)&lt;=MONTH($A104))*($B$4:$B104=$B104)*($C$4:$C104=$C104))</f>
        <v>10037</v>
      </c>
    </row>
    <row r="105" spans="1:6" hidden="1" x14ac:dyDescent="0.25">
      <c r="A105" s="17">
        <v>45717</v>
      </c>
      <c r="B105" s="6" t="s">
        <v>31</v>
      </c>
      <c r="C105" s="4" t="s">
        <v>0</v>
      </c>
      <c r="D105" s="6">
        <v>260</v>
      </c>
      <c r="E105" s="4">
        <f t="array" ref="E105">IFERROR(INDEX(المخصصات!$C$4:$C$10000,LARGE(IF((MONTH(المخصصات!$A$4:$A$10000)&lt;=MONTH($A105))*(المخصصات!$B$4:$B$10000=$B105)*(المخصصات!$D$4:$D$10000=$C105),ROW($4:$10000)-3),1)),0)</f>
        <v>0</v>
      </c>
      <c r="F105" s="8">
        <f>SUMPRODUCT((المخصصات!$C$4:$C105)*(MONTH(المخصصات!$A$4:$A105)&lt;=MONTH($A105))*(المخصصات!$B$4:$B105=$B105)*(المخصصات!$D$4:$D105=$C105))-SUMPRODUCT(($D$4:$D105)*(MONTH($A$4:$A105)&lt;=MONTH($A105))*($B$4:$B105=$B105)*($C$4:$C105=$C105))</f>
        <v>-654</v>
      </c>
    </row>
    <row r="106" spans="1:6" hidden="1" x14ac:dyDescent="0.25">
      <c r="A106" s="17">
        <v>45717</v>
      </c>
      <c r="B106" s="6" t="s">
        <v>32</v>
      </c>
      <c r="C106" s="4" t="s">
        <v>0</v>
      </c>
      <c r="D106" s="6">
        <v>240</v>
      </c>
      <c r="E106" s="4">
        <f t="array" ref="E106">IFERROR(INDEX(المخصصات!$C$4:$C$10000,LARGE(IF((MONTH(المخصصات!$A$4:$A$10000)&lt;=MONTH($A106))*(المخصصات!$B$4:$B$10000=$B106)*(المخصصات!$D$4:$D$10000=$C106),ROW($4:$10000)-3),1)),0)</f>
        <v>0</v>
      </c>
      <c r="F106" s="8">
        <f>SUMPRODUCT((المخصصات!$C$4:$C106)*(MONTH(المخصصات!$A$4:$A106)&lt;=MONTH($A106))*(المخصصات!$B$4:$B106=$B106)*(المخصصات!$D$4:$D106=$C106))-SUMPRODUCT(($D$4:$D106)*(MONTH($A$4:$A106)&lt;=MONTH($A106))*($B$4:$B106=$B106)*($C$4:$C106=$C106))</f>
        <v>-680</v>
      </c>
    </row>
    <row r="107" spans="1:6" hidden="1" x14ac:dyDescent="0.25">
      <c r="A107" s="17">
        <v>45717</v>
      </c>
      <c r="B107" s="6" t="s">
        <v>8</v>
      </c>
      <c r="C107" s="4" t="s">
        <v>1</v>
      </c>
      <c r="D107" s="6">
        <v>14000</v>
      </c>
      <c r="E107" s="4">
        <f t="array" ref="E107">IFERROR(INDEX(المخصصات!$C$4:$C$10000,LARGE(IF((MONTH(المخصصات!$A$4:$A$10000)&lt;=MONTH($A107))*(المخصصات!$B$4:$B$10000=$B107)*(المخصصات!$D$4:$D$10000=$C107),ROW($4:$10000)-3),1)),0)</f>
        <v>3388</v>
      </c>
      <c r="F107" s="8">
        <f>SUMPRODUCT((المخصصات!$C$4:$C107)*(MONTH(المخصصات!$A$4:$A107)&lt;=MONTH($A107))*(المخصصات!$B$4:$B107=$B107)*(المخصصات!$D$4:$D107=$C107))-SUMPRODUCT(($D$4:$D107)*(MONTH($A$4:$A107)&lt;=MONTH($A107))*($B$4:$B107=$B107)*($C$4:$C107=$C107))</f>
        <v>-38612</v>
      </c>
    </row>
    <row r="108" spans="1:6" hidden="1" x14ac:dyDescent="0.25">
      <c r="A108" s="17">
        <v>45717</v>
      </c>
      <c r="B108" s="6" t="s">
        <v>9</v>
      </c>
      <c r="C108" s="4" t="s">
        <v>1</v>
      </c>
      <c r="D108" s="6">
        <v>13000</v>
      </c>
      <c r="E108" s="4">
        <f t="array" ref="E108">IFERROR(INDEX(المخصصات!$C$4:$C$10000,LARGE(IF((MONTH(المخصصات!$A$4:$A$10000)&lt;=MONTH($A108))*(المخصصات!$B$4:$B$10000=$B108)*(المخصصات!$D$4:$D$10000=$C108),ROW($4:$10000)-3),1)),0)</f>
        <v>5864</v>
      </c>
      <c r="F108" s="8">
        <f>SUMPRODUCT((المخصصات!$C$4:$C108)*(MONTH(المخصصات!$A$4:$A108)&lt;=MONTH($A108))*(المخصصات!$B$4:$B108=$B108)*(المخصصات!$D$4:$D108=$C108))-SUMPRODUCT(($D$4:$D108)*(MONTH($A$4:$A108)&lt;=MONTH($A108))*($B$4:$B108=$B108)*($C$4:$C108=$C108))</f>
        <v>-33136</v>
      </c>
    </row>
    <row r="109" spans="1:6" hidden="1" x14ac:dyDescent="0.25">
      <c r="A109" s="17">
        <v>45717</v>
      </c>
      <c r="B109" s="6" t="s">
        <v>10</v>
      </c>
      <c r="C109" s="4" t="s">
        <v>1</v>
      </c>
      <c r="D109" s="6">
        <v>8000</v>
      </c>
      <c r="E109" s="4">
        <f t="array" ref="E109">IFERROR(INDEX(المخصصات!$C$4:$C$10000,LARGE(IF((MONTH(المخصصات!$A$4:$A$10000)&lt;=MONTH($A109))*(المخصصات!$B$4:$B$10000=$B109)*(المخصصات!$D$4:$D$10000=$C109),ROW($4:$10000)-3),1)),0)</f>
        <v>12862</v>
      </c>
      <c r="F109" s="8">
        <f>SUMPRODUCT((المخصصات!$C$4:$C109)*(MONTH(المخصصات!$A$4:$A109)&lt;=MONTH($A109))*(المخصصات!$B$4:$B109=$B109)*(المخصصات!$D$4:$D109=$C109))-SUMPRODUCT(($D$4:$D109)*(MONTH($A$4:$A109)&lt;=MONTH($A109))*($B$4:$B109=$B109)*($C$4:$C109=$C109))</f>
        <v>-11138</v>
      </c>
    </row>
    <row r="110" spans="1:6" hidden="1" x14ac:dyDescent="0.25">
      <c r="A110" s="17">
        <v>45717</v>
      </c>
      <c r="B110" s="6" t="s">
        <v>11</v>
      </c>
      <c r="C110" s="4" t="s">
        <v>1</v>
      </c>
      <c r="D110" s="6">
        <v>10000</v>
      </c>
      <c r="E110" s="4">
        <f t="array" ref="E110">IFERROR(INDEX(المخصصات!$C$4:$C$10000,LARGE(IF((MONTH(المخصصات!$A$4:$A$10000)&lt;=MONTH($A110))*(المخصصات!$B$4:$B$10000=$B110)*(المخصصات!$D$4:$D$10000=$C110),ROW($4:$10000)-3),1)),0)</f>
        <v>14362</v>
      </c>
      <c r="F110" s="8">
        <f>SUMPRODUCT((المخصصات!$C$4:$C110)*(MONTH(المخصصات!$A$4:$A110)&lt;=MONTH($A110))*(المخصصات!$B$4:$B110=$B110)*(المخصصات!$D$4:$D110=$C110))-SUMPRODUCT(($D$4:$D110)*(MONTH($A$4:$A110)&lt;=MONTH($A110))*($B$4:$B110=$B110)*($C$4:$C110=$C110))</f>
        <v>-15638</v>
      </c>
    </row>
    <row r="111" spans="1:6" hidden="1" x14ac:dyDescent="0.25">
      <c r="A111" s="17">
        <v>45717</v>
      </c>
      <c r="B111" s="6" t="s">
        <v>12</v>
      </c>
      <c r="C111" s="4" t="s">
        <v>1</v>
      </c>
      <c r="D111" s="6">
        <v>7500</v>
      </c>
      <c r="E111" s="4">
        <f t="array" ref="E111">IFERROR(INDEX(المخصصات!$C$4:$C$10000,LARGE(IF((MONTH(المخصصات!$A$4:$A$10000)&lt;=MONTH($A111))*(المخصصات!$B$4:$B$10000=$B111)*(المخصصات!$D$4:$D$10000=$C111),ROW($4:$10000)-3),1)),0)</f>
        <v>9090</v>
      </c>
      <c r="F111" s="8">
        <f>SUMPRODUCT((المخصصات!$C$4:$C111)*(MONTH(المخصصات!$A$4:$A111)&lt;=MONTH($A111))*(المخصصات!$B$4:$B111=$B111)*(المخصصات!$D$4:$D111=$C111))-SUMPRODUCT(($D$4:$D111)*(MONTH($A$4:$A111)&lt;=MONTH($A111))*($B$4:$B111=$B111)*($C$4:$C111=$C111))</f>
        <v>-13410</v>
      </c>
    </row>
    <row r="112" spans="1:6" hidden="1" x14ac:dyDescent="0.25">
      <c r="A112" s="17">
        <v>45717</v>
      </c>
      <c r="B112" s="6" t="s">
        <v>35</v>
      </c>
      <c r="C112" s="4" t="s">
        <v>1</v>
      </c>
      <c r="D112" s="6">
        <v>3000</v>
      </c>
      <c r="E112" s="4">
        <f t="array" ref="E112">IFERROR(INDEX(المخصصات!$C$4:$C$10000,LARGE(IF((MONTH(المخصصات!$A$4:$A$10000)&lt;=MONTH($A112))*(المخصصات!$B$4:$B$10000=$B112)*(المخصصات!$D$4:$D$10000=$C112),ROW($4:$10000)-3),1)),0)</f>
        <v>764</v>
      </c>
      <c r="F112" s="8">
        <f>SUMPRODUCT((المخصصات!$C$4:$C112)*(MONTH(المخصصات!$A$4:$A112)&lt;=MONTH($A112))*(المخصصات!$B$4:$B112=$B112)*(المخصصات!$D$4:$D112=$C112))-SUMPRODUCT(($D$4:$D112)*(MONTH($A$4:$A112)&lt;=MONTH($A112))*($B$4:$B112=$B112)*($C$4:$C112=$C112))</f>
        <v>-2236</v>
      </c>
    </row>
    <row r="113" spans="1:6" hidden="1" x14ac:dyDescent="0.25">
      <c r="A113" s="17">
        <v>45717</v>
      </c>
      <c r="B113" s="6" t="s">
        <v>36</v>
      </c>
      <c r="C113" s="4" t="s">
        <v>1</v>
      </c>
      <c r="D113" s="6">
        <v>4000</v>
      </c>
      <c r="E113" s="4">
        <f t="array" ref="E113">IFERROR(INDEX(المخصصات!$C$4:$C$10000,LARGE(IF((MONTH(المخصصات!$A$4:$A$10000)&lt;=MONTH($A113))*(المخصصات!$B$4:$B$10000=$B113)*(المخصصات!$D$4:$D$10000=$C113),ROW($4:$10000)-3),1)),0)</f>
        <v>16047</v>
      </c>
      <c r="F113" s="8">
        <f>SUMPRODUCT((المخصصات!$C$4:$C113)*(MONTH(المخصصات!$A$4:$A113)&lt;=MONTH($A113))*(المخصصات!$B$4:$B113=$B113)*(المخصصات!$D$4:$D113=$C113))-SUMPRODUCT(($D$4:$D113)*(MONTH($A$4:$A113)&lt;=MONTH($A113))*($B$4:$B113=$B113)*($C$4:$C113=$C113))</f>
        <v>12047</v>
      </c>
    </row>
    <row r="114" spans="1:6" hidden="1" x14ac:dyDescent="0.25">
      <c r="A114" s="17">
        <v>45717</v>
      </c>
      <c r="B114" s="6" t="s">
        <v>13</v>
      </c>
      <c r="C114" s="4" t="s">
        <v>1</v>
      </c>
      <c r="D114" s="6">
        <v>75000</v>
      </c>
      <c r="E114" s="4">
        <f t="array" ref="E114">IFERROR(INDEX(المخصصات!$C$4:$C$10000,LARGE(IF((MONTH(المخصصات!$A$4:$A$10000)&lt;=MONTH($A114))*(المخصصات!$B$4:$B$10000=$B114)*(المخصصات!$D$4:$D$10000=$C114),ROW($4:$10000)-3),1)),0)</f>
        <v>4259</v>
      </c>
      <c r="F114" s="8">
        <f>SUMPRODUCT((المخصصات!$C$4:$C114)*(MONTH(المخصصات!$A$4:$A114)&lt;=MONTH($A114))*(المخصصات!$B$4:$B114=$B114)*(المخصصات!$D$4:$D114=$C114))-SUMPRODUCT(($D$4:$D114)*(MONTH($A$4:$A114)&lt;=MONTH($A114))*($B$4:$B114=$B114)*($C$4:$C114=$C114))</f>
        <v>-220741</v>
      </c>
    </row>
    <row r="115" spans="1:6" hidden="1" x14ac:dyDescent="0.25">
      <c r="A115" s="17">
        <v>45717</v>
      </c>
      <c r="B115" s="6" t="s">
        <v>15</v>
      </c>
      <c r="C115" s="4" t="s">
        <v>1</v>
      </c>
      <c r="D115" s="6">
        <v>4000</v>
      </c>
      <c r="E115" s="4">
        <f t="array" ref="E115">IFERROR(INDEX(المخصصات!$C$4:$C$10000,LARGE(IF((MONTH(المخصصات!$A$4:$A$10000)&lt;=MONTH($A115))*(المخصصات!$B$4:$B$10000=$B115)*(المخصصات!$D$4:$D$10000=$C115),ROW($4:$10000)-3),1)),0)</f>
        <v>16978</v>
      </c>
      <c r="F115" s="8">
        <f>SUMPRODUCT((المخصصات!$C$4:$C115)*(MONTH(المخصصات!$A$4:$A115)&lt;=MONTH($A115))*(المخصصات!$B$4:$B115=$B115)*(المخصصات!$D$4:$D115=$C115))-SUMPRODUCT(($D$4:$D115)*(MONTH($A$4:$A115)&lt;=MONTH($A115))*($B$4:$B115=$B115)*($C$4:$C115=$C115))</f>
        <v>4978</v>
      </c>
    </row>
    <row r="116" spans="1:6" hidden="1" x14ac:dyDescent="0.25">
      <c r="A116" s="17">
        <v>45717</v>
      </c>
      <c r="B116" s="6" t="s">
        <v>33</v>
      </c>
      <c r="C116" s="4" t="s">
        <v>1</v>
      </c>
      <c r="D116" s="6">
        <v>9000</v>
      </c>
      <c r="E116" s="4">
        <f t="array" ref="E116">IFERROR(INDEX(المخصصات!$C$4:$C$10000,LARGE(IF((MONTH(المخصصات!$A$4:$A$10000)&lt;=MONTH($A116))*(المخصصات!$B$4:$B$10000=$B116)*(المخصصات!$D$4:$D$10000=$C116),ROW($4:$10000)-3),1)),0)</f>
        <v>16885</v>
      </c>
      <c r="F116" s="8">
        <f>SUMPRODUCT((المخصصات!$C$4:$C116)*(MONTH(المخصصات!$A$4:$A116)&lt;=MONTH($A116))*(المخصصات!$B$4:$B116=$B116)*(المخصصات!$D$4:$D116=$C116))-SUMPRODUCT(($D$4:$D116)*(MONTH($A$4:$A116)&lt;=MONTH($A116))*($B$4:$B116=$B116)*($C$4:$C116=$C116))</f>
        <v>-10115</v>
      </c>
    </row>
    <row r="117" spans="1:6" hidden="1" x14ac:dyDescent="0.25">
      <c r="A117" s="17">
        <v>45717</v>
      </c>
      <c r="B117" s="6" t="s">
        <v>19</v>
      </c>
      <c r="C117" s="4" t="s">
        <v>1</v>
      </c>
      <c r="D117" s="6">
        <v>500</v>
      </c>
      <c r="E117" s="4">
        <f t="array" ref="E117">IFERROR(INDEX(المخصصات!$C$4:$C$10000,LARGE(IF((MONTH(المخصصات!$A$4:$A$10000)&lt;=MONTH($A117))*(المخصصات!$B$4:$B$10000=$B117)*(المخصصات!$D$4:$D$10000=$C117),ROW($4:$10000)-3),1)),0)</f>
        <v>1332</v>
      </c>
      <c r="F117" s="8">
        <f>SUMPRODUCT((المخصصات!$C$4:$C117)*(MONTH(المخصصات!$A$4:$A117)&lt;=MONTH($A117))*(المخصصات!$B$4:$B117=$B117)*(المخصصات!$D$4:$D117=$C117))-SUMPRODUCT(($D$4:$D117)*(MONTH($A$4:$A117)&lt;=MONTH($A117))*($B$4:$B117=$B117)*($C$4:$C117=$C117))</f>
        <v>-168</v>
      </c>
    </row>
    <row r="118" spans="1:6" hidden="1" x14ac:dyDescent="0.25">
      <c r="A118" s="17">
        <v>45717</v>
      </c>
      <c r="B118" s="6" t="s">
        <v>23</v>
      </c>
      <c r="C118" s="4" t="s">
        <v>1</v>
      </c>
      <c r="D118" s="6">
        <v>400</v>
      </c>
      <c r="E118" s="4">
        <f t="array" ref="E118">IFERROR(INDEX(المخصصات!$C$4:$C$10000,LARGE(IF((MONTH(المخصصات!$A$4:$A$10000)&lt;=MONTH($A118))*(المخصصات!$B$4:$B$10000=$B118)*(المخصصات!$D$4:$D$10000=$C118),ROW($4:$10000)-3),1)),0)</f>
        <v>3012</v>
      </c>
      <c r="F118" s="8">
        <f>SUMPRODUCT((المخصصات!$C$4:$C118)*(MONTH(المخصصات!$A$4:$A118)&lt;=MONTH($A118))*(المخصصات!$B$4:$B118=$B118)*(المخصصات!$D$4:$D118=$C118))-SUMPRODUCT(($D$4:$D118)*(MONTH($A$4:$A118)&lt;=MONTH($A118))*($B$4:$B118=$B118)*($C$4:$C118=$C118))</f>
        <v>1812</v>
      </c>
    </row>
    <row r="119" spans="1:6" hidden="1" x14ac:dyDescent="0.25">
      <c r="A119" s="17">
        <v>45717</v>
      </c>
      <c r="B119" s="6" t="s">
        <v>34</v>
      </c>
      <c r="C119" s="4" t="s">
        <v>1</v>
      </c>
      <c r="D119" s="6">
        <v>1000</v>
      </c>
      <c r="E119" s="4">
        <f t="array" ref="E119">IFERROR(INDEX(المخصصات!$C$4:$C$10000,LARGE(IF((MONTH(المخصصات!$A$4:$A$10000)&lt;=MONTH($A119))*(المخصصات!$B$4:$B$10000=$B119)*(المخصصات!$D$4:$D$10000=$C119),ROW($4:$10000)-3),1)),0)</f>
        <v>7269</v>
      </c>
      <c r="F119" s="8">
        <f>SUMPRODUCT((المخصصات!$C$4:$C119)*(MONTH(المخصصات!$A$4:$A119)&lt;=MONTH($A119))*(المخصصات!$B$4:$B119=$B119)*(المخصصات!$D$4:$D119=$C119))-SUMPRODUCT(($D$4:$D119)*(MONTH($A$4:$A119)&lt;=MONTH($A119))*($B$4:$B119=$B119)*($C$4:$C119=$C119))</f>
        <v>4269</v>
      </c>
    </row>
    <row r="120" spans="1:6" hidden="1" x14ac:dyDescent="0.25">
      <c r="A120" s="17">
        <v>45717</v>
      </c>
      <c r="B120" s="6" t="s">
        <v>26</v>
      </c>
      <c r="C120" s="4" t="s">
        <v>1</v>
      </c>
      <c r="D120" s="6">
        <v>2000</v>
      </c>
      <c r="E120" s="4">
        <f t="array" ref="E120">IFERROR(INDEX(المخصصات!$C$4:$C$10000,LARGE(IF((MONTH(المخصصات!$A$4:$A$10000)&lt;=MONTH($A120))*(المخصصات!$B$4:$B$10000=$B120)*(المخصصات!$D$4:$D$10000=$C120),ROW($4:$10000)-3),1)),0)</f>
        <v>4620</v>
      </c>
      <c r="F120" s="8">
        <f>SUMPRODUCT((المخصصات!$C$4:$C120)*(MONTH(المخصصات!$A$4:$A120)&lt;=MONTH($A120))*(المخصصات!$B$4:$B120=$B120)*(المخصصات!$D$4:$D120=$C120))-SUMPRODUCT(($D$4:$D120)*(MONTH($A$4:$A120)&lt;=MONTH($A120))*($B$4:$B120=$B120)*($C$4:$C120=$C120))</f>
        <v>-1380</v>
      </c>
    </row>
    <row r="121" spans="1:6" hidden="1" x14ac:dyDescent="0.25">
      <c r="A121" s="17">
        <v>45717</v>
      </c>
      <c r="B121" s="6" t="s">
        <v>27</v>
      </c>
      <c r="C121" s="4" t="s">
        <v>1</v>
      </c>
      <c r="D121" s="6">
        <v>1500</v>
      </c>
      <c r="E121" s="4">
        <f t="array" ref="E121">IFERROR(INDEX(المخصصات!$C$4:$C$10000,LARGE(IF((MONTH(المخصصات!$A$4:$A$10000)&lt;=MONTH($A121))*(المخصصات!$B$4:$B$10000=$B121)*(المخصصات!$D$4:$D$10000=$C121),ROW($4:$10000)-3),1)),0)</f>
        <v>2344</v>
      </c>
      <c r="F121" s="8">
        <f>SUMPRODUCT((المخصصات!$C$4:$C121)*(MONTH(المخصصات!$A$4:$A121)&lt;=MONTH($A121))*(المخصصات!$B$4:$B121=$B121)*(المخصصات!$D$4:$D121=$C121))-SUMPRODUCT(($D$4:$D121)*(MONTH($A$4:$A121)&lt;=MONTH($A121))*($B$4:$B121=$B121)*($C$4:$C121=$C121))</f>
        <v>-2156</v>
      </c>
    </row>
    <row r="122" spans="1:6" hidden="1" x14ac:dyDescent="0.25">
      <c r="A122" s="17">
        <v>45717</v>
      </c>
      <c r="B122" s="6" t="s">
        <v>32</v>
      </c>
      <c r="C122" s="4" t="s">
        <v>1</v>
      </c>
      <c r="D122" s="6">
        <v>160</v>
      </c>
      <c r="E122" s="4">
        <f t="array" ref="E122">IFERROR(INDEX(المخصصات!$C$4:$C$10000,LARGE(IF((MONTH(المخصصات!$A$4:$A$10000)&lt;=MONTH($A122))*(المخصصات!$B$4:$B$10000=$B122)*(المخصصات!$D$4:$D$10000=$C122),ROW($4:$10000)-3),1)),0)</f>
        <v>0</v>
      </c>
      <c r="F122" s="8">
        <f>SUMPRODUCT((المخصصات!$C$4:$C122)*(MONTH(المخصصات!$A$4:$A122)&lt;=MONTH($A122))*(المخصصات!$B$4:$B122=$B122)*(المخصصات!$D$4:$D122=$C122))-SUMPRODUCT(($D$4:$D122)*(MONTH($A$4:$A122)&lt;=MONTH($A122))*($B$4:$B122=$B122)*($C$4:$C122=$C122))</f>
        <v>-480</v>
      </c>
    </row>
    <row r="123" spans="1:6" x14ac:dyDescent="0.25">
      <c r="A123" s="17">
        <v>45748</v>
      </c>
      <c r="B123" s="6" t="s">
        <v>8</v>
      </c>
      <c r="C123" s="4" t="s">
        <v>0</v>
      </c>
      <c r="D123" s="6">
        <v>24200</v>
      </c>
      <c r="E123" s="4">
        <f t="array" ref="E123">IFERROR(INDEX(المخصصات!$C$4:$C$10000,LARGE(IF((MONTH(المخصصات!$A$4:$A$10000)&lt;=MONTH($A123))*(المخصصات!$B$4:$B$10000=$B123)*(المخصصات!$D$4:$D$10000=$C123),ROW($4:$10000)-3),1)),0)</f>
        <v>5565</v>
      </c>
      <c r="F123" s="8">
        <f>SUMPRODUCT((المخصصات!$C$4:$C123)*(MONTH(المخصصات!$A$4:$A123)&lt;=MONTH($A123))*(المخصصات!$B$4:$B123=$B123)*(المخصصات!$D$4:$D123=$C123))-SUMPRODUCT(($D$4:$D123)*(MONTH($A$4:$A123)&lt;=MONTH($A123))*($B$4:$B123=$B123)*($C$4:$C123=$C123))</f>
        <v>-76906</v>
      </c>
    </row>
    <row r="124" spans="1:6" hidden="1" x14ac:dyDescent="0.25">
      <c r="A124" s="17">
        <v>45748</v>
      </c>
      <c r="B124" s="6" t="s">
        <v>9</v>
      </c>
      <c r="C124" s="4" t="s">
        <v>0</v>
      </c>
      <c r="D124" s="6">
        <v>24200</v>
      </c>
      <c r="E124" s="4">
        <f t="array" ref="E124">IFERROR(INDEX(المخصصات!$C$4:$C$10000,LARGE(IF((MONTH(المخصصات!$A$4:$A$10000)&lt;=MONTH($A124))*(المخصصات!$B$4:$B$10000=$B124)*(المخصصات!$D$4:$D$10000=$C124),ROW($4:$10000)-3),1)),0)</f>
        <v>9392</v>
      </c>
      <c r="F124" s="8">
        <f>SUMPRODUCT((المخصصات!$C$4:$C124)*(MONTH(المخصصات!$A$4:$A124)&lt;=MONTH($A124))*(المخصصات!$B$4:$B124=$B124)*(المخصصات!$D$4:$D124=$C124))-SUMPRODUCT(($D$4:$D124)*(MONTH($A$4:$A124)&lt;=MONTH($A124))*($B$4:$B124=$B124)*($C$4:$C124=$C124))</f>
        <v>-70328</v>
      </c>
    </row>
    <row r="125" spans="1:6" hidden="1" x14ac:dyDescent="0.25">
      <c r="A125" s="17">
        <v>45748</v>
      </c>
      <c r="B125" s="6" t="s">
        <v>10</v>
      </c>
      <c r="C125" s="4" t="s">
        <v>0</v>
      </c>
      <c r="D125" s="6">
        <v>10000</v>
      </c>
      <c r="E125" s="4">
        <f t="array" ref="E125">IFERROR(INDEX(المخصصات!$C$4:$C$10000,LARGE(IF((MONTH(المخصصات!$A$4:$A$10000)&lt;=MONTH($A125))*(المخصصات!$B$4:$B$10000=$B125)*(المخصصات!$D$4:$D$10000=$C125),ROW($4:$10000)-3),1)),0)</f>
        <v>18053</v>
      </c>
      <c r="F125" s="8">
        <f>SUMPRODUCT((المخصصات!$C$4:$C125)*(MONTH(المخصصات!$A$4:$A125)&lt;=MONTH($A125))*(المخصصات!$B$4:$B125=$B125)*(المخصصات!$D$4:$D125=$C125))-SUMPRODUCT(($D$4:$D125)*(MONTH($A$4:$A125)&lt;=MONTH($A125))*($B$4:$B125=$B125)*($C$4:$C125=$C125))</f>
        <v>-4336</v>
      </c>
    </row>
    <row r="126" spans="1:6" hidden="1" x14ac:dyDescent="0.25">
      <c r="A126" s="17">
        <v>45748</v>
      </c>
      <c r="B126" s="6" t="s">
        <v>11</v>
      </c>
      <c r="C126" s="4" t="s">
        <v>0</v>
      </c>
      <c r="D126" s="6">
        <v>24200</v>
      </c>
      <c r="E126" s="4">
        <f t="array" ref="E126">IFERROR(INDEX(المخصصات!$C$4:$C$10000,LARGE(IF((MONTH(المخصصات!$A$4:$A$10000)&lt;=MONTH($A126))*(المخصصات!$B$4:$B$10000=$B126)*(المخصصات!$D$4:$D$10000=$C126),ROW($4:$10000)-3),1)),0)</f>
        <v>9082</v>
      </c>
      <c r="F126" s="8">
        <f>SUMPRODUCT((المخصصات!$C$4:$C126)*(MONTH(المخصصات!$A$4:$A126)&lt;=MONTH($A126))*(المخصصات!$B$4:$B126=$B126)*(المخصصات!$D$4:$D126=$C126))-SUMPRODUCT(($D$4:$D126)*(MONTH($A$4:$A126)&lt;=MONTH($A126))*($B$4:$B126=$B126)*($C$4:$C126=$C126))</f>
        <v>-77552</v>
      </c>
    </row>
    <row r="127" spans="1:6" hidden="1" x14ac:dyDescent="0.25">
      <c r="A127" s="17">
        <v>45748</v>
      </c>
      <c r="B127" s="6" t="s">
        <v>12</v>
      </c>
      <c r="C127" s="4" t="s">
        <v>0</v>
      </c>
      <c r="D127" s="6">
        <v>19000</v>
      </c>
      <c r="E127" s="4">
        <f t="array" ref="E127">IFERROR(INDEX(المخصصات!$C$4:$C$10000,LARGE(IF((MONTH(المخصصات!$A$4:$A$10000)&lt;=MONTH($A127))*(المخصصات!$B$4:$B$10000=$B127)*(المخصصات!$D$4:$D$10000=$C127),ROW($4:$10000)-3),1)),0)</f>
        <v>13860</v>
      </c>
      <c r="F127" s="8">
        <f>SUMPRODUCT((المخصصات!$C$4:$C127)*(MONTH(المخصصات!$A$4:$A127)&lt;=MONTH($A127))*(المخصصات!$B$4:$B127=$B127)*(المخصصات!$D$4:$D127=$C127))-SUMPRODUCT(($D$4:$D127)*(MONTH($A$4:$A127)&lt;=MONTH($A127))*($B$4:$B127=$B127)*($C$4:$C127=$C127))</f>
        <v>-56748</v>
      </c>
    </row>
    <row r="128" spans="1:6" hidden="1" x14ac:dyDescent="0.25">
      <c r="A128" s="17">
        <v>45748</v>
      </c>
      <c r="B128" s="6" t="s">
        <v>13</v>
      </c>
      <c r="C128" s="4" t="s">
        <v>0</v>
      </c>
      <c r="D128" s="6">
        <v>5785</v>
      </c>
      <c r="E128" s="4">
        <f t="array" ref="E128">IFERROR(INDEX(المخصصات!$C$4:$C$10000,LARGE(IF((MONTH(المخصصات!$A$4:$A$10000)&lt;=MONTH($A128))*(المخصصات!$B$4:$B$10000=$B128)*(المخصصات!$D$4:$D$10000=$C128),ROW($4:$10000)-3),1)),0)</f>
        <v>3811</v>
      </c>
      <c r="F128" s="8">
        <f>SUMPRODUCT((المخصصات!$C$4:$C128)*(MONTH(المخصصات!$A$4:$A128)&lt;=MONTH($A128))*(المخصصات!$B$4:$B128=$B128)*(المخصصات!$D$4:$D128=$C128))-SUMPRODUCT(($D$4:$D128)*(MONTH($A$4:$A128)&lt;=MONTH($A128))*($B$4:$B128=$B128)*($C$4:$C128=$C128))</f>
        <v>-89362</v>
      </c>
    </row>
    <row r="129" spans="1:6" hidden="1" x14ac:dyDescent="0.25">
      <c r="A129" s="17">
        <v>45748</v>
      </c>
      <c r="B129" s="6" t="s">
        <v>14</v>
      </c>
      <c r="C129" s="4" t="s">
        <v>0</v>
      </c>
      <c r="D129" s="6">
        <v>19000</v>
      </c>
      <c r="E129" s="4">
        <f t="array" ref="E129">IFERROR(INDEX(المخصصات!$C$4:$C$10000,LARGE(IF((MONTH(المخصصات!$A$4:$A$10000)&lt;=MONTH($A129))*(المخصصات!$B$4:$B$10000=$B129)*(المخصصات!$D$4:$D$10000=$C129),ROW($4:$10000)-3),1)),0)</f>
        <v>9628</v>
      </c>
      <c r="F129" s="8">
        <f>SUMPRODUCT((المخصصات!$C$4:$C129)*(MONTH(المخصصات!$A$4:$A129)&lt;=MONTH($A129))*(المخصصات!$B$4:$B129=$B129)*(المخصصات!$D$4:$D129=$C129))-SUMPRODUCT(($D$4:$D129)*(MONTH($A$4:$A129)&lt;=MONTH($A129))*($B$4:$B129=$B129)*($C$4:$C129=$C129))</f>
        <v>-56161</v>
      </c>
    </row>
    <row r="130" spans="1:6" hidden="1" x14ac:dyDescent="0.25">
      <c r="A130" s="17">
        <v>45748</v>
      </c>
      <c r="B130" s="6" t="s">
        <v>15</v>
      </c>
      <c r="C130" s="4" t="s">
        <v>0</v>
      </c>
      <c r="D130" s="6">
        <v>4300</v>
      </c>
      <c r="E130" s="4">
        <f t="array" ref="E130">IFERROR(INDEX(المخصصات!$C$4:$C$10000,LARGE(IF((MONTH(المخصصات!$A$4:$A$10000)&lt;=MONTH($A130))*(المخصصات!$B$4:$B$10000=$B130)*(المخصصات!$D$4:$D$10000=$C130),ROW($4:$10000)-3),1)),0)</f>
        <v>7798</v>
      </c>
      <c r="F130" s="8">
        <f>SUMPRODUCT((المخصصات!$C$4:$C130)*(MONTH(المخصصات!$A$4:$A130)&lt;=MONTH($A130))*(المخصصات!$B$4:$B130=$B130)*(المخصصات!$D$4:$D130=$C130))-SUMPRODUCT(($D$4:$D130)*(MONTH($A$4:$A130)&lt;=MONTH($A130))*($B$4:$B130=$B130)*($C$4:$C130=$C130))</f>
        <v>8244</v>
      </c>
    </row>
    <row r="131" spans="1:6" hidden="1" x14ac:dyDescent="0.25">
      <c r="A131" s="17">
        <v>45748</v>
      </c>
      <c r="B131" s="6" t="s">
        <v>16</v>
      </c>
      <c r="C131" s="4" t="s">
        <v>0</v>
      </c>
      <c r="D131" s="6">
        <v>600</v>
      </c>
      <c r="E131" s="4">
        <f t="array" ref="E131">IFERROR(INDEX(المخصصات!$C$4:$C$10000,LARGE(IF((MONTH(المخصصات!$A$4:$A$10000)&lt;=MONTH($A131))*(المخصصات!$B$4:$B$10000=$B131)*(المخصصات!$D$4:$D$10000=$C131),ROW($4:$10000)-3),1)),0)</f>
        <v>18046</v>
      </c>
      <c r="F131" s="8">
        <f>SUMPRODUCT((المخصصات!$C$4:$C131)*(MONTH(المخصصات!$A$4:$A131)&lt;=MONTH($A131))*(المخصصات!$B$4:$B131=$B131)*(المخصصات!$D$4:$D131=$C131))-SUMPRODUCT(($D$4:$D131)*(MONTH($A$4:$A131)&lt;=MONTH($A131))*($B$4:$B131=$B131)*($C$4:$C131=$C131))</f>
        <v>26088</v>
      </c>
    </row>
    <row r="132" spans="1:6" hidden="1" x14ac:dyDescent="0.25">
      <c r="A132" s="17">
        <v>45748</v>
      </c>
      <c r="B132" s="6" t="s">
        <v>17</v>
      </c>
      <c r="C132" s="4" t="s">
        <v>0</v>
      </c>
      <c r="D132" s="6">
        <v>2000</v>
      </c>
      <c r="E132" s="4">
        <f t="array" ref="E132">IFERROR(INDEX(المخصصات!$C$4:$C$10000,LARGE(IF((MONTH(المخصصات!$A$4:$A$10000)&lt;=MONTH($A132))*(المخصصات!$B$4:$B$10000=$B132)*(المخصصات!$D$4:$D$10000=$C132),ROW($4:$10000)-3),1)),0)</f>
        <v>3437</v>
      </c>
      <c r="F132" s="8">
        <f>SUMPRODUCT((المخصصات!$C$4:$C132)*(MONTH(المخصصات!$A$4:$A132)&lt;=MONTH($A132))*(المخصصات!$B$4:$B132=$B132)*(المخصصات!$D$4:$D132=$C132))-SUMPRODUCT(($D$4:$D132)*(MONTH($A$4:$A132)&lt;=MONTH($A132))*($B$4:$B132=$B132)*($C$4:$C132=$C132))</f>
        <v>12372</v>
      </c>
    </row>
    <row r="133" spans="1:6" hidden="1" x14ac:dyDescent="0.25">
      <c r="A133" s="17">
        <v>45748</v>
      </c>
      <c r="B133" s="6" t="s">
        <v>18</v>
      </c>
      <c r="C133" s="4" t="s">
        <v>0</v>
      </c>
      <c r="D133" s="6">
        <v>2000</v>
      </c>
      <c r="E133" s="4">
        <f t="array" ref="E133">IFERROR(INDEX(المخصصات!$C$4:$C$10000,LARGE(IF((MONTH(المخصصات!$A$4:$A$10000)&lt;=MONTH($A133))*(المخصصات!$B$4:$B$10000=$B133)*(المخصصات!$D$4:$D$10000=$C133),ROW($4:$10000)-3),1)),0)</f>
        <v>14129</v>
      </c>
      <c r="F133" s="8">
        <f>SUMPRODUCT((المخصصات!$C$4:$C133)*(MONTH(المخصصات!$A$4:$A133)&lt;=MONTH($A133))*(المخصصات!$B$4:$B133=$B133)*(المخصصات!$D$4:$D133=$C133))-SUMPRODUCT(($D$4:$D133)*(MONTH($A$4:$A133)&lt;=MONTH($A133))*($B$4:$B133=$B133)*($C$4:$C133=$C133))</f>
        <v>18275</v>
      </c>
    </row>
    <row r="134" spans="1:6" hidden="1" x14ac:dyDescent="0.25">
      <c r="A134" s="17">
        <v>45748</v>
      </c>
      <c r="B134" s="6" t="s">
        <v>19</v>
      </c>
      <c r="C134" s="4" t="s">
        <v>0</v>
      </c>
      <c r="D134" s="6">
        <v>1000</v>
      </c>
      <c r="E134" s="4">
        <f t="array" ref="E134">IFERROR(INDEX(المخصصات!$C$4:$C$10000,LARGE(IF((MONTH(المخصصات!$A$4:$A$10000)&lt;=MONTH($A134))*(المخصصات!$B$4:$B$10000=$B134)*(المخصصات!$D$4:$D$10000=$C134),ROW($4:$10000)-3),1)),0)</f>
        <v>8514</v>
      </c>
      <c r="F134" s="8">
        <f>SUMPRODUCT((المخصصات!$C$4:$C134)*(MONTH(المخصصات!$A$4:$A134)&lt;=MONTH($A134))*(المخصصات!$B$4:$B134=$B134)*(المخصصات!$D$4:$D134=$C134))-SUMPRODUCT(($D$4:$D134)*(MONTH($A$4:$A134)&lt;=MONTH($A134))*($B$4:$B134=$B134)*($C$4:$C134=$C134))</f>
        <v>20389</v>
      </c>
    </row>
    <row r="135" spans="1:6" hidden="1" x14ac:dyDescent="0.25">
      <c r="A135" s="17">
        <v>45748</v>
      </c>
      <c r="B135" s="6" t="s">
        <v>20</v>
      </c>
      <c r="C135" s="4" t="s">
        <v>0</v>
      </c>
      <c r="D135" s="6">
        <v>500</v>
      </c>
      <c r="E135" s="4">
        <f t="array" ref="E135">IFERROR(INDEX(المخصصات!$C$4:$C$10000,LARGE(IF((MONTH(المخصصات!$A$4:$A$10000)&lt;=MONTH($A135))*(المخصصات!$B$4:$B$10000=$B135)*(المخصصات!$D$4:$D$10000=$C135),ROW($4:$10000)-3),1)),0)</f>
        <v>1558</v>
      </c>
      <c r="F135" s="8">
        <f>SUMPRODUCT((المخصصات!$C$4:$C135)*(MONTH(المخصصات!$A$4:$A135)&lt;=MONTH($A135))*(المخصصات!$B$4:$B135=$B135)*(المخصصات!$D$4:$D135=$C135))-SUMPRODUCT(($D$4:$D135)*(MONTH($A$4:$A135)&lt;=MONTH($A135))*($B$4:$B135=$B135)*($C$4:$C135=$C135))</f>
        <v>4172</v>
      </c>
    </row>
    <row r="136" spans="1:6" hidden="1" x14ac:dyDescent="0.25">
      <c r="A136" s="17">
        <v>45748</v>
      </c>
      <c r="B136" s="6" t="s">
        <v>21</v>
      </c>
      <c r="C136" s="4" t="s">
        <v>0</v>
      </c>
      <c r="D136" s="6">
        <v>2000</v>
      </c>
      <c r="E136" s="4">
        <f t="array" ref="E136">IFERROR(INDEX(المخصصات!$C$4:$C$10000,LARGE(IF((MONTH(المخصصات!$A$4:$A$10000)&lt;=MONTH($A136))*(المخصصات!$B$4:$B$10000=$B136)*(المخصصات!$D$4:$D$10000=$C136),ROW($4:$10000)-3),1)),0)</f>
        <v>9016</v>
      </c>
      <c r="F136" s="8">
        <f>SUMPRODUCT((المخصصات!$C$4:$C136)*(MONTH(المخصصات!$A$4:$A136)&lt;=MONTH($A136))*(المخصصات!$B$4:$B136=$B136)*(المخصصات!$D$4:$D136=$C136))-SUMPRODUCT(($D$4:$D136)*(MONTH($A$4:$A136)&lt;=MONTH($A136))*($B$4:$B136=$B136)*($C$4:$C136=$C136))</f>
        <v>5946</v>
      </c>
    </row>
    <row r="137" spans="1:6" hidden="1" x14ac:dyDescent="0.25">
      <c r="A137" s="17">
        <v>45748</v>
      </c>
      <c r="B137" s="6" t="s">
        <v>22</v>
      </c>
      <c r="C137" s="4" t="s">
        <v>0</v>
      </c>
      <c r="D137" s="6">
        <v>500</v>
      </c>
      <c r="E137" s="4">
        <f t="array" ref="E137">IFERROR(INDEX(المخصصات!$C$4:$C$10000,LARGE(IF((MONTH(المخصصات!$A$4:$A$10000)&lt;=MONTH($A137))*(المخصصات!$B$4:$B$10000=$B137)*(المخصصات!$D$4:$D$10000=$C137),ROW($4:$10000)-3),1)),0)</f>
        <v>16322</v>
      </c>
      <c r="F137" s="8">
        <f>SUMPRODUCT((المخصصات!$C$4:$C137)*(MONTH(المخصصات!$A$4:$A137)&lt;=MONTH($A137))*(المخصصات!$B$4:$B137=$B137)*(المخصصات!$D$4:$D137=$C137))-SUMPRODUCT(($D$4:$D137)*(MONTH($A$4:$A137)&lt;=MONTH($A137))*($B$4:$B137=$B137)*($C$4:$C137=$C137))</f>
        <v>15899</v>
      </c>
    </row>
    <row r="138" spans="1:6" hidden="1" x14ac:dyDescent="0.25">
      <c r="A138" s="17">
        <v>45748</v>
      </c>
      <c r="B138" s="6" t="s">
        <v>23</v>
      </c>
      <c r="C138" s="4" t="s">
        <v>0</v>
      </c>
      <c r="D138" s="6">
        <v>600</v>
      </c>
      <c r="E138" s="4">
        <f t="array" ref="E138">IFERROR(INDEX(المخصصات!$C$4:$C$10000,LARGE(IF((MONTH(المخصصات!$A$4:$A$10000)&lt;=MONTH($A138))*(المخصصات!$B$4:$B$10000=$B138)*(المخصصات!$D$4:$D$10000=$C138),ROW($4:$10000)-3),1)),0)</f>
        <v>6896</v>
      </c>
      <c r="F138" s="8">
        <f>SUMPRODUCT((المخصصات!$C$4:$C138)*(MONTH(المخصصات!$A$4:$A138)&lt;=MONTH($A138))*(المخصصات!$B$4:$B138=$B138)*(المخصصات!$D$4:$D138=$C138))-SUMPRODUCT(($D$4:$D138)*(MONTH($A$4:$A138)&lt;=MONTH($A138))*($B$4:$B138=$B138)*($C$4:$C138=$C138))</f>
        <v>9835</v>
      </c>
    </row>
    <row r="139" spans="1:6" hidden="1" x14ac:dyDescent="0.25">
      <c r="A139" s="17">
        <v>45748</v>
      </c>
      <c r="B139" s="6" t="s">
        <v>24</v>
      </c>
      <c r="C139" s="4" t="s">
        <v>0</v>
      </c>
      <c r="D139" s="6">
        <v>3000</v>
      </c>
      <c r="E139" s="4">
        <f t="array" ref="E139">IFERROR(INDEX(المخصصات!$C$4:$C$10000,LARGE(IF((MONTH(المخصصات!$A$4:$A$10000)&lt;=MONTH($A139))*(المخصصات!$B$4:$B$10000=$B139)*(المخصصات!$D$4:$D$10000=$C139),ROW($4:$10000)-3),1)),0)</f>
        <v>6410</v>
      </c>
      <c r="F139" s="8">
        <f>SUMPRODUCT((المخصصات!$C$4:$C139)*(MONTH(المخصصات!$A$4:$A139)&lt;=MONTH($A139))*(المخصصات!$B$4:$B139=$B139)*(المخصصات!$D$4:$D139=$C139))-SUMPRODUCT(($D$4:$D139)*(MONTH($A$4:$A139)&lt;=MONTH($A139))*($B$4:$B139=$B139)*($C$4:$C139=$C139))</f>
        <v>12003</v>
      </c>
    </row>
    <row r="140" spans="1:6" hidden="1" x14ac:dyDescent="0.25">
      <c r="A140" s="17">
        <v>45748</v>
      </c>
      <c r="B140" s="6" t="s">
        <v>25</v>
      </c>
      <c r="C140" s="4" t="s">
        <v>0</v>
      </c>
      <c r="D140" s="6">
        <v>1000</v>
      </c>
      <c r="E140" s="4">
        <f t="array" ref="E140">IFERROR(INDEX(المخصصات!$C$4:$C$10000,LARGE(IF((MONTH(المخصصات!$A$4:$A$10000)&lt;=MONTH($A140))*(المخصصات!$B$4:$B$10000=$B140)*(المخصصات!$D$4:$D$10000=$C140),ROW($4:$10000)-3),1)),0)</f>
        <v>17135</v>
      </c>
      <c r="F140" s="8">
        <f>SUMPRODUCT((المخصصات!$C$4:$C140)*(MONTH(المخصصات!$A$4:$A140)&lt;=MONTH($A140))*(المخصصات!$B$4:$B140=$B140)*(المخصصات!$D$4:$D140=$C140))-SUMPRODUCT(($D$4:$D140)*(MONTH($A$4:$A140)&lt;=MONTH($A140))*($B$4:$B140=$B140)*($C$4:$C140=$C140))</f>
        <v>24760</v>
      </c>
    </row>
    <row r="141" spans="1:6" hidden="1" x14ac:dyDescent="0.25">
      <c r="A141" s="17">
        <v>45748</v>
      </c>
      <c r="B141" s="6" t="s">
        <v>26</v>
      </c>
      <c r="C141" s="4" t="s">
        <v>0</v>
      </c>
      <c r="D141" s="6">
        <v>3000</v>
      </c>
      <c r="E141" s="4">
        <f t="array" ref="E141">IFERROR(INDEX(المخصصات!$C$4:$C$10000,LARGE(IF((MONTH(المخصصات!$A$4:$A$10000)&lt;=MONTH($A141))*(المخصصات!$B$4:$B$10000=$B141)*(المخصصات!$D$4:$D$10000=$C141),ROW($4:$10000)-3),1)),0)</f>
        <v>9997</v>
      </c>
      <c r="F141" s="8">
        <f>SUMPRODUCT((المخصصات!$C$4:$C141)*(MONTH(المخصصات!$A$4:$A141)&lt;=MONTH($A141))*(المخصصات!$B$4:$B141=$B141)*(المخصصات!$D$4:$D141=$C141))-SUMPRODUCT(($D$4:$D141)*(MONTH($A$4:$A141)&lt;=MONTH($A141))*($B$4:$B141=$B141)*($C$4:$C141=$C141))</f>
        <v>2728</v>
      </c>
    </row>
    <row r="142" spans="1:6" hidden="1" x14ac:dyDescent="0.25">
      <c r="A142" s="17">
        <v>45748</v>
      </c>
      <c r="B142" s="6" t="s">
        <v>27</v>
      </c>
      <c r="C142" s="4" t="s">
        <v>0</v>
      </c>
      <c r="D142" s="6">
        <v>3000</v>
      </c>
      <c r="E142" s="4">
        <f t="array" ref="E142">IFERROR(INDEX(المخصصات!$C$4:$C$10000,LARGE(IF((MONTH(المخصصات!$A$4:$A$10000)&lt;=MONTH($A142))*(المخصصات!$B$4:$B$10000=$B142)*(المخصصات!$D$4:$D$10000=$C142),ROW($4:$10000)-3),1)),0)</f>
        <v>10397</v>
      </c>
      <c r="F142" s="8">
        <f>SUMPRODUCT((المخصصات!$C$4:$C142)*(MONTH(المخصصات!$A$4:$A142)&lt;=MONTH($A142))*(المخصصات!$B$4:$B142=$B142)*(المخصصات!$D$4:$D142=$C142))-SUMPRODUCT(($D$4:$D142)*(MONTH($A$4:$A142)&lt;=MONTH($A142))*($B$4:$B142=$B142)*($C$4:$C142=$C142))</f>
        <v>5843</v>
      </c>
    </row>
    <row r="143" spans="1:6" hidden="1" x14ac:dyDescent="0.25">
      <c r="A143" s="17">
        <v>45748</v>
      </c>
      <c r="B143" s="6" t="s">
        <v>28</v>
      </c>
      <c r="C143" s="4" t="s">
        <v>0</v>
      </c>
      <c r="D143" s="6">
        <v>4000</v>
      </c>
      <c r="E143" s="4">
        <f t="array" ref="E143">IFERROR(INDEX(المخصصات!$C$4:$C$10000,LARGE(IF((MONTH(المخصصات!$A$4:$A$10000)&lt;=MONTH($A143))*(المخصصات!$B$4:$B$10000=$B143)*(المخصصات!$D$4:$D$10000=$C143),ROW($4:$10000)-3),1)),0)</f>
        <v>17750</v>
      </c>
      <c r="F143" s="8">
        <f>SUMPRODUCT((المخصصات!$C$4:$C143)*(MONTH(المخصصات!$A$4:$A143)&lt;=MONTH($A143))*(المخصصات!$B$4:$B143=$B143)*(المخصصات!$D$4:$D143=$C143))-SUMPRODUCT(($D$4:$D143)*(MONTH($A$4:$A143)&lt;=MONTH($A143))*($B$4:$B143=$B143)*($C$4:$C143=$C143))</f>
        <v>17226</v>
      </c>
    </row>
    <row r="144" spans="1:6" hidden="1" x14ac:dyDescent="0.25">
      <c r="A144" s="17">
        <v>45748</v>
      </c>
      <c r="B144" s="6" t="s">
        <v>29</v>
      </c>
      <c r="C144" s="4" t="s">
        <v>0</v>
      </c>
      <c r="D144" s="6">
        <v>3000</v>
      </c>
      <c r="E144" s="4">
        <f t="array" ref="E144">IFERROR(INDEX(المخصصات!$C$4:$C$10000,LARGE(IF((MONTH(المخصصات!$A$4:$A$10000)&lt;=MONTH($A144))*(المخصصات!$B$4:$B$10000=$B144)*(المخصصات!$D$4:$D$10000=$C144),ROW($4:$10000)-3),1)),0)</f>
        <v>6972</v>
      </c>
      <c r="F144" s="8">
        <f>SUMPRODUCT((المخصصات!$C$4:$C144)*(MONTH(المخصصات!$A$4:$A144)&lt;=MONTH($A144))*(المخصصات!$B$4:$B144=$B144)*(المخصصات!$D$4:$D144=$C144))-SUMPRODUCT(($D$4:$D144)*(MONTH($A$4:$A144)&lt;=MONTH($A144))*($B$4:$B144=$B144)*($C$4:$C144=$C144))</f>
        <v>3440</v>
      </c>
    </row>
    <row r="145" spans="1:6" hidden="1" x14ac:dyDescent="0.25">
      <c r="A145" s="17">
        <v>45748</v>
      </c>
      <c r="B145" s="6" t="s">
        <v>30</v>
      </c>
      <c r="C145" s="4" t="s">
        <v>0</v>
      </c>
      <c r="D145" s="6">
        <v>1000</v>
      </c>
      <c r="E145" s="4">
        <f t="array" ref="E145">IFERROR(INDEX(المخصصات!$C$4:$C$10000,LARGE(IF((MONTH(المخصصات!$A$4:$A$10000)&lt;=MONTH($A145))*(المخصصات!$B$4:$B$10000=$B145)*(المخصصات!$D$4:$D$10000=$C145),ROW($4:$10000)-3),1)),0)</f>
        <v>11341</v>
      </c>
      <c r="F145" s="8">
        <f>SUMPRODUCT((المخصصات!$C$4:$C145)*(MONTH(المخصصات!$A$4:$A145)&lt;=MONTH($A145))*(المخصصات!$B$4:$B145=$B145)*(المخصصات!$D$4:$D145=$C145))-SUMPRODUCT(($D$4:$D145)*(MONTH($A$4:$A145)&lt;=MONTH($A145))*($B$4:$B145=$B145)*($C$4:$C145=$C145))</f>
        <v>20378</v>
      </c>
    </row>
    <row r="146" spans="1:6" hidden="1" x14ac:dyDescent="0.25">
      <c r="A146" s="17">
        <v>45748</v>
      </c>
      <c r="B146" s="6" t="s">
        <v>37</v>
      </c>
      <c r="C146" s="4" t="s">
        <v>0</v>
      </c>
      <c r="D146" s="6">
        <v>500</v>
      </c>
      <c r="E146" s="4">
        <f t="array" ref="E146">IFERROR(INDEX(المخصصات!$C$4:$C$10000,LARGE(IF((MONTH(المخصصات!$A$4:$A$10000)&lt;=MONTH($A146))*(المخصصات!$B$4:$B$10000=$B146)*(المخصصات!$D$4:$D$10000=$C146),ROW($4:$10000)-3),1)),0)</f>
        <v>0</v>
      </c>
      <c r="F146" s="8">
        <f>SUMPRODUCT((المخصصات!$C$4:$C146)*(MONTH(المخصصات!$A$4:$A146)&lt;=MONTH($A146))*(المخصصات!$B$4:$B146=$B146)*(المخصصات!$D$4:$D146=$C146))-SUMPRODUCT(($D$4:$D146)*(MONTH($A$4:$A146)&lt;=MONTH($A146))*($B$4:$B146=$B146)*($C$4:$C146=$C146))</f>
        <v>-500</v>
      </c>
    </row>
    <row r="147" spans="1:6" hidden="1" x14ac:dyDescent="0.25">
      <c r="A147" s="17">
        <v>45748</v>
      </c>
      <c r="B147" s="6" t="s">
        <v>38</v>
      </c>
      <c r="C147" s="4" t="s">
        <v>0</v>
      </c>
      <c r="D147" s="6">
        <v>4950</v>
      </c>
      <c r="E147" s="4">
        <f t="array" ref="E147">IFERROR(INDEX(المخصصات!$C$4:$C$10000,LARGE(IF((MONTH(المخصصات!$A$4:$A$10000)&lt;=MONTH($A147))*(المخصصات!$B$4:$B$10000=$B147)*(المخصصات!$D$4:$D$10000=$C147),ROW($4:$10000)-3),1)),0)</f>
        <v>0</v>
      </c>
      <c r="F147" s="8">
        <f>SUMPRODUCT((المخصصات!$C$4:$C147)*(MONTH(المخصصات!$A$4:$A147)&lt;=MONTH($A147))*(المخصصات!$B$4:$B147=$B147)*(المخصصات!$D$4:$D147=$C147))-SUMPRODUCT(($D$4:$D147)*(MONTH($A$4:$A147)&lt;=MONTH($A147))*($B$4:$B147=$B147)*($C$4:$C147=$C147))</f>
        <v>-4950</v>
      </c>
    </row>
    <row r="148" spans="1:6" hidden="1" x14ac:dyDescent="0.25">
      <c r="A148" s="17">
        <v>45748</v>
      </c>
      <c r="B148" s="6" t="s">
        <v>31</v>
      </c>
      <c r="C148" s="4" t="s">
        <v>0</v>
      </c>
      <c r="D148" s="6">
        <v>160</v>
      </c>
      <c r="E148" s="4">
        <f t="array" ref="E148">IFERROR(INDEX(المخصصات!$C$4:$C$10000,LARGE(IF((MONTH(المخصصات!$A$4:$A$10000)&lt;=MONTH($A148))*(المخصصات!$B$4:$B$10000=$B148)*(المخصصات!$D$4:$D$10000=$C148),ROW($4:$10000)-3),1)),0)</f>
        <v>0</v>
      </c>
      <c r="F148" s="8">
        <f>SUMPRODUCT((المخصصات!$C$4:$C148)*(MONTH(المخصصات!$A$4:$A148)&lt;=MONTH($A148))*(المخصصات!$B$4:$B148=$B148)*(المخصصات!$D$4:$D148=$C148))-SUMPRODUCT(($D$4:$D148)*(MONTH($A$4:$A148)&lt;=MONTH($A148))*($B$4:$B148=$B148)*($C$4:$C148=$C148))</f>
        <v>-814</v>
      </c>
    </row>
    <row r="149" spans="1:6" hidden="1" x14ac:dyDescent="0.25">
      <c r="A149" s="17">
        <v>45748</v>
      </c>
      <c r="B149" s="6" t="s">
        <v>32</v>
      </c>
      <c r="C149" s="4" t="s">
        <v>0</v>
      </c>
      <c r="D149" s="6">
        <v>240</v>
      </c>
      <c r="E149" s="4">
        <f t="array" ref="E149">IFERROR(INDEX(المخصصات!$C$4:$C$10000,LARGE(IF((MONTH(المخصصات!$A$4:$A$10000)&lt;=MONTH($A149))*(المخصصات!$B$4:$B$10000=$B149)*(المخصصات!$D$4:$D$10000=$C149),ROW($4:$10000)-3),1)),0)</f>
        <v>0</v>
      </c>
      <c r="F149" s="8">
        <f>SUMPRODUCT((المخصصات!$C$4:$C149)*(MONTH(المخصصات!$A$4:$A149)&lt;=MONTH($A149))*(المخصصات!$B$4:$B149=$B149)*(المخصصات!$D$4:$D149=$C149))-SUMPRODUCT(($D$4:$D149)*(MONTH($A$4:$A149)&lt;=MONTH($A149))*($B$4:$B149=$B149)*($C$4:$C149=$C149))</f>
        <v>-920</v>
      </c>
    </row>
    <row r="150" spans="1:6" hidden="1" x14ac:dyDescent="0.25">
      <c r="A150" s="17">
        <v>45748</v>
      </c>
      <c r="B150" s="6" t="s">
        <v>8</v>
      </c>
      <c r="C150" s="4" t="s">
        <v>1</v>
      </c>
      <c r="D150" s="6">
        <v>14000</v>
      </c>
      <c r="E150" s="4">
        <f t="array" ref="E150">IFERROR(INDEX(المخصصات!$C$4:$C$10000,LARGE(IF((MONTH(المخصصات!$A$4:$A$10000)&lt;=MONTH($A150))*(المخصصات!$B$4:$B$10000=$B150)*(المخصصات!$D$4:$D$10000=$C150),ROW($4:$10000)-3),1)),0)</f>
        <v>9542</v>
      </c>
      <c r="F150" s="8">
        <f>SUMPRODUCT((المخصصات!$C$4:$C150)*(MONTH(المخصصات!$A$4:$A150)&lt;=MONTH($A150))*(المخصصات!$B$4:$B150=$B150)*(المخصصات!$D$4:$D150=$C150))-SUMPRODUCT(($D$4:$D150)*(MONTH($A$4:$A150)&lt;=MONTH($A150))*($B$4:$B150=$B150)*($C$4:$C150=$C150))</f>
        <v>-43070</v>
      </c>
    </row>
    <row r="151" spans="1:6" hidden="1" x14ac:dyDescent="0.25">
      <c r="A151" s="17">
        <v>45748</v>
      </c>
      <c r="B151" s="6" t="s">
        <v>9</v>
      </c>
      <c r="C151" s="4" t="s">
        <v>1</v>
      </c>
      <c r="D151" s="6">
        <v>13000</v>
      </c>
      <c r="E151" s="4">
        <f t="array" ref="E151">IFERROR(INDEX(المخصصات!$C$4:$C$10000,LARGE(IF((MONTH(المخصصات!$A$4:$A$10000)&lt;=MONTH($A151))*(المخصصات!$B$4:$B$10000=$B151)*(المخصصات!$D$4:$D$10000=$C151),ROW($4:$10000)-3),1)),0)</f>
        <v>12451</v>
      </c>
      <c r="F151" s="8">
        <f>SUMPRODUCT((المخصصات!$C$4:$C151)*(MONTH(المخصصات!$A$4:$A151)&lt;=MONTH($A151))*(المخصصات!$B$4:$B151=$B151)*(المخصصات!$D$4:$D151=$C151))-SUMPRODUCT(($D$4:$D151)*(MONTH($A$4:$A151)&lt;=MONTH($A151))*($B$4:$B151=$B151)*($C$4:$C151=$C151))</f>
        <v>-33685</v>
      </c>
    </row>
    <row r="152" spans="1:6" hidden="1" x14ac:dyDescent="0.25">
      <c r="A152" s="17">
        <v>45748</v>
      </c>
      <c r="B152" s="6" t="s">
        <v>10</v>
      </c>
      <c r="C152" s="4" t="s">
        <v>1</v>
      </c>
      <c r="D152" s="6">
        <v>8000</v>
      </c>
      <c r="E152" s="4">
        <f t="array" ref="E152">IFERROR(INDEX(المخصصات!$C$4:$C$10000,LARGE(IF((MONTH(المخصصات!$A$4:$A$10000)&lt;=MONTH($A152))*(المخصصات!$B$4:$B$10000=$B152)*(المخصصات!$D$4:$D$10000=$C152),ROW($4:$10000)-3),1)),0)</f>
        <v>17368</v>
      </c>
      <c r="F152" s="8">
        <f>SUMPRODUCT((المخصصات!$C$4:$C152)*(MONTH(المخصصات!$A$4:$A152)&lt;=MONTH($A152))*(المخصصات!$B$4:$B152=$B152)*(المخصصات!$D$4:$D152=$C152))-SUMPRODUCT(($D$4:$D152)*(MONTH($A$4:$A152)&lt;=MONTH($A152))*($B$4:$B152=$B152)*($C$4:$C152=$C152))</f>
        <v>-1770</v>
      </c>
    </row>
    <row r="153" spans="1:6" hidden="1" x14ac:dyDescent="0.25">
      <c r="A153" s="17">
        <v>45748</v>
      </c>
      <c r="B153" s="6" t="s">
        <v>11</v>
      </c>
      <c r="C153" s="4" t="s">
        <v>1</v>
      </c>
      <c r="D153" s="6">
        <v>10000</v>
      </c>
      <c r="E153" s="4">
        <f t="array" ref="E153">IFERROR(INDEX(المخصصات!$C$4:$C$10000,LARGE(IF((MONTH(المخصصات!$A$4:$A$10000)&lt;=MONTH($A153))*(المخصصات!$B$4:$B$10000=$B153)*(المخصصات!$D$4:$D$10000=$C153),ROW($4:$10000)-3),1)),0)</f>
        <v>6756</v>
      </c>
      <c r="F153" s="8">
        <f>SUMPRODUCT((المخصصات!$C$4:$C153)*(MONTH(المخصصات!$A$4:$A153)&lt;=MONTH($A153))*(المخصصات!$B$4:$B153=$B153)*(المخصصات!$D$4:$D153=$C153))-SUMPRODUCT(($D$4:$D153)*(MONTH($A$4:$A153)&lt;=MONTH($A153))*($B$4:$B153=$B153)*($C$4:$C153=$C153))</f>
        <v>-18882</v>
      </c>
    </row>
    <row r="154" spans="1:6" hidden="1" x14ac:dyDescent="0.25">
      <c r="A154" s="17">
        <v>45748</v>
      </c>
      <c r="B154" s="6" t="s">
        <v>12</v>
      </c>
      <c r="C154" s="4" t="s">
        <v>1</v>
      </c>
      <c r="D154" s="6">
        <v>7500</v>
      </c>
      <c r="E154" s="4">
        <f t="array" ref="E154">IFERROR(INDEX(المخصصات!$C$4:$C$10000,LARGE(IF((MONTH(المخصصات!$A$4:$A$10000)&lt;=MONTH($A154))*(المخصصات!$B$4:$B$10000=$B154)*(المخصصات!$D$4:$D$10000=$C154),ROW($4:$10000)-3),1)),0)</f>
        <v>11847</v>
      </c>
      <c r="F154" s="8">
        <f>SUMPRODUCT((المخصصات!$C$4:$C154)*(MONTH(المخصصات!$A$4:$A154)&lt;=MONTH($A154))*(المخصصات!$B$4:$B154=$B154)*(المخصصات!$D$4:$D154=$C154))-SUMPRODUCT(($D$4:$D154)*(MONTH($A$4:$A154)&lt;=MONTH($A154))*($B$4:$B154=$B154)*($C$4:$C154=$C154))</f>
        <v>-9063</v>
      </c>
    </row>
    <row r="155" spans="1:6" hidden="1" x14ac:dyDescent="0.25">
      <c r="A155" s="17">
        <v>45748</v>
      </c>
      <c r="B155" s="6" t="s">
        <v>35</v>
      </c>
      <c r="C155" s="4" t="s">
        <v>1</v>
      </c>
      <c r="D155" s="6">
        <v>3000</v>
      </c>
      <c r="E155" s="4">
        <f t="array" ref="E155">IFERROR(INDEX(المخصصات!$C$4:$C$10000,LARGE(IF((MONTH(المخصصات!$A$4:$A$10000)&lt;=MONTH($A155))*(المخصصات!$B$4:$B$10000=$B155)*(المخصصات!$D$4:$D$10000=$C155),ROW($4:$10000)-3),1)),0)</f>
        <v>18427</v>
      </c>
      <c r="F155" s="8">
        <f>SUMPRODUCT((المخصصات!$C$4:$C155)*(MONTH(المخصصات!$A$4:$A155)&lt;=MONTH($A155))*(المخصصات!$B$4:$B155=$B155)*(المخصصات!$D$4:$D155=$C155))-SUMPRODUCT(($D$4:$D155)*(MONTH($A$4:$A155)&lt;=MONTH($A155))*($B$4:$B155=$B155)*($C$4:$C155=$C155))</f>
        <v>13191</v>
      </c>
    </row>
    <row r="156" spans="1:6" hidden="1" x14ac:dyDescent="0.25">
      <c r="A156" s="17">
        <v>45748</v>
      </c>
      <c r="B156" s="6" t="s">
        <v>36</v>
      </c>
      <c r="C156" s="4" t="s">
        <v>1</v>
      </c>
      <c r="D156" s="6">
        <v>4000</v>
      </c>
      <c r="E156" s="4">
        <f t="array" ref="E156">IFERROR(INDEX(المخصصات!$C$4:$C$10000,LARGE(IF((MONTH(المخصصات!$A$4:$A$10000)&lt;=MONTH($A156))*(المخصصات!$B$4:$B$10000=$B156)*(المخصصات!$D$4:$D$10000=$C156),ROW($4:$10000)-3),1)),0)</f>
        <v>2851</v>
      </c>
      <c r="F156" s="8">
        <f>SUMPRODUCT((المخصصات!$C$4:$C156)*(MONTH(المخصصات!$A$4:$A156)&lt;=MONTH($A156))*(المخصصات!$B$4:$B156=$B156)*(المخصصات!$D$4:$D156=$C156))-SUMPRODUCT(($D$4:$D156)*(MONTH($A$4:$A156)&lt;=MONTH($A156))*($B$4:$B156=$B156)*($C$4:$C156=$C156))</f>
        <v>10898</v>
      </c>
    </row>
    <row r="157" spans="1:6" hidden="1" x14ac:dyDescent="0.25">
      <c r="A157" s="17">
        <v>45748</v>
      </c>
      <c r="B157" s="6" t="s">
        <v>13</v>
      </c>
      <c r="C157" s="4" t="s">
        <v>1</v>
      </c>
      <c r="D157" s="6">
        <v>98550</v>
      </c>
      <c r="E157" s="4">
        <f t="array" ref="E157">IFERROR(INDEX(المخصصات!$C$4:$C$10000,LARGE(IF((MONTH(المخصصات!$A$4:$A$10000)&lt;=MONTH($A157))*(المخصصات!$B$4:$B$10000=$B157)*(المخصصات!$D$4:$D$10000=$C157),ROW($4:$10000)-3),1)),0)</f>
        <v>15459</v>
      </c>
      <c r="F157" s="8">
        <f>SUMPRODUCT((المخصصات!$C$4:$C157)*(MONTH(المخصصات!$A$4:$A157)&lt;=MONTH($A157))*(المخصصات!$B$4:$B157=$B157)*(المخصصات!$D$4:$D157=$C157))-SUMPRODUCT(($D$4:$D157)*(MONTH($A$4:$A157)&lt;=MONTH($A157))*($B$4:$B157=$B157)*($C$4:$C157=$C157))</f>
        <v>-303832</v>
      </c>
    </row>
    <row r="158" spans="1:6" hidden="1" x14ac:dyDescent="0.25">
      <c r="A158" s="17">
        <v>45748</v>
      </c>
      <c r="B158" s="6" t="s">
        <v>15</v>
      </c>
      <c r="C158" s="4" t="s">
        <v>1</v>
      </c>
      <c r="D158" s="6">
        <v>4000</v>
      </c>
      <c r="E158" s="4">
        <f t="array" ref="E158">IFERROR(INDEX(المخصصات!$C$4:$C$10000,LARGE(IF((MONTH(المخصصات!$A$4:$A$10000)&lt;=MONTH($A158))*(المخصصات!$B$4:$B$10000=$B158)*(المخصصات!$D$4:$D$10000=$C158),ROW($4:$10000)-3),1)),0)</f>
        <v>9492</v>
      </c>
      <c r="F158" s="8">
        <f>SUMPRODUCT((المخصصات!$C$4:$C158)*(MONTH(المخصصات!$A$4:$A158)&lt;=MONTH($A158))*(المخصصات!$B$4:$B158=$B158)*(المخصصات!$D$4:$D158=$C158))-SUMPRODUCT(($D$4:$D158)*(MONTH($A$4:$A158)&lt;=MONTH($A158))*($B$4:$B158=$B158)*($C$4:$C158=$C158))</f>
        <v>10470</v>
      </c>
    </row>
    <row r="159" spans="1:6" hidden="1" x14ac:dyDescent="0.25">
      <c r="A159" s="17">
        <v>45748</v>
      </c>
      <c r="B159" s="6" t="s">
        <v>33</v>
      </c>
      <c r="C159" s="4" t="s">
        <v>1</v>
      </c>
      <c r="D159" s="6">
        <v>9000</v>
      </c>
      <c r="E159" s="4">
        <f t="array" ref="E159">IFERROR(INDEX(المخصصات!$C$4:$C$10000,LARGE(IF((MONTH(المخصصات!$A$4:$A$10000)&lt;=MONTH($A159))*(المخصصات!$B$4:$B$10000=$B159)*(المخصصات!$D$4:$D$10000=$C159),ROW($4:$10000)-3),1)),0)</f>
        <v>1613</v>
      </c>
      <c r="F159" s="8">
        <f>SUMPRODUCT((المخصصات!$C$4:$C159)*(MONTH(المخصصات!$A$4:$A159)&lt;=MONTH($A159))*(المخصصات!$B$4:$B159=$B159)*(المخصصات!$D$4:$D159=$C159))-SUMPRODUCT(($D$4:$D159)*(MONTH($A$4:$A159)&lt;=MONTH($A159))*($B$4:$B159=$B159)*($C$4:$C159=$C159))</f>
        <v>-17502</v>
      </c>
    </row>
    <row r="160" spans="1:6" hidden="1" x14ac:dyDescent="0.25">
      <c r="A160" s="17">
        <v>45748</v>
      </c>
      <c r="B160" s="6" t="s">
        <v>19</v>
      </c>
      <c r="C160" s="4" t="s">
        <v>1</v>
      </c>
      <c r="D160" s="6">
        <v>500</v>
      </c>
      <c r="E160" s="4">
        <f t="array" ref="E160">IFERROR(INDEX(المخصصات!$C$4:$C$10000,LARGE(IF((MONTH(المخصصات!$A$4:$A$10000)&lt;=MONTH($A160))*(المخصصات!$B$4:$B$10000=$B160)*(المخصصات!$D$4:$D$10000=$C160),ROW($4:$10000)-3),1)),0)</f>
        <v>16187</v>
      </c>
      <c r="F160" s="8">
        <f>SUMPRODUCT((المخصصات!$C$4:$C160)*(MONTH(المخصصات!$A$4:$A160)&lt;=MONTH($A160))*(المخصصات!$B$4:$B160=$B160)*(المخصصات!$D$4:$D160=$C160))-SUMPRODUCT(($D$4:$D160)*(MONTH($A$4:$A160)&lt;=MONTH($A160))*($B$4:$B160=$B160)*($C$4:$C160=$C160))</f>
        <v>15519</v>
      </c>
    </row>
    <row r="161" spans="1:6" hidden="1" x14ac:dyDescent="0.25">
      <c r="A161" s="17">
        <v>45748</v>
      </c>
      <c r="B161" s="6" t="s">
        <v>23</v>
      </c>
      <c r="C161" s="4" t="s">
        <v>1</v>
      </c>
      <c r="D161" s="6">
        <v>400</v>
      </c>
      <c r="E161" s="4">
        <f t="array" ref="E161">IFERROR(INDEX(المخصصات!$C$4:$C$10000,LARGE(IF((MONTH(المخصصات!$A$4:$A$10000)&lt;=MONTH($A161))*(المخصصات!$B$4:$B$10000=$B161)*(المخصصات!$D$4:$D$10000=$C161),ROW($4:$10000)-3),1)),0)</f>
        <v>6066</v>
      </c>
      <c r="F161" s="8">
        <f>SUMPRODUCT((المخصصات!$C$4:$C161)*(MONTH(المخصصات!$A$4:$A161)&lt;=MONTH($A161))*(المخصصات!$B$4:$B161=$B161)*(المخصصات!$D$4:$D161=$C161))-SUMPRODUCT(($D$4:$D161)*(MONTH($A$4:$A161)&lt;=MONTH($A161))*($B$4:$B161=$B161)*($C$4:$C161=$C161))</f>
        <v>7478</v>
      </c>
    </row>
    <row r="162" spans="1:6" hidden="1" x14ac:dyDescent="0.25">
      <c r="A162" s="17">
        <v>45748</v>
      </c>
      <c r="B162" s="6" t="s">
        <v>34</v>
      </c>
      <c r="C162" s="4" t="s">
        <v>1</v>
      </c>
      <c r="D162" s="6">
        <v>1000</v>
      </c>
      <c r="E162" s="4">
        <f t="array" ref="E162">IFERROR(INDEX(المخصصات!$C$4:$C$10000,LARGE(IF((MONTH(المخصصات!$A$4:$A$10000)&lt;=MONTH($A162))*(المخصصات!$B$4:$B$10000=$B162)*(المخصصات!$D$4:$D$10000=$C162),ROW($4:$10000)-3),1)),0)</f>
        <v>11528</v>
      </c>
      <c r="F162" s="8">
        <f>SUMPRODUCT((المخصصات!$C$4:$C162)*(MONTH(المخصصات!$A$4:$A162)&lt;=MONTH($A162))*(المخصصات!$B$4:$B162=$B162)*(المخصصات!$D$4:$D162=$C162))-SUMPRODUCT(($D$4:$D162)*(MONTH($A$4:$A162)&lt;=MONTH($A162))*($B$4:$B162=$B162)*($C$4:$C162=$C162))</f>
        <v>14797</v>
      </c>
    </row>
    <row r="163" spans="1:6" hidden="1" x14ac:dyDescent="0.25">
      <c r="A163" s="17">
        <v>45748</v>
      </c>
      <c r="B163" s="6" t="s">
        <v>26</v>
      </c>
      <c r="C163" s="4" t="s">
        <v>1</v>
      </c>
      <c r="D163" s="6">
        <v>2000</v>
      </c>
      <c r="E163" s="4">
        <f t="array" ref="E163">IFERROR(INDEX(المخصصات!$C$4:$C$10000,LARGE(IF((MONTH(المخصصات!$A$4:$A$10000)&lt;=MONTH($A163))*(المخصصات!$B$4:$B$10000=$B163)*(المخصصات!$D$4:$D$10000=$C163),ROW($4:$10000)-3),1)),0)</f>
        <v>11961</v>
      </c>
      <c r="F163" s="8">
        <f>SUMPRODUCT((المخصصات!$C$4:$C163)*(MONTH(المخصصات!$A$4:$A163)&lt;=MONTH($A163))*(المخصصات!$B$4:$B163=$B163)*(المخصصات!$D$4:$D163=$C163))-SUMPRODUCT(($D$4:$D163)*(MONTH($A$4:$A163)&lt;=MONTH($A163))*($B$4:$B163=$B163)*($C$4:$C163=$C163))</f>
        <v>8581</v>
      </c>
    </row>
    <row r="164" spans="1:6" hidden="1" x14ac:dyDescent="0.25">
      <c r="A164" s="17">
        <v>45748</v>
      </c>
      <c r="B164" s="6" t="s">
        <v>27</v>
      </c>
      <c r="C164" s="4" t="s">
        <v>1</v>
      </c>
      <c r="D164" s="6">
        <v>1500</v>
      </c>
      <c r="E164" s="4">
        <f t="array" ref="E164">IFERROR(INDEX(المخصصات!$C$4:$C$10000,LARGE(IF((MONTH(المخصصات!$A$4:$A$10000)&lt;=MONTH($A164))*(المخصصات!$B$4:$B$10000=$B164)*(المخصصات!$D$4:$D$10000=$C164),ROW($4:$10000)-3),1)),0)</f>
        <v>11810</v>
      </c>
      <c r="F164" s="8">
        <f>SUMPRODUCT((المخصصات!$C$4:$C164)*(MONTH(المخصصات!$A$4:$A164)&lt;=MONTH($A164))*(المخصصات!$B$4:$B164=$B164)*(المخصصات!$D$4:$D164=$C164))-SUMPRODUCT(($D$4:$D164)*(MONTH($A$4:$A164)&lt;=MONTH($A164))*($B$4:$B164=$B164)*($C$4:$C164=$C164))</f>
        <v>8154</v>
      </c>
    </row>
    <row r="165" spans="1:6" hidden="1" x14ac:dyDescent="0.25">
      <c r="A165" s="17">
        <v>45748</v>
      </c>
      <c r="B165" s="6" t="s">
        <v>31</v>
      </c>
      <c r="C165" s="4" t="s">
        <v>1</v>
      </c>
      <c r="D165" s="6">
        <v>200</v>
      </c>
      <c r="E165" s="4">
        <f t="array" ref="E165">IFERROR(INDEX(المخصصات!$C$4:$C$10000,LARGE(IF((MONTH(المخصصات!$A$4:$A$10000)&lt;=MONTH($A165))*(المخصصات!$B$4:$B$10000=$B165)*(المخصصات!$D$4:$D$10000=$C165),ROW($4:$10000)-3),1)),0)</f>
        <v>0</v>
      </c>
      <c r="F165" s="8">
        <f>SUMPRODUCT((المخصصات!$C$4:$C165)*(MONTH(المخصصات!$A$4:$A165)&lt;=MONTH($A165))*(المخصصات!$B$4:$B165=$B165)*(المخصصات!$D$4:$D165=$C165))-SUMPRODUCT(($D$4:$D165)*(MONTH($A$4:$A165)&lt;=MONTH($A165))*($B$4:$B165=$B165)*($C$4:$C165=$C165))</f>
        <v>-200</v>
      </c>
    </row>
    <row r="166" spans="1:6" hidden="1" x14ac:dyDescent="0.25">
      <c r="A166" s="17">
        <v>45748</v>
      </c>
      <c r="B166" s="6" t="s">
        <v>32</v>
      </c>
      <c r="C166" s="4" t="s">
        <v>1</v>
      </c>
      <c r="D166" s="6">
        <v>180</v>
      </c>
      <c r="E166" s="4">
        <f t="array" ref="E166">IFERROR(INDEX(المخصصات!$C$4:$C$10000,LARGE(IF((MONTH(المخصصات!$A$4:$A$10000)&lt;=MONTH($A166))*(المخصصات!$B$4:$B$10000=$B166)*(المخصصات!$D$4:$D$10000=$C166),ROW($4:$10000)-3),1)),0)</f>
        <v>0</v>
      </c>
      <c r="F166" s="8">
        <f>SUMPRODUCT((المخصصات!$C$4:$C166)*(MONTH(المخصصات!$A$4:$A166)&lt;=MONTH($A166))*(المخصصات!$B$4:$B166=$B166)*(المخصصات!$D$4:$D166=$C166))-SUMPRODUCT(($D$4:$D166)*(MONTH($A$4:$A166)&lt;=MONTH($A166))*($B$4:$B166=$B166)*($C$4:$C166=$C166))</f>
        <v>-660</v>
      </c>
    </row>
    <row r="167" spans="1:6" x14ac:dyDescent="0.25">
      <c r="A167" s="17">
        <v>45778</v>
      </c>
      <c r="B167" s="6" t="s">
        <v>8</v>
      </c>
      <c r="C167" s="4" t="s">
        <v>0</v>
      </c>
      <c r="D167" s="6">
        <v>24200</v>
      </c>
      <c r="E167" s="4">
        <f t="array" ref="E167">IFERROR(INDEX(المخصصات!$C$4:$C$10000,LARGE(IF((MONTH(المخصصات!$A$4:$A$10000)&lt;=MONTH($A167))*(المخصصات!$B$4:$B$10000=$B167)*(المخصصات!$D$4:$D$10000=$C167),ROW($4:$10000)-3),1)),0)</f>
        <v>7907</v>
      </c>
      <c r="F167" s="8">
        <f>SUMPRODUCT((المخصصات!$C$4:$C167)*(MONTH(المخصصات!$A$4:$A167)&lt;=MONTH($A167))*(المخصصات!$B$4:$B167=$B167)*(المخصصات!$D$4:$D167=$C167))-SUMPRODUCT(($D$4:$D167)*(MONTH($A$4:$A167)&lt;=MONTH($A167))*($B$4:$B167=$B167)*($C$4:$C167=$C167))</f>
        <v>-93199</v>
      </c>
    </row>
    <row r="168" spans="1:6" hidden="1" x14ac:dyDescent="0.25">
      <c r="A168" s="17">
        <v>45778</v>
      </c>
      <c r="B168" s="6" t="s">
        <v>9</v>
      </c>
      <c r="C168" s="4" t="s">
        <v>0</v>
      </c>
      <c r="D168" s="6">
        <v>24200</v>
      </c>
      <c r="E168" s="4">
        <f t="array" ref="E168">IFERROR(INDEX(المخصصات!$C$4:$C$10000,LARGE(IF((MONTH(المخصصات!$A$4:$A$10000)&lt;=MONTH($A168))*(المخصصات!$B$4:$B$10000=$B168)*(المخصصات!$D$4:$D$10000=$C168),ROW($4:$10000)-3),1)),0)</f>
        <v>4429</v>
      </c>
      <c r="F168" s="8">
        <f>SUMPRODUCT((المخصصات!$C$4:$C168)*(MONTH(المخصصات!$A$4:$A168)&lt;=MONTH($A168))*(المخصصات!$B$4:$B168=$B168)*(المخصصات!$D$4:$D168=$C168))-SUMPRODUCT(($D$4:$D168)*(MONTH($A$4:$A168)&lt;=MONTH($A168))*($B$4:$B168=$B168)*($C$4:$C168=$C168))</f>
        <v>-90099</v>
      </c>
    </row>
    <row r="169" spans="1:6" hidden="1" x14ac:dyDescent="0.25">
      <c r="A169" s="17">
        <v>45778</v>
      </c>
      <c r="B169" s="6" t="s">
        <v>10</v>
      </c>
      <c r="C169" s="4" t="s">
        <v>0</v>
      </c>
      <c r="D169" s="6">
        <v>10000</v>
      </c>
      <c r="E169" s="4">
        <f t="array" ref="E169">IFERROR(INDEX(المخصصات!$C$4:$C$10000,LARGE(IF((MONTH(المخصصات!$A$4:$A$10000)&lt;=MONTH($A169))*(المخصصات!$B$4:$B$10000=$B169)*(المخصصات!$D$4:$D$10000=$C169),ROW($4:$10000)-3),1)),0)</f>
        <v>13861</v>
      </c>
      <c r="F169" s="8">
        <f>SUMPRODUCT((المخصصات!$C$4:$C169)*(MONTH(المخصصات!$A$4:$A169)&lt;=MONTH($A169))*(المخصصات!$B$4:$B169=$B169)*(المخصصات!$D$4:$D169=$C169))-SUMPRODUCT(($D$4:$D169)*(MONTH($A$4:$A169)&lt;=MONTH($A169))*($B$4:$B169=$B169)*($C$4:$C169=$C169))</f>
        <v>-475</v>
      </c>
    </row>
    <row r="170" spans="1:6" hidden="1" x14ac:dyDescent="0.25">
      <c r="A170" s="17">
        <v>45778</v>
      </c>
      <c r="B170" s="6" t="s">
        <v>11</v>
      </c>
      <c r="C170" s="4" t="s">
        <v>0</v>
      </c>
      <c r="D170" s="6">
        <v>24200</v>
      </c>
      <c r="E170" s="4">
        <f t="array" ref="E170">IFERROR(INDEX(المخصصات!$C$4:$C$10000,LARGE(IF((MONTH(المخصصات!$A$4:$A$10000)&lt;=MONTH($A170))*(المخصصات!$B$4:$B$10000=$B170)*(المخصصات!$D$4:$D$10000=$C170),ROW($4:$10000)-3),1)),0)</f>
        <v>18154</v>
      </c>
      <c r="F170" s="8">
        <f>SUMPRODUCT((المخصصات!$C$4:$C170)*(MONTH(المخصصات!$A$4:$A170)&lt;=MONTH($A170))*(المخصصات!$B$4:$B170=$B170)*(المخصصات!$D$4:$D170=$C170))-SUMPRODUCT(($D$4:$D170)*(MONTH($A$4:$A170)&lt;=MONTH($A170))*($B$4:$B170=$B170)*($C$4:$C170=$C170))</f>
        <v>-83598</v>
      </c>
    </row>
    <row r="171" spans="1:6" hidden="1" x14ac:dyDescent="0.25">
      <c r="A171" s="17">
        <v>45778</v>
      </c>
      <c r="B171" s="6" t="s">
        <v>12</v>
      </c>
      <c r="C171" s="4" t="s">
        <v>0</v>
      </c>
      <c r="D171" s="6">
        <v>19000</v>
      </c>
      <c r="E171" s="4">
        <f t="array" ref="E171">IFERROR(INDEX(المخصصات!$C$4:$C$10000,LARGE(IF((MONTH(المخصصات!$A$4:$A$10000)&lt;=MONTH($A171))*(المخصصات!$B$4:$B$10000=$B171)*(المخصصات!$D$4:$D$10000=$C171),ROW($4:$10000)-3),1)),0)</f>
        <v>5986</v>
      </c>
      <c r="F171" s="8">
        <f>SUMPRODUCT((المخصصات!$C$4:$C171)*(MONTH(المخصصات!$A$4:$A171)&lt;=MONTH($A171))*(المخصصات!$B$4:$B171=$B171)*(المخصصات!$D$4:$D171=$C171))-SUMPRODUCT(($D$4:$D171)*(MONTH($A$4:$A171)&lt;=MONTH($A171))*($B$4:$B171=$B171)*($C$4:$C171=$C171))</f>
        <v>-69762</v>
      </c>
    </row>
    <row r="172" spans="1:6" hidden="1" x14ac:dyDescent="0.25">
      <c r="A172" s="17">
        <v>45778</v>
      </c>
      <c r="B172" s="6" t="s">
        <v>13</v>
      </c>
      <c r="C172" s="4" t="s">
        <v>0</v>
      </c>
      <c r="D172" s="6">
        <v>18980</v>
      </c>
      <c r="E172" s="4">
        <f t="array" ref="E172">IFERROR(INDEX(المخصصات!$C$4:$C$10000,LARGE(IF((MONTH(المخصصات!$A$4:$A$10000)&lt;=MONTH($A172))*(المخصصات!$B$4:$B$10000=$B172)*(المخصصات!$D$4:$D$10000=$C172),ROW($4:$10000)-3),1)),0)</f>
        <v>14107</v>
      </c>
      <c r="F172" s="8">
        <f>SUMPRODUCT((المخصصات!$C$4:$C172)*(MONTH(المخصصات!$A$4:$A172)&lt;=MONTH($A172))*(المخصصات!$B$4:$B172=$B172)*(المخصصات!$D$4:$D172=$C172))-SUMPRODUCT(($D$4:$D172)*(MONTH($A$4:$A172)&lt;=MONTH($A172))*($B$4:$B172=$B172)*($C$4:$C172=$C172))</f>
        <v>-94235</v>
      </c>
    </row>
    <row r="173" spans="1:6" hidden="1" x14ac:dyDescent="0.25">
      <c r="A173" s="17">
        <v>45778</v>
      </c>
      <c r="B173" s="6" t="s">
        <v>14</v>
      </c>
      <c r="C173" s="4" t="s">
        <v>0</v>
      </c>
      <c r="D173" s="6">
        <v>20400</v>
      </c>
      <c r="E173" s="4">
        <f t="array" ref="E173">IFERROR(INDEX(المخصصات!$C$4:$C$10000,LARGE(IF((MONTH(المخصصات!$A$4:$A$10000)&lt;=MONTH($A173))*(المخصصات!$B$4:$B$10000=$B173)*(المخصصات!$D$4:$D$10000=$C173),ROW($4:$10000)-3),1)),0)</f>
        <v>9983</v>
      </c>
      <c r="F173" s="8">
        <f>SUMPRODUCT((المخصصات!$C$4:$C173)*(MONTH(المخصصات!$A$4:$A173)&lt;=MONTH($A173))*(المخصصات!$B$4:$B173=$B173)*(المخصصات!$D$4:$D173=$C173))-SUMPRODUCT(($D$4:$D173)*(MONTH($A$4:$A173)&lt;=MONTH($A173))*($B$4:$B173=$B173)*($C$4:$C173=$C173))</f>
        <v>-66578</v>
      </c>
    </row>
    <row r="174" spans="1:6" hidden="1" x14ac:dyDescent="0.25">
      <c r="A174" s="17">
        <v>45778</v>
      </c>
      <c r="B174" s="6" t="s">
        <v>15</v>
      </c>
      <c r="C174" s="4" t="s">
        <v>0</v>
      </c>
      <c r="D174" s="6">
        <v>4300</v>
      </c>
      <c r="E174" s="4">
        <f t="array" ref="E174">IFERROR(INDEX(المخصصات!$C$4:$C$10000,LARGE(IF((MONTH(المخصصات!$A$4:$A$10000)&lt;=MONTH($A174))*(المخصصات!$B$4:$B$10000=$B174)*(المخصصات!$D$4:$D$10000=$C174),ROW($4:$10000)-3),1)),0)</f>
        <v>2692</v>
      </c>
      <c r="F174" s="8">
        <f>SUMPRODUCT((المخصصات!$C$4:$C174)*(MONTH(المخصصات!$A$4:$A174)&lt;=MONTH($A174))*(المخصصات!$B$4:$B174=$B174)*(المخصصات!$D$4:$D174=$C174))-SUMPRODUCT(($D$4:$D174)*(MONTH($A$4:$A174)&lt;=MONTH($A174))*($B$4:$B174=$B174)*($C$4:$C174=$C174))</f>
        <v>6636</v>
      </c>
    </row>
    <row r="175" spans="1:6" hidden="1" x14ac:dyDescent="0.25">
      <c r="A175" s="17">
        <v>45778</v>
      </c>
      <c r="B175" s="6" t="s">
        <v>16</v>
      </c>
      <c r="C175" s="4" t="s">
        <v>0</v>
      </c>
      <c r="D175" s="6">
        <v>600</v>
      </c>
      <c r="E175" s="4">
        <f t="array" ref="E175">IFERROR(INDEX(المخصصات!$C$4:$C$10000,LARGE(IF((MONTH(المخصصات!$A$4:$A$10000)&lt;=MONTH($A175))*(المخصصات!$B$4:$B$10000=$B175)*(المخصصات!$D$4:$D$10000=$C175),ROW($4:$10000)-3),1)),0)</f>
        <v>11783</v>
      </c>
      <c r="F175" s="8">
        <f>SUMPRODUCT((المخصصات!$C$4:$C175)*(MONTH(المخصصات!$A$4:$A175)&lt;=MONTH($A175))*(المخصصات!$B$4:$B175=$B175)*(المخصصات!$D$4:$D175=$C175))-SUMPRODUCT(($D$4:$D175)*(MONTH($A$4:$A175)&lt;=MONTH($A175))*($B$4:$B175=$B175)*($C$4:$C175=$C175))</f>
        <v>37271</v>
      </c>
    </row>
    <row r="176" spans="1:6" hidden="1" x14ac:dyDescent="0.25">
      <c r="A176" s="17">
        <v>45778</v>
      </c>
      <c r="B176" s="6" t="s">
        <v>39</v>
      </c>
      <c r="C176" s="4" t="s">
        <v>0</v>
      </c>
      <c r="D176" s="6">
        <v>2000</v>
      </c>
      <c r="E176" s="4">
        <f t="array" ref="E176">IFERROR(INDEX(المخصصات!$C$4:$C$10000,LARGE(IF((MONTH(المخصصات!$A$4:$A$10000)&lt;=MONTH($A176))*(المخصصات!$B$4:$B$10000=$B176)*(المخصصات!$D$4:$D$10000=$C176),ROW($4:$10000)-3),1)),0)</f>
        <v>8944</v>
      </c>
      <c r="F176" s="8">
        <f>SUMPRODUCT((المخصصات!$C$4:$C176)*(MONTH(المخصصات!$A$4:$A176)&lt;=MONTH($A176))*(المخصصات!$B$4:$B176=$B176)*(المخصصات!$D$4:$D176=$C176))-SUMPRODUCT(($D$4:$D176)*(MONTH($A$4:$A176)&lt;=MONTH($A176))*($B$4:$B176=$B176)*($C$4:$C176=$C176))</f>
        <v>6944</v>
      </c>
    </row>
    <row r="177" spans="1:6" hidden="1" x14ac:dyDescent="0.25">
      <c r="A177" s="17">
        <v>45778</v>
      </c>
      <c r="B177" s="6" t="s">
        <v>18</v>
      </c>
      <c r="C177" s="4" t="s">
        <v>0</v>
      </c>
      <c r="D177" s="6">
        <v>2000</v>
      </c>
      <c r="E177" s="4">
        <f t="array" ref="E177">IFERROR(INDEX(المخصصات!$C$4:$C$10000,LARGE(IF((MONTH(المخصصات!$A$4:$A$10000)&lt;=MONTH($A177))*(المخصصات!$B$4:$B$10000=$B177)*(المخصصات!$D$4:$D$10000=$C177),ROW($4:$10000)-3),1)),0)</f>
        <v>9962</v>
      </c>
      <c r="F177" s="8">
        <f>SUMPRODUCT((المخصصات!$C$4:$C177)*(MONTH(المخصصات!$A$4:$A177)&lt;=MONTH($A177))*(المخصصات!$B$4:$B177=$B177)*(المخصصات!$D$4:$D177=$C177))-SUMPRODUCT(($D$4:$D177)*(MONTH($A$4:$A177)&lt;=MONTH($A177))*($B$4:$B177=$B177)*($C$4:$C177=$C177))</f>
        <v>26237</v>
      </c>
    </row>
    <row r="178" spans="1:6" hidden="1" x14ac:dyDescent="0.25">
      <c r="A178" s="17">
        <v>45778</v>
      </c>
      <c r="B178" s="6" t="s">
        <v>19</v>
      </c>
      <c r="C178" s="4" t="s">
        <v>0</v>
      </c>
      <c r="D178" s="6">
        <v>1000</v>
      </c>
      <c r="E178" s="4">
        <f t="array" ref="E178">IFERROR(INDEX(المخصصات!$C$4:$C$10000,LARGE(IF((MONTH(المخصصات!$A$4:$A$10000)&lt;=MONTH($A178))*(المخصصات!$B$4:$B$10000=$B178)*(المخصصات!$D$4:$D$10000=$C178),ROW($4:$10000)-3),1)),0)</f>
        <v>16791</v>
      </c>
      <c r="F178" s="8">
        <f>SUMPRODUCT((المخصصات!$C$4:$C178)*(MONTH(المخصصات!$A$4:$A178)&lt;=MONTH($A178))*(المخصصات!$B$4:$B178=$B178)*(المخصصات!$D$4:$D178=$C178))-SUMPRODUCT(($D$4:$D178)*(MONTH($A$4:$A178)&lt;=MONTH($A178))*($B$4:$B178=$B178)*($C$4:$C178=$C178))</f>
        <v>36180</v>
      </c>
    </row>
    <row r="179" spans="1:6" hidden="1" x14ac:dyDescent="0.25">
      <c r="A179" s="17">
        <v>45778</v>
      </c>
      <c r="B179" s="6" t="s">
        <v>20</v>
      </c>
      <c r="C179" s="4" t="s">
        <v>0</v>
      </c>
      <c r="D179" s="6">
        <v>500</v>
      </c>
      <c r="E179" s="4">
        <f t="array" ref="E179">IFERROR(INDEX(المخصصات!$C$4:$C$10000,LARGE(IF((MONTH(المخصصات!$A$4:$A$10000)&lt;=MONTH($A179))*(المخصصات!$B$4:$B$10000=$B179)*(المخصصات!$D$4:$D$10000=$C179),ROW($4:$10000)-3),1)),0)</f>
        <v>13799</v>
      </c>
      <c r="F179" s="8">
        <f>SUMPRODUCT((المخصصات!$C$4:$C179)*(MONTH(المخصصات!$A$4:$A179)&lt;=MONTH($A179))*(المخصصات!$B$4:$B179=$B179)*(المخصصات!$D$4:$D179=$C179))-SUMPRODUCT(($D$4:$D179)*(MONTH($A$4:$A179)&lt;=MONTH($A179))*($B$4:$B179=$B179)*($C$4:$C179=$C179))</f>
        <v>17471</v>
      </c>
    </row>
    <row r="180" spans="1:6" hidden="1" x14ac:dyDescent="0.25">
      <c r="A180" s="17">
        <v>45778</v>
      </c>
      <c r="B180" s="6" t="s">
        <v>21</v>
      </c>
      <c r="C180" s="4" t="s">
        <v>0</v>
      </c>
      <c r="D180" s="6">
        <v>2000</v>
      </c>
      <c r="E180" s="4">
        <f t="array" ref="E180">IFERROR(INDEX(المخصصات!$C$4:$C$10000,LARGE(IF((MONTH(المخصصات!$A$4:$A$10000)&lt;=MONTH($A180))*(المخصصات!$B$4:$B$10000=$B180)*(المخصصات!$D$4:$D$10000=$C180),ROW($4:$10000)-3),1)),0)</f>
        <v>2905</v>
      </c>
      <c r="F180" s="8">
        <f>SUMPRODUCT((المخصصات!$C$4:$C180)*(MONTH(المخصصات!$A$4:$A180)&lt;=MONTH($A180))*(المخصصات!$B$4:$B180=$B180)*(المخصصات!$D$4:$D180=$C180))-SUMPRODUCT(($D$4:$D180)*(MONTH($A$4:$A180)&lt;=MONTH($A180))*($B$4:$B180=$B180)*($C$4:$C180=$C180))</f>
        <v>6851</v>
      </c>
    </row>
    <row r="181" spans="1:6" hidden="1" x14ac:dyDescent="0.25">
      <c r="A181" s="17">
        <v>45778</v>
      </c>
      <c r="B181" s="6" t="s">
        <v>22</v>
      </c>
      <c r="C181" s="4" t="s">
        <v>0</v>
      </c>
      <c r="D181" s="6">
        <v>500</v>
      </c>
      <c r="E181" s="4">
        <f t="array" ref="E181">IFERROR(INDEX(المخصصات!$C$4:$C$10000,LARGE(IF((MONTH(المخصصات!$A$4:$A$10000)&lt;=MONTH($A181))*(المخصصات!$B$4:$B$10000=$B181)*(المخصصات!$D$4:$D$10000=$C181),ROW($4:$10000)-3),1)),0)</f>
        <v>9107</v>
      </c>
      <c r="F181" s="8">
        <f>SUMPRODUCT((المخصصات!$C$4:$C181)*(MONTH(المخصصات!$A$4:$A181)&lt;=MONTH($A181))*(المخصصات!$B$4:$B181=$B181)*(المخصصات!$D$4:$D181=$C181))-SUMPRODUCT(($D$4:$D181)*(MONTH($A$4:$A181)&lt;=MONTH($A181))*($B$4:$B181=$B181)*($C$4:$C181=$C181))</f>
        <v>24506</v>
      </c>
    </row>
    <row r="182" spans="1:6" hidden="1" x14ac:dyDescent="0.25">
      <c r="A182" s="17">
        <v>45778</v>
      </c>
      <c r="B182" s="6" t="s">
        <v>23</v>
      </c>
      <c r="C182" s="4" t="s">
        <v>0</v>
      </c>
      <c r="D182" s="6">
        <v>600</v>
      </c>
      <c r="E182" s="4">
        <f t="array" ref="E182">IFERROR(INDEX(المخصصات!$C$4:$C$10000,LARGE(IF((MONTH(المخصصات!$A$4:$A$10000)&lt;=MONTH($A182))*(المخصصات!$B$4:$B$10000=$B182)*(المخصصات!$D$4:$D$10000=$C182),ROW($4:$10000)-3),1)),0)</f>
        <v>10290</v>
      </c>
      <c r="F182" s="8">
        <f>SUMPRODUCT((المخصصات!$C$4:$C182)*(MONTH(المخصصات!$A$4:$A182)&lt;=MONTH($A182))*(المخصصات!$B$4:$B182=$B182)*(المخصصات!$D$4:$D182=$C182))-SUMPRODUCT(($D$4:$D182)*(MONTH($A$4:$A182)&lt;=MONTH($A182))*($B$4:$B182=$B182)*($C$4:$C182=$C182))</f>
        <v>19525</v>
      </c>
    </row>
    <row r="183" spans="1:6" hidden="1" x14ac:dyDescent="0.25">
      <c r="A183" s="17">
        <v>45778</v>
      </c>
      <c r="B183" s="6" t="s">
        <v>24</v>
      </c>
      <c r="C183" s="4" t="s">
        <v>0</v>
      </c>
      <c r="D183" s="6">
        <v>3000</v>
      </c>
      <c r="E183" s="4">
        <f t="array" ref="E183">IFERROR(INDEX(المخصصات!$C$4:$C$10000,LARGE(IF((MONTH(المخصصات!$A$4:$A$10000)&lt;=MONTH($A183))*(المخصصات!$B$4:$B$10000=$B183)*(المخصصات!$D$4:$D$10000=$C183),ROW($4:$10000)-3),1)),0)</f>
        <v>15190</v>
      </c>
      <c r="F183" s="8">
        <f>SUMPRODUCT((المخصصات!$C$4:$C183)*(MONTH(المخصصات!$A$4:$A183)&lt;=MONTH($A183))*(المخصصات!$B$4:$B183=$B183)*(المخصصات!$D$4:$D183=$C183))-SUMPRODUCT(($D$4:$D183)*(MONTH($A$4:$A183)&lt;=MONTH($A183))*($B$4:$B183=$B183)*($C$4:$C183=$C183))</f>
        <v>24193</v>
      </c>
    </row>
    <row r="184" spans="1:6" hidden="1" x14ac:dyDescent="0.25">
      <c r="A184" s="17">
        <v>45778</v>
      </c>
      <c r="B184" s="6" t="s">
        <v>25</v>
      </c>
      <c r="C184" s="4" t="s">
        <v>0</v>
      </c>
      <c r="D184" s="6">
        <v>1000</v>
      </c>
      <c r="E184" s="4">
        <f t="array" ref="E184">IFERROR(INDEX(المخصصات!$C$4:$C$10000,LARGE(IF((MONTH(المخصصات!$A$4:$A$10000)&lt;=MONTH($A184))*(المخصصات!$B$4:$B$10000=$B184)*(المخصصات!$D$4:$D$10000=$C184),ROW($4:$10000)-3),1)),0)</f>
        <v>1947</v>
      </c>
      <c r="F184" s="8">
        <f>SUMPRODUCT((المخصصات!$C$4:$C184)*(MONTH(المخصصات!$A$4:$A184)&lt;=MONTH($A184))*(المخصصات!$B$4:$B184=$B184)*(المخصصات!$D$4:$D184=$C184))-SUMPRODUCT(($D$4:$D184)*(MONTH($A$4:$A184)&lt;=MONTH($A184))*($B$4:$B184=$B184)*($C$4:$C184=$C184))</f>
        <v>25707</v>
      </c>
    </row>
    <row r="185" spans="1:6" hidden="1" x14ac:dyDescent="0.25">
      <c r="A185" s="17">
        <v>45778</v>
      </c>
      <c r="B185" s="6" t="s">
        <v>26</v>
      </c>
      <c r="C185" s="4" t="s">
        <v>0</v>
      </c>
      <c r="D185" s="6">
        <v>3000</v>
      </c>
      <c r="E185" s="4">
        <f t="array" ref="E185">IFERROR(INDEX(المخصصات!$C$4:$C$10000,LARGE(IF((MONTH(المخصصات!$A$4:$A$10000)&lt;=MONTH($A185))*(المخصصات!$B$4:$B$10000=$B185)*(المخصصات!$D$4:$D$10000=$C185),ROW($4:$10000)-3),1)),0)</f>
        <v>3035</v>
      </c>
      <c r="F185" s="8">
        <f>SUMPRODUCT((المخصصات!$C$4:$C185)*(MONTH(المخصصات!$A$4:$A185)&lt;=MONTH($A185))*(المخصصات!$B$4:$B185=$B185)*(المخصصات!$D$4:$D185=$C185))-SUMPRODUCT(($D$4:$D185)*(MONTH($A$4:$A185)&lt;=MONTH($A185))*($B$4:$B185=$B185)*($C$4:$C185=$C185))</f>
        <v>2763</v>
      </c>
    </row>
    <row r="186" spans="1:6" hidden="1" x14ac:dyDescent="0.25">
      <c r="A186" s="17">
        <v>45778</v>
      </c>
      <c r="B186" s="6" t="s">
        <v>27</v>
      </c>
      <c r="C186" s="4" t="s">
        <v>0</v>
      </c>
      <c r="D186" s="6">
        <v>3000</v>
      </c>
      <c r="E186" s="4">
        <f t="array" ref="E186">IFERROR(INDEX(المخصصات!$C$4:$C$10000,LARGE(IF((MONTH(المخصصات!$A$4:$A$10000)&lt;=MONTH($A186))*(المخصصات!$B$4:$B$10000=$B186)*(المخصصات!$D$4:$D$10000=$C186),ROW($4:$10000)-3),1)),0)</f>
        <v>7362</v>
      </c>
      <c r="F186" s="8">
        <f>SUMPRODUCT((المخصصات!$C$4:$C186)*(MONTH(المخصصات!$A$4:$A186)&lt;=MONTH($A186))*(المخصصات!$B$4:$B186=$B186)*(المخصصات!$D$4:$D186=$C186))-SUMPRODUCT(($D$4:$D186)*(MONTH($A$4:$A186)&lt;=MONTH($A186))*($B$4:$B186=$B186)*($C$4:$C186=$C186))</f>
        <v>10205</v>
      </c>
    </row>
    <row r="187" spans="1:6" hidden="1" x14ac:dyDescent="0.25">
      <c r="A187" s="17">
        <v>45778</v>
      </c>
      <c r="B187" s="6" t="s">
        <v>28</v>
      </c>
      <c r="C187" s="4" t="s">
        <v>0</v>
      </c>
      <c r="D187" s="6">
        <v>4000</v>
      </c>
      <c r="E187" s="4">
        <f t="array" ref="E187">IFERROR(INDEX(المخصصات!$C$4:$C$10000,LARGE(IF((MONTH(المخصصات!$A$4:$A$10000)&lt;=MONTH($A187))*(المخصصات!$B$4:$B$10000=$B187)*(المخصصات!$D$4:$D$10000=$C187),ROW($4:$10000)-3),1)),0)</f>
        <v>6772</v>
      </c>
      <c r="F187" s="8">
        <f>SUMPRODUCT((المخصصات!$C$4:$C187)*(MONTH(المخصصات!$A$4:$A187)&lt;=MONTH($A187))*(المخصصات!$B$4:$B187=$B187)*(المخصصات!$D$4:$D187=$C187))-SUMPRODUCT(($D$4:$D187)*(MONTH($A$4:$A187)&lt;=MONTH($A187))*($B$4:$B187=$B187)*($C$4:$C187=$C187))</f>
        <v>19998</v>
      </c>
    </row>
    <row r="188" spans="1:6" hidden="1" x14ac:dyDescent="0.25">
      <c r="A188" s="17">
        <v>45778</v>
      </c>
      <c r="B188" s="6" t="s">
        <v>29</v>
      </c>
      <c r="C188" s="4" t="s">
        <v>0</v>
      </c>
      <c r="D188" s="6">
        <v>3000</v>
      </c>
      <c r="E188" s="4">
        <f t="array" ref="E188">IFERROR(INDEX(المخصصات!$C$4:$C$10000,LARGE(IF((MONTH(المخصصات!$A$4:$A$10000)&lt;=MONTH($A188))*(المخصصات!$B$4:$B$10000=$B188)*(المخصصات!$D$4:$D$10000=$C188),ROW($4:$10000)-3),1)),0)</f>
        <v>5136</v>
      </c>
      <c r="F188" s="8">
        <f>SUMPRODUCT((المخصصات!$C$4:$C188)*(MONTH(المخصصات!$A$4:$A188)&lt;=MONTH($A188))*(المخصصات!$B$4:$B188=$B188)*(المخصصات!$D$4:$D188=$C188))-SUMPRODUCT(($D$4:$D188)*(MONTH($A$4:$A188)&lt;=MONTH($A188))*($B$4:$B188=$B188)*($C$4:$C188=$C188))</f>
        <v>5576</v>
      </c>
    </row>
    <row r="189" spans="1:6" hidden="1" x14ac:dyDescent="0.25">
      <c r="A189" s="17">
        <v>45778</v>
      </c>
      <c r="B189" s="6" t="s">
        <v>30</v>
      </c>
      <c r="C189" s="4" t="s">
        <v>0</v>
      </c>
      <c r="D189" s="6">
        <v>1000</v>
      </c>
      <c r="E189" s="4">
        <f t="array" ref="E189">IFERROR(INDEX(المخصصات!$C$4:$C$10000,LARGE(IF((MONTH(المخصصات!$A$4:$A$10000)&lt;=MONTH($A189))*(المخصصات!$B$4:$B$10000=$B189)*(المخصصات!$D$4:$D$10000=$C189),ROW($4:$10000)-3),1)),0)</f>
        <v>12827</v>
      </c>
      <c r="F189" s="8">
        <f>SUMPRODUCT((المخصصات!$C$4:$C189)*(MONTH(المخصصات!$A$4:$A189)&lt;=MONTH($A189))*(المخصصات!$B$4:$B189=$B189)*(المخصصات!$D$4:$D189=$C189))-SUMPRODUCT(($D$4:$D189)*(MONTH($A$4:$A189)&lt;=MONTH($A189))*($B$4:$B189=$B189)*($C$4:$C189=$C189))</f>
        <v>32205</v>
      </c>
    </row>
    <row r="190" spans="1:6" hidden="1" x14ac:dyDescent="0.25">
      <c r="A190" s="17">
        <v>45778</v>
      </c>
      <c r="B190" s="6" t="s">
        <v>37</v>
      </c>
      <c r="C190" s="4" t="s">
        <v>0</v>
      </c>
      <c r="D190" s="6">
        <v>500</v>
      </c>
      <c r="E190" s="4">
        <f t="array" ref="E190">IFERROR(INDEX(المخصصات!$C$4:$C$10000,LARGE(IF((MONTH(المخصصات!$A$4:$A$10000)&lt;=MONTH($A190))*(المخصصات!$B$4:$B$10000=$B190)*(المخصصات!$D$4:$D$10000=$C190),ROW($4:$10000)-3),1)),0)</f>
        <v>0</v>
      </c>
      <c r="F190" s="8">
        <f>SUMPRODUCT((المخصصات!$C$4:$C190)*(MONTH(المخصصات!$A$4:$A190)&lt;=MONTH($A190))*(المخصصات!$B$4:$B190=$B190)*(المخصصات!$D$4:$D190=$C190))-SUMPRODUCT(($D$4:$D190)*(MONTH($A$4:$A190)&lt;=MONTH($A190))*($B$4:$B190=$B190)*($C$4:$C190=$C190))</f>
        <v>-1000</v>
      </c>
    </row>
    <row r="191" spans="1:6" hidden="1" x14ac:dyDescent="0.25">
      <c r="A191" s="17">
        <v>45778</v>
      </c>
      <c r="B191" s="6" t="s">
        <v>38</v>
      </c>
      <c r="C191" s="4" t="s">
        <v>0</v>
      </c>
      <c r="D191" s="6">
        <v>9890</v>
      </c>
      <c r="E191" s="4">
        <f t="array" ref="E191">IFERROR(INDEX(المخصصات!$C$4:$C$10000,LARGE(IF((MONTH(المخصصات!$A$4:$A$10000)&lt;=MONTH($A191))*(المخصصات!$B$4:$B$10000=$B191)*(المخصصات!$D$4:$D$10000=$C191),ROW($4:$10000)-3),1)),0)</f>
        <v>0</v>
      </c>
      <c r="F191" s="8">
        <f>SUMPRODUCT((المخصصات!$C$4:$C191)*(MONTH(المخصصات!$A$4:$A191)&lt;=MONTH($A191))*(المخصصات!$B$4:$B191=$B191)*(المخصصات!$D$4:$D191=$C191))-SUMPRODUCT(($D$4:$D191)*(MONTH($A$4:$A191)&lt;=MONTH($A191))*($B$4:$B191=$B191)*($C$4:$C191=$C191))</f>
        <v>-14840</v>
      </c>
    </row>
    <row r="192" spans="1:6" hidden="1" x14ac:dyDescent="0.25">
      <c r="A192" s="17">
        <v>45778</v>
      </c>
      <c r="B192" s="6" t="s">
        <v>31</v>
      </c>
      <c r="C192" s="4" t="s">
        <v>0</v>
      </c>
      <c r="D192" s="6">
        <v>258</v>
      </c>
      <c r="E192" s="4">
        <f t="array" ref="E192">IFERROR(INDEX(المخصصات!$C$4:$C$10000,LARGE(IF((MONTH(المخصصات!$A$4:$A$10000)&lt;=MONTH($A192))*(المخصصات!$B$4:$B$10000=$B192)*(المخصصات!$D$4:$D$10000=$C192),ROW($4:$10000)-3),1)),0)</f>
        <v>0</v>
      </c>
      <c r="F192" s="8">
        <f>SUMPRODUCT((المخصصات!$C$4:$C192)*(MONTH(المخصصات!$A$4:$A192)&lt;=MONTH($A192))*(المخصصات!$B$4:$B192=$B192)*(المخصصات!$D$4:$D192=$C192))-SUMPRODUCT(($D$4:$D192)*(MONTH($A$4:$A192)&lt;=MONTH($A192))*($B$4:$B192=$B192)*($C$4:$C192=$C192))</f>
        <v>-1072</v>
      </c>
    </row>
    <row r="193" spans="1:6" hidden="1" x14ac:dyDescent="0.25">
      <c r="A193" s="17">
        <v>45778</v>
      </c>
      <c r="B193" s="6" t="s">
        <v>32</v>
      </c>
      <c r="C193" s="4" t="s">
        <v>0</v>
      </c>
      <c r="D193" s="6">
        <v>240</v>
      </c>
      <c r="E193" s="4">
        <f t="array" ref="E193">IFERROR(INDEX(المخصصات!$C$4:$C$10000,LARGE(IF((MONTH(المخصصات!$A$4:$A$10000)&lt;=MONTH($A193))*(المخصصات!$B$4:$B$10000=$B193)*(المخصصات!$D$4:$D$10000=$C193),ROW($4:$10000)-3),1)),0)</f>
        <v>0</v>
      </c>
      <c r="F193" s="8">
        <f>SUMPRODUCT((المخصصات!$C$4:$C193)*(MONTH(المخصصات!$A$4:$A193)&lt;=MONTH($A193))*(المخصصات!$B$4:$B193=$B193)*(المخصصات!$D$4:$D193=$C193))-SUMPRODUCT(($D$4:$D193)*(MONTH($A$4:$A193)&lt;=MONTH($A193))*($B$4:$B193=$B193)*($C$4:$C193=$C193))</f>
        <v>-1160</v>
      </c>
    </row>
    <row r="194" spans="1:6" hidden="1" x14ac:dyDescent="0.25">
      <c r="A194" s="17">
        <v>45778</v>
      </c>
      <c r="B194" s="6" t="s">
        <v>8</v>
      </c>
      <c r="C194" s="4" t="s">
        <v>1</v>
      </c>
      <c r="D194" s="6">
        <v>14000</v>
      </c>
      <c r="E194" s="4">
        <f t="array" ref="E194">IFERROR(INDEX(المخصصات!$C$4:$C$10000,LARGE(IF((MONTH(المخصصات!$A$4:$A$10000)&lt;=MONTH($A194))*(المخصصات!$B$4:$B$10000=$B194)*(المخصصات!$D$4:$D$10000=$C194),ROW($4:$10000)-3),1)),0)</f>
        <v>9542</v>
      </c>
      <c r="F194" s="8">
        <f>SUMPRODUCT((المخصصات!$C$4:$C194)*(MONTH(المخصصات!$A$4:$A194)&lt;=MONTH($A194))*(المخصصات!$B$4:$B194=$B194)*(المخصصات!$D$4:$D194=$C194))-SUMPRODUCT(($D$4:$D194)*(MONTH($A$4:$A194)&lt;=MONTH($A194))*($B$4:$B194=$B194)*($C$4:$C194=$C194))</f>
        <v>-57070</v>
      </c>
    </row>
    <row r="195" spans="1:6" hidden="1" x14ac:dyDescent="0.25">
      <c r="A195" s="17">
        <v>45778</v>
      </c>
      <c r="B195" s="6" t="s">
        <v>9</v>
      </c>
      <c r="C195" s="4" t="s">
        <v>1</v>
      </c>
      <c r="D195" s="6">
        <v>13000</v>
      </c>
      <c r="E195" s="4">
        <f t="array" ref="E195">IFERROR(INDEX(المخصصات!$C$4:$C$10000,LARGE(IF((MONTH(المخصصات!$A$4:$A$10000)&lt;=MONTH($A195))*(المخصصات!$B$4:$B$10000=$B195)*(المخصصات!$D$4:$D$10000=$C195),ROW($4:$10000)-3),1)),0)</f>
        <v>12451</v>
      </c>
      <c r="F195" s="8">
        <f>SUMPRODUCT((المخصصات!$C$4:$C195)*(MONTH(المخصصات!$A$4:$A195)&lt;=MONTH($A195))*(المخصصات!$B$4:$B195=$B195)*(المخصصات!$D$4:$D195=$C195))-SUMPRODUCT(($D$4:$D195)*(MONTH($A$4:$A195)&lt;=MONTH($A195))*($B$4:$B195=$B195)*($C$4:$C195=$C195))</f>
        <v>-46685</v>
      </c>
    </row>
    <row r="196" spans="1:6" hidden="1" x14ac:dyDescent="0.25">
      <c r="A196" s="17">
        <v>45778</v>
      </c>
      <c r="B196" s="6" t="s">
        <v>10</v>
      </c>
      <c r="C196" s="4" t="s">
        <v>1</v>
      </c>
      <c r="D196" s="6">
        <v>8000</v>
      </c>
      <c r="E196" s="4">
        <f t="array" ref="E196">IFERROR(INDEX(المخصصات!$C$4:$C$10000,LARGE(IF((MONTH(المخصصات!$A$4:$A$10000)&lt;=MONTH($A196))*(المخصصات!$B$4:$B$10000=$B196)*(المخصصات!$D$4:$D$10000=$C196),ROW($4:$10000)-3),1)),0)</f>
        <v>17368</v>
      </c>
      <c r="F196" s="8">
        <f>SUMPRODUCT((المخصصات!$C$4:$C196)*(MONTH(المخصصات!$A$4:$A196)&lt;=MONTH($A196))*(المخصصات!$B$4:$B196=$B196)*(المخصصات!$D$4:$D196=$C196))-SUMPRODUCT(($D$4:$D196)*(MONTH($A$4:$A196)&lt;=MONTH($A196))*($B$4:$B196=$B196)*($C$4:$C196=$C196))</f>
        <v>-9770</v>
      </c>
    </row>
    <row r="197" spans="1:6" hidden="1" x14ac:dyDescent="0.25">
      <c r="A197" s="17">
        <v>45778</v>
      </c>
      <c r="B197" s="6" t="s">
        <v>11</v>
      </c>
      <c r="C197" s="4" t="s">
        <v>1</v>
      </c>
      <c r="D197" s="6">
        <v>10000</v>
      </c>
      <c r="E197" s="4">
        <f t="array" ref="E197">IFERROR(INDEX(المخصصات!$C$4:$C$10000,LARGE(IF((MONTH(المخصصات!$A$4:$A$10000)&lt;=MONTH($A197))*(المخصصات!$B$4:$B$10000=$B197)*(المخصصات!$D$4:$D$10000=$C197),ROW($4:$10000)-3),1)),0)</f>
        <v>6756</v>
      </c>
      <c r="F197" s="8">
        <f>SUMPRODUCT((المخصصات!$C$4:$C197)*(MONTH(المخصصات!$A$4:$A197)&lt;=MONTH($A197))*(المخصصات!$B$4:$B197=$B197)*(المخصصات!$D$4:$D197=$C197))-SUMPRODUCT(($D$4:$D197)*(MONTH($A$4:$A197)&lt;=MONTH($A197))*($B$4:$B197=$B197)*($C$4:$C197=$C197))</f>
        <v>-28882</v>
      </c>
    </row>
    <row r="198" spans="1:6" hidden="1" x14ac:dyDescent="0.25">
      <c r="A198" s="17">
        <v>45778</v>
      </c>
      <c r="B198" s="6" t="s">
        <v>12</v>
      </c>
      <c r="C198" s="4" t="s">
        <v>1</v>
      </c>
      <c r="D198" s="6">
        <v>7500</v>
      </c>
      <c r="E198" s="4">
        <f t="array" ref="E198">IFERROR(INDEX(المخصصات!$C$4:$C$10000,LARGE(IF((MONTH(المخصصات!$A$4:$A$10000)&lt;=MONTH($A198))*(المخصصات!$B$4:$B$10000=$B198)*(المخصصات!$D$4:$D$10000=$C198),ROW($4:$10000)-3),1)),0)</f>
        <v>11847</v>
      </c>
      <c r="F198" s="8">
        <f>SUMPRODUCT((المخصصات!$C$4:$C198)*(MONTH(المخصصات!$A$4:$A198)&lt;=MONTH($A198))*(المخصصات!$B$4:$B198=$B198)*(المخصصات!$D$4:$D198=$C198))-SUMPRODUCT(($D$4:$D198)*(MONTH($A$4:$A198)&lt;=MONTH($A198))*($B$4:$B198=$B198)*($C$4:$C198=$C198))</f>
        <v>-16563</v>
      </c>
    </row>
    <row r="199" spans="1:6" hidden="1" x14ac:dyDescent="0.25">
      <c r="A199" s="17">
        <v>45778</v>
      </c>
      <c r="B199" s="6" t="s">
        <v>35</v>
      </c>
      <c r="C199" s="4" t="s">
        <v>1</v>
      </c>
      <c r="D199" s="6">
        <v>3000</v>
      </c>
      <c r="E199" s="4">
        <f t="array" ref="E199">IFERROR(INDEX(المخصصات!$C$4:$C$10000,LARGE(IF((MONTH(المخصصات!$A$4:$A$10000)&lt;=MONTH($A199))*(المخصصات!$B$4:$B$10000=$B199)*(المخصصات!$D$4:$D$10000=$C199),ROW($4:$10000)-3),1)),0)</f>
        <v>18427</v>
      </c>
      <c r="F199" s="8">
        <f>SUMPRODUCT((المخصصات!$C$4:$C199)*(MONTH(المخصصات!$A$4:$A199)&lt;=MONTH($A199))*(المخصصات!$B$4:$B199=$B199)*(المخصصات!$D$4:$D199=$C199))-SUMPRODUCT(($D$4:$D199)*(MONTH($A$4:$A199)&lt;=MONTH($A199))*($B$4:$B199=$B199)*($C$4:$C199=$C199))</f>
        <v>10191</v>
      </c>
    </row>
    <row r="200" spans="1:6" hidden="1" x14ac:dyDescent="0.25">
      <c r="A200" s="17">
        <v>45778</v>
      </c>
      <c r="B200" s="6" t="s">
        <v>36</v>
      </c>
      <c r="C200" s="4" t="s">
        <v>1</v>
      </c>
      <c r="D200" s="6">
        <v>4000</v>
      </c>
      <c r="E200" s="4">
        <f t="array" ref="E200">IFERROR(INDEX(المخصصات!$C$4:$C$10000,LARGE(IF((MONTH(المخصصات!$A$4:$A$10000)&lt;=MONTH($A200))*(المخصصات!$B$4:$B$10000=$B200)*(المخصصات!$D$4:$D$10000=$C200),ROW($4:$10000)-3),1)),0)</f>
        <v>2851</v>
      </c>
      <c r="F200" s="8">
        <f>SUMPRODUCT((المخصصات!$C$4:$C200)*(MONTH(المخصصات!$A$4:$A200)&lt;=MONTH($A200))*(المخصصات!$B$4:$B200=$B200)*(المخصصات!$D$4:$D200=$C200))-SUMPRODUCT(($D$4:$D200)*(MONTH($A$4:$A200)&lt;=MONTH($A200))*($B$4:$B200=$B200)*($C$4:$C200=$C200))</f>
        <v>6898</v>
      </c>
    </row>
    <row r="201" spans="1:6" hidden="1" x14ac:dyDescent="0.25">
      <c r="A201" s="17">
        <v>45778</v>
      </c>
      <c r="B201" s="6" t="s">
        <v>13</v>
      </c>
      <c r="C201" s="4" t="s">
        <v>1</v>
      </c>
      <c r="D201" s="6">
        <v>73435</v>
      </c>
      <c r="E201" s="4">
        <f t="array" ref="E201">IFERROR(INDEX(المخصصات!$C$4:$C$10000,LARGE(IF((MONTH(المخصصات!$A$4:$A$10000)&lt;=MONTH($A201))*(المخصصات!$B$4:$B$10000=$B201)*(المخصصات!$D$4:$D$10000=$C201),ROW($4:$10000)-3),1)),0)</f>
        <v>15459</v>
      </c>
      <c r="F201" s="8">
        <f>SUMPRODUCT((المخصصات!$C$4:$C201)*(MONTH(المخصصات!$A$4:$A201)&lt;=MONTH($A201))*(المخصصات!$B$4:$B201=$B201)*(المخصصات!$D$4:$D201=$C201))-SUMPRODUCT(($D$4:$D201)*(MONTH($A$4:$A201)&lt;=MONTH($A201))*($B$4:$B201=$B201)*($C$4:$C201=$C201))</f>
        <v>-377267</v>
      </c>
    </row>
    <row r="202" spans="1:6" hidden="1" x14ac:dyDescent="0.25">
      <c r="A202" s="17">
        <v>45778</v>
      </c>
      <c r="B202" s="6" t="s">
        <v>15</v>
      </c>
      <c r="C202" s="4" t="s">
        <v>1</v>
      </c>
      <c r="D202" s="6">
        <v>4000</v>
      </c>
      <c r="E202" s="4">
        <f t="array" ref="E202">IFERROR(INDEX(المخصصات!$C$4:$C$10000,LARGE(IF((MONTH(المخصصات!$A$4:$A$10000)&lt;=MONTH($A202))*(المخصصات!$B$4:$B$10000=$B202)*(المخصصات!$D$4:$D$10000=$C202),ROW($4:$10000)-3),1)),0)</f>
        <v>9492</v>
      </c>
      <c r="F202" s="8">
        <f>SUMPRODUCT((المخصصات!$C$4:$C202)*(MONTH(المخصصات!$A$4:$A202)&lt;=MONTH($A202))*(المخصصات!$B$4:$B202=$B202)*(المخصصات!$D$4:$D202=$C202))-SUMPRODUCT(($D$4:$D202)*(MONTH($A$4:$A202)&lt;=MONTH($A202))*($B$4:$B202=$B202)*($C$4:$C202=$C202))</f>
        <v>6470</v>
      </c>
    </row>
    <row r="203" spans="1:6" hidden="1" x14ac:dyDescent="0.25">
      <c r="A203" s="17">
        <v>45778</v>
      </c>
      <c r="B203" s="6" t="s">
        <v>33</v>
      </c>
      <c r="C203" s="4" t="s">
        <v>1</v>
      </c>
      <c r="D203" s="6">
        <v>9000</v>
      </c>
      <c r="E203" s="4">
        <f t="array" ref="E203">IFERROR(INDEX(المخصصات!$C$4:$C$10000,LARGE(IF((MONTH(المخصصات!$A$4:$A$10000)&lt;=MONTH($A203))*(المخصصات!$B$4:$B$10000=$B203)*(المخصصات!$D$4:$D$10000=$C203),ROW($4:$10000)-3),1)),0)</f>
        <v>1613</v>
      </c>
      <c r="F203" s="8">
        <f>SUMPRODUCT((المخصصات!$C$4:$C203)*(MONTH(المخصصات!$A$4:$A203)&lt;=MONTH($A203))*(المخصصات!$B$4:$B203=$B203)*(المخصصات!$D$4:$D203=$C203))-SUMPRODUCT(($D$4:$D203)*(MONTH($A$4:$A203)&lt;=MONTH($A203))*($B$4:$B203=$B203)*($C$4:$C203=$C203))</f>
        <v>-26502</v>
      </c>
    </row>
    <row r="204" spans="1:6" hidden="1" x14ac:dyDescent="0.25">
      <c r="A204" s="17">
        <v>45778</v>
      </c>
      <c r="B204" s="6" t="s">
        <v>19</v>
      </c>
      <c r="C204" s="4" t="s">
        <v>1</v>
      </c>
      <c r="D204" s="6">
        <v>500</v>
      </c>
      <c r="E204" s="4">
        <f t="array" ref="E204">IFERROR(INDEX(المخصصات!$C$4:$C$10000,LARGE(IF((MONTH(المخصصات!$A$4:$A$10000)&lt;=MONTH($A204))*(المخصصات!$B$4:$B$10000=$B204)*(المخصصات!$D$4:$D$10000=$C204),ROW($4:$10000)-3),1)),0)</f>
        <v>16187</v>
      </c>
      <c r="F204" s="8">
        <f>SUMPRODUCT((المخصصات!$C$4:$C204)*(MONTH(المخصصات!$A$4:$A204)&lt;=MONTH($A204))*(المخصصات!$B$4:$B204=$B204)*(المخصصات!$D$4:$D204=$C204))-SUMPRODUCT(($D$4:$D204)*(MONTH($A$4:$A204)&lt;=MONTH($A204))*($B$4:$B204=$B204)*($C$4:$C204=$C204))</f>
        <v>15019</v>
      </c>
    </row>
    <row r="205" spans="1:6" hidden="1" x14ac:dyDescent="0.25">
      <c r="A205" s="17">
        <v>45778</v>
      </c>
      <c r="B205" s="6" t="s">
        <v>23</v>
      </c>
      <c r="C205" s="4" t="s">
        <v>1</v>
      </c>
      <c r="D205" s="6">
        <v>400</v>
      </c>
      <c r="E205" s="4">
        <f t="array" ref="E205">IFERROR(INDEX(المخصصات!$C$4:$C$10000,LARGE(IF((MONTH(المخصصات!$A$4:$A$10000)&lt;=MONTH($A205))*(المخصصات!$B$4:$B$10000=$B205)*(المخصصات!$D$4:$D$10000=$C205),ROW($4:$10000)-3),1)),0)</f>
        <v>6066</v>
      </c>
      <c r="F205" s="8">
        <f>SUMPRODUCT((المخصصات!$C$4:$C205)*(MONTH(المخصصات!$A$4:$A205)&lt;=MONTH($A205))*(المخصصات!$B$4:$B205=$B205)*(المخصصات!$D$4:$D205=$C205))-SUMPRODUCT(($D$4:$D205)*(MONTH($A$4:$A205)&lt;=MONTH($A205))*($B$4:$B205=$B205)*($C$4:$C205=$C205))</f>
        <v>7078</v>
      </c>
    </row>
    <row r="206" spans="1:6" hidden="1" x14ac:dyDescent="0.25">
      <c r="A206" s="17">
        <v>45778</v>
      </c>
      <c r="B206" s="6" t="s">
        <v>34</v>
      </c>
      <c r="C206" s="4" t="s">
        <v>1</v>
      </c>
      <c r="D206" s="6">
        <v>1000</v>
      </c>
      <c r="E206" s="4">
        <f t="array" ref="E206">IFERROR(INDEX(المخصصات!$C$4:$C$10000,LARGE(IF((MONTH(المخصصات!$A$4:$A$10000)&lt;=MONTH($A206))*(المخصصات!$B$4:$B$10000=$B206)*(المخصصات!$D$4:$D$10000=$C206),ROW($4:$10000)-3),1)),0)</f>
        <v>11528</v>
      </c>
      <c r="F206" s="8">
        <f>SUMPRODUCT((المخصصات!$C$4:$C206)*(MONTH(المخصصات!$A$4:$A206)&lt;=MONTH($A206))*(المخصصات!$B$4:$B206=$B206)*(المخصصات!$D$4:$D206=$C206))-SUMPRODUCT(($D$4:$D206)*(MONTH($A$4:$A206)&lt;=MONTH($A206))*($B$4:$B206=$B206)*($C$4:$C206=$C206))</f>
        <v>13797</v>
      </c>
    </row>
    <row r="207" spans="1:6" hidden="1" x14ac:dyDescent="0.25">
      <c r="A207" s="17">
        <v>45778</v>
      </c>
      <c r="B207" s="6" t="s">
        <v>26</v>
      </c>
      <c r="C207" s="4" t="s">
        <v>1</v>
      </c>
      <c r="D207" s="6">
        <v>2000</v>
      </c>
      <c r="E207" s="4">
        <f t="array" ref="E207">IFERROR(INDEX(المخصصات!$C$4:$C$10000,LARGE(IF((MONTH(المخصصات!$A$4:$A$10000)&lt;=MONTH($A207))*(المخصصات!$B$4:$B$10000=$B207)*(المخصصات!$D$4:$D$10000=$C207),ROW($4:$10000)-3),1)),0)</f>
        <v>11961</v>
      </c>
      <c r="F207" s="8">
        <f>SUMPRODUCT((المخصصات!$C$4:$C207)*(MONTH(المخصصات!$A$4:$A207)&lt;=MONTH($A207))*(المخصصات!$B$4:$B207=$B207)*(المخصصات!$D$4:$D207=$C207))-SUMPRODUCT(($D$4:$D207)*(MONTH($A$4:$A207)&lt;=MONTH($A207))*($B$4:$B207=$B207)*($C$4:$C207=$C207))</f>
        <v>6581</v>
      </c>
    </row>
    <row r="208" spans="1:6" hidden="1" x14ac:dyDescent="0.25">
      <c r="A208" s="17">
        <v>45778</v>
      </c>
      <c r="B208" s="6" t="s">
        <v>27</v>
      </c>
      <c r="C208" s="4" t="s">
        <v>1</v>
      </c>
      <c r="D208" s="6">
        <v>1500</v>
      </c>
      <c r="E208" s="4">
        <f t="array" ref="E208">IFERROR(INDEX(المخصصات!$C$4:$C$10000,LARGE(IF((MONTH(المخصصات!$A$4:$A$10000)&lt;=MONTH($A208))*(المخصصات!$B$4:$B$10000=$B208)*(المخصصات!$D$4:$D$10000=$C208),ROW($4:$10000)-3),1)),0)</f>
        <v>11810</v>
      </c>
      <c r="F208" s="8">
        <f>SUMPRODUCT((المخصصات!$C$4:$C208)*(MONTH(المخصصات!$A$4:$A208)&lt;=MONTH($A208))*(المخصصات!$B$4:$B208=$B208)*(المخصصات!$D$4:$D208=$C208))-SUMPRODUCT(($D$4:$D208)*(MONTH($A$4:$A208)&lt;=MONTH($A208))*($B$4:$B208=$B208)*($C$4:$C208=$C208))</f>
        <v>6654</v>
      </c>
    </row>
    <row r="209" spans="1:6" hidden="1" x14ac:dyDescent="0.25">
      <c r="A209" s="17">
        <v>45778</v>
      </c>
      <c r="B209" s="6" t="s">
        <v>37</v>
      </c>
      <c r="C209" s="4" t="s">
        <v>1</v>
      </c>
      <c r="D209" s="6">
        <v>1800</v>
      </c>
      <c r="E209" s="4">
        <f t="array" ref="E209">IFERROR(INDEX(المخصصات!$C$4:$C$10000,LARGE(IF((MONTH(المخصصات!$A$4:$A$10000)&lt;=MONTH($A209))*(المخصصات!$B$4:$B$10000=$B209)*(المخصصات!$D$4:$D$10000=$C209),ROW($4:$10000)-3),1)),0)</f>
        <v>0</v>
      </c>
      <c r="F209" s="8">
        <f>SUMPRODUCT((المخصصات!$C$4:$C209)*(MONTH(المخصصات!$A$4:$A209)&lt;=MONTH($A209))*(المخصصات!$B$4:$B209=$B209)*(المخصصات!$D$4:$D209=$C209))-SUMPRODUCT(($D$4:$D209)*(MONTH($A$4:$A209)&lt;=MONTH($A209))*($B$4:$B209=$B209)*($C$4:$C209=$C209))</f>
        <v>-1800</v>
      </c>
    </row>
    <row r="210" spans="1:6" hidden="1" x14ac:dyDescent="0.25">
      <c r="A210" s="17">
        <v>45778</v>
      </c>
      <c r="B210" s="6" t="s">
        <v>32</v>
      </c>
      <c r="C210" s="4" t="s">
        <v>1</v>
      </c>
      <c r="D210" s="6">
        <v>380</v>
      </c>
      <c r="E210" s="4">
        <f t="array" ref="E210">IFERROR(INDEX(المخصصات!$C$4:$C$10000,LARGE(IF((MONTH(المخصصات!$A$4:$A$10000)&lt;=MONTH($A210))*(المخصصات!$B$4:$B$10000=$B210)*(المخصصات!$D$4:$D$10000=$C210),ROW($4:$10000)-3),1)),0)</f>
        <v>0</v>
      </c>
      <c r="F210" s="8">
        <f>SUMPRODUCT((المخصصات!$C$4:$C210)*(MONTH(المخصصات!$A$4:$A210)&lt;=MONTH($A210))*(المخصصات!$B$4:$B210=$B210)*(المخصصات!$D$4:$D210=$C210))-SUMPRODUCT(($D$4:$D210)*(MONTH($A$4:$A210)&lt;=MONTH($A210))*($B$4:$B210=$B210)*($C$4:$C210=$C210))</f>
        <v>-1040</v>
      </c>
    </row>
    <row r="211" spans="1:6" x14ac:dyDescent="0.25">
      <c r="A211" s="17">
        <v>45809</v>
      </c>
      <c r="B211" s="6" t="s">
        <v>8</v>
      </c>
      <c r="C211" s="4" t="s">
        <v>0</v>
      </c>
      <c r="D211" s="6">
        <v>24200</v>
      </c>
      <c r="E211" s="4">
        <f t="array" ref="E211">IFERROR(INDEX(المخصصات!$C$4:$C$10000,LARGE(IF((MONTH(المخصصات!$A$4:$A$10000)&lt;=MONTH($A211))*(المخصصات!$B$4:$B$10000=$B211)*(المخصصات!$D$4:$D$10000=$C211),ROW($4:$10000)-3),1)),0)</f>
        <v>7907</v>
      </c>
      <c r="F211" s="8">
        <f>SUMPRODUCT((المخصصات!$C$4:$C211)*(MONTH(المخصصات!$A$4:$A211)&lt;=MONTH($A211))*(المخصصات!$B$4:$B211=$B211)*(المخصصات!$D$4:$D211=$C211))-SUMPRODUCT(($D$4:$D211)*(MONTH($A$4:$A211)&lt;=MONTH($A211))*($B$4:$B211=$B211)*($C$4:$C211=$C211))</f>
        <v>-117399</v>
      </c>
    </row>
    <row r="212" spans="1:6" hidden="1" x14ac:dyDescent="0.25">
      <c r="A212" s="17">
        <v>45809</v>
      </c>
      <c r="B212" s="6" t="s">
        <v>9</v>
      </c>
      <c r="C212" s="4" t="s">
        <v>0</v>
      </c>
      <c r="D212" s="6">
        <v>24200</v>
      </c>
      <c r="E212" s="4">
        <f t="array" ref="E212">IFERROR(INDEX(المخصصات!$C$4:$C$10000,LARGE(IF((MONTH(المخصصات!$A$4:$A$10000)&lt;=MONTH($A212))*(المخصصات!$B$4:$B$10000=$B212)*(المخصصات!$D$4:$D$10000=$C212),ROW($4:$10000)-3),1)),0)</f>
        <v>4429</v>
      </c>
      <c r="F212" s="8">
        <f>SUMPRODUCT((المخصصات!$C$4:$C212)*(MONTH(المخصصات!$A$4:$A212)&lt;=MONTH($A212))*(المخصصات!$B$4:$B212=$B212)*(المخصصات!$D$4:$D212=$C212))-SUMPRODUCT(($D$4:$D212)*(MONTH($A$4:$A212)&lt;=MONTH($A212))*($B$4:$B212=$B212)*($C$4:$C212=$C212))</f>
        <v>-114299</v>
      </c>
    </row>
    <row r="213" spans="1:6" hidden="1" x14ac:dyDescent="0.25">
      <c r="A213" s="17">
        <v>45809</v>
      </c>
      <c r="B213" s="6" t="s">
        <v>10</v>
      </c>
      <c r="C213" s="4" t="s">
        <v>0</v>
      </c>
      <c r="D213" s="6">
        <v>10000</v>
      </c>
      <c r="E213" s="4">
        <f t="array" ref="E213">IFERROR(INDEX(المخصصات!$C$4:$C$10000,LARGE(IF((MONTH(المخصصات!$A$4:$A$10000)&lt;=MONTH($A213))*(المخصصات!$B$4:$B$10000=$B213)*(المخصصات!$D$4:$D$10000=$C213),ROW($4:$10000)-3),1)),0)</f>
        <v>13861</v>
      </c>
      <c r="F213" s="8">
        <f>SUMPRODUCT((المخصصات!$C$4:$C213)*(MONTH(المخصصات!$A$4:$A213)&lt;=MONTH($A213))*(المخصصات!$B$4:$B213=$B213)*(المخصصات!$D$4:$D213=$C213))-SUMPRODUCT(($D$4:$D213)*(MONTH($A$4:$A213)&lt;=MONTH($A213))*($B$4:$B213=$B213)*($C$4:$C213=$C213))</f>
        <v>-10475</v>
      </c>
    </row>
    <row r="214" spans="1:6" hidden="1" x14ac:dyDescent="0.25">
      <c r="A214" s="17">
        <v>45809</v>
      </c>
      <c r="B214" s="6" t="s">
        <v>11</v>
      </c>
      <c r="C214" s="4" t="s">
        <v>0</v>
      </c>
      <c r="D214" s="6">
        <v>24200</v>
      </c>
      <c r="E214" s="4">
        <f t="array" ref="E214">IFERROR(INDEX(المخصصات!$C$4:$C$10000,LARGE(IF((MONTH(المخصصات!$A$4:$A$10000)&lt;=MONTH($A214))*(المخصصات!$B$4:$B$10000=$B214)*(المخصصات!$D$4:$D$10000=$C214),ROW($4:$10000)-3),1)),0)</f>
        <v>18154</v>
      </c>
      <c r="F214" s="8">
        <f>SUMPRODUCT((المخصصات!$C$4:$C214)*(MONTH(المخصصات!$A$4:$A214)&lt;=MONTH($A214))*(المخصصات!$B$4:$B214=$B214)*(المخصصات!$D$4:$D214=$C214))-SUMPRODUCT(($D$4:$D214)*(MONTH($A$4:$A214)&lt;=MONTH($A214))*($B$4:$B214=$B214)*($C$4:$C214=$C214))</f>
        <v>-107798</v>
      </c>
    </row>
    <row r="215" spans="1:6" hidden="1" x14ac:dyDescent="0.25">
      <c r="A215" s="17">
        <v>45809</v>
      </c>
      <c r="B215" s="6" t="s">
        <v>12</v>
      </c>
      <c r="C215" s="4" t="s">
        <v>0</v>
      </c>
      <c r="D215" s="6">
        <v>19000</v>
      </c>
      <c r="E215" s="4">
        <f t="array" ref="E215">IFERROR(INDEX(المخصصات!$C$4:$C$10000,LARGE(IF((MONTH(المخصصات!$A$4:$A$10000)&lt;=MONTH($A215))*(المخصصات!$B$4:$B$10000=$B215)*(المخصصات!$D$4:$D$10000=$C215),ROW($4:$10000)-3),1)),0)</f>
        <v>5986</v>
      </c>
      <c r="F215" s="8">
        <f>SUMPRODUCT((المخصصات!$C$4:$C215)*(MONTH(المخصصات!$A$4:$A215)&lt;=MONTH($A215))*(المخصصات!$B$4:$B215=$B215)*(المخصصات!$D$4:$D215=$C215))-SUMPRODUCT(($D$4:$D215)*(MONTH($A$4:$A215)&lt;=MONTH($A215))*($B$4:$B215=$B215)*($C$4:$C215=$C215))</f>
        <v>-88762</v>
      </c>
    </row>
    <row r="216" spans="1:6" hidden="1" x14ac:dyDescent="0.25">
      <c r="A216" s="17">
        <v>45809</v>
      </c>
      <c r="B216" s="6" t="s">
        <v>13</v>
      </c>
      <c r="C216" s="4" t="s">
        <v>0</v>
      </c>
      <c r="D216" s="6">
        <v>18170</v>
      </c>
      <c r="E216" s="4">
        <f t="array" ref="E216">IFERROR(INDEX(المخصصات!$C$4:$C$10000,LARGE(IF((MONTH(المخصصات!$A$4:$A$10000)&lt;=MONTH($A216))*(المخصصات!$B$4:$B$10000=$B216)*(المخصصات!$D$4:$D$10000=$C216),ROW($4:$10000)-3),1)),0)</f>
        <v>14107</v>
      </c>
      <c r="F216" s="8">
        <f>SUMPRODUCT((المخصصات!$C$4:$C216)*(MONTH(المخصصات!$A$4:$A216)&lt;=MONTH($A216))*(المخصصات!$B$4:$B216=$B216)*(المخصصات!$D$4:$D216=$C216))-SUMPRODUCT(($D$4:$D216)*(MONTH($A$4:$A216)&lt;=MONTH($A216))*($B$4:$B216=$B216)*($C$4:$C216=$C216))</f>
        <v>-112405</v>
      </c>
    </row>
    <row r="217" spans="1:6" hidden="1" x14ac:dyDescent="0.25">
      <c r="A217" s="17">
        <v>45809</v>
      </c>
      <c r="B217" s="6" t="s">
        <v>14</v>
      </c>
      <c r="C217" s="4" t="s">
        <v>0</v>
      </c>
      <c r="D217" s="6">
        <v>20400</v>
      </c>
      <c r="E217" s="4">
        <f t="array" ref="E217">IFERROR(INDEX(المخصصات!$C$4:$C$10000,LARGE(IF((MONTH(المخصصات!$A$4:$A$10000)&lt;=MONTH($A217))*(المخصصات!$B$4:$B$10000=$B217)*(المخصصات!$D$4:$D$10000=$C217),ROW($4:$10000)-3),1)),0)</f>
        <v>9983</v>
      </c>
      <c r="F217" s="8">
        <f>SUMPRODUCT((المخصصات!$C$4:$C217)*(MONTH(المخصصات!$A$4:$A217)&lt;=MONTH($A217))*(المخصصات!$B$4:$B217=$B217)*(المخصصات!$D$4:$D217=$C217))-SUMPRODUCT(($D$4:$D217)*(MONTH($A$4:$A217)&lt;=MONTH($A217))*($B$4:$B217=$B217)*($C$4:$C217=$C217))</f>
        <v>-86978</v>
      </c>
    </row>
    <row r="218" spans="1:6" hidden="1" x14ac:dyDescent="0.25">
      <c r="A218" s="17">
        <v>45809</v>
      </c>
      <c r="B218" s="6" t="s">
        <v>15</v>
      </c>
      <c r="C218" s="4" t="s">
        <v>0</v>
      </c>
      <c r="D218" s="6">
        <v>4300</v>
      </c>
      <c r="E218" s="4">
        <f t="array" ref="E218">IFERROR(INDEX(المخصصات!$C$4:$C$10000,LARGE(IF((MONTH(المخصصات!$A$4:$A$10000)&lt;=MONTH($A218))*(المخصصات!$B$4:$B$10000=$B218)*(المخصصات!$D$4:$D$10000=$C218),ROW($4:$10000)-3),1)),0)</f>
        <v>2692</v>
      </c>
      <c r="F218" s="8">
        <f>SUMPRODUCT((المخصصات!$C$4:$C218)*(MONTH(المخصصات!$A$4:$A218)&lt;=MONTH($A218))*(المخصصات!$B$4:$B218=$B218)*(المخصصات!$D$4:$D218=$C218))-SUMPRODUCT(($D$4:$D218)*(MONTH($A$4:$A218)&lt;=MONTH($A218))*($B$4:$B218=$B218)*($C$4:$C218=$C218))</f>
        <v>2336</v>
      </c>
    </row>
    <row r="219" spans="1:6" hidden="1" x14ac:dyDescent="0.25">
      <c r="A219" s="17">
        <v>45809</v>
      </c>
      <c r="B219" s="6" t="s">
        <v>16</v>
      </c>
      <c r="C219" s="4" t="s">
        <v>0</v>
      </c>
      <c r="D219" s="6">
        <v>600</v>
      </c>
      <c r="E219" s="4">
        <f t="array" ref="E219">IFERROR(INDEX(المخصصات!$C$4:$C$10000,LARGE(IF((MONTH(المخصصات!$A$4:$A$10000)&lt;=MONTH($A219))*(المخصصات!$B$4:$B$10000=$B219)*(المخصصات!$D$4:$D$10000=$C219),ROW($4:$10000)-3),1)),0)</f>
        <v>11783</v>
      </c>
      <c r="F219" s="8">
        <f>SUMPRODUCT((المخصصات!$C$4:$C219)*(MONTH(المخصصات!$A$4:$A219)&lt;=MONTH($A219))*(المخصصات!$B$4:$B219=$B219)*(المخصصات!$D$4:$D219=$C219))-SUMPRODUCT(($D$4:$D219)*(MONTH($A$4:$A219)&lt;=MONTH($A219))*($B$4:$B219=$B219)*($C$4:$C219=$C219))</f>
        <v>36671</v>
      </c>
    </row>
    <row r="220" spans="1:6" hidden="1" x14ac:dyDescent="0.25">
      <c r="A220" s="17">
        <v>45809</v>
      </c>
      <c r="B220" s="6" t="s">
        <v>39</v>
      </c>
      <c r="C220" s="4" t="s">
        <v>0</v>
      </c>
      <c r="D220" s="6">
        <v>2000</v>
      </c>
      <c r="E220" s="4">
        <f t="array" ref="E220">IFERROR(INDEX(المخصصات!$C$4:$C$10000,LARGE(IF((MONTH(المخصصات!$A$4:$A$10000)&lt;=MONTH($A220))*(المخصصات!$B$4:$B$10000=$B220)*(المخصصات!$D$4:$D$10000=$C220),ROW($4:$10000)-3),1)),0)</f>
        <v>8944</v>
      </c>
      <c r="F220" s="8">
        <f>SUMPRODUCT((المخصصات!$C$4:$C220)*(MONTH(المخصصات!$A$4:$A220)&lt;=MONTH($A220))*(المخصصات!$B$4:$B220=$B220)*(المخصصات!$D$4:$D220=$C220))-SUMPRODUCT(($D$4:$D220)*(MONTH($A$4:$A220)&lt;=MONTH($A220))*($B$4:$B220=$B220)*($C$4:$C220=$C220))</f>
        <v>4944</v>
      </c>
    </row>
    <row r="221" spans="1:6" hidden="1" x14ac:dyDescent="0.25">
      <c r="A221" s="17">
        <v>45809</v>
      </c>
      <c r="B221" s="6" t="s">
        <v>18</v>
      </c>
      <c r="C221" s="4" t="s">
        <v>0</v>
      </c>
      <c r="D221" s="6">
        <v>2000</v>
      </c>
      <c r="E221" s="4">
        <f t="array" ref="E221">IFERROR(INDEX(المخصصات!$C$4:$C$10000,LARGE(IF((MONTH(المخصصات!$A$4:$A$10000)&lt;=MONTH($A221))*(المخصصات!$B$4:$B$10000=$B221)*(المخصصات!$D$4:$D$10000=$C221),ROW($4:$10000)-3),1)),0)</f>
        <v>9962</v>
      </c>
      <c r="F221" s="8">
        <f>SUMPRODUCT((المخصصات!$C$4:$C221)*(MONTH(المخصصات!$A$4:$A221)&lt;=MONTH($A221))*(المخصصات!$B$4:$B221=$B221)*(المخصصات!$D$4:$D221=$C221))-SUMPRODUCT(($D$4:$D221)*(MONTH($A$4:$A221)&lt;=MONTH($A221))*($B$4:$B221=$B221)*($C$4:$C221=$C221))</f>
        <v>24237</v>
      </c>
    </row>
    <row r="222" spans="1:6" hidden="1" x14ac:dyDescent="0.25">
      <c r="A222" s="17">
        <v>45809</v>
      </c>
      <c r="B222" s="6" t="s">
        <v>19</v>
      </c>
      <c r="C222" s="4" t="s">
        <v>0</v>
      </c>
      <c r="D222" s="6">
        <v>1000</v>
      </c>
      <c r="E222" s="4">
        <f t="array" ref="E222">IFERROR(INDEX(المخصصات!$C$4:$C$10000,LARGE(IF((MONTH(المخصصات!$A$4:$A$10000)&lt;=MONTH($A222))*(المخصصات!$B$4:$B$10000=$B222)*(المخصصات!$D$4:$D$10000=$C222),ROW($4:$10000)-3),1)),0)</f>
        <v>16791</v>
      </c>
      <c r="F222" s="8">
        <f>SUMPRODUCT((المخصصات!$C$4:$C222)*(MONTH(المخصصات!$A$4:$A222)&lt;=MONTH($A222))*(المخصصات!$B$4:$B222=$B222)*(المخصصات!$D$4:$D222=$C222))-SUMPRODUCT(($D$4:$D222)*(MONTH($A$4:$A222)&lt;=MONTH($A222))*($B$4:$B222=$B222)*($C$4:$C222=$C222))</f>
        <v>35180</v>
      </c>
    </row>
    <row r="223" spans="1:6" hidden="1" x14ac:dyDescent="0.25">
      <c r="A223" s="17">
        <v>45809</v>
      </c>
      <c r="B223" s="6" t="s">
        <v>20</v>
      </c>
      <c r="C223" s="4" t="s">
        <v>0</v>
      </c>
      <c r="D223" s="6">
        <v>500</v>
      </c>
      <c r="E223" s="4">
        <f t="array" ref="E223">IFERROR(INDEX(المخصصات!$C$4:$C$10000,LARGE(IF((MONTH(المخصصات!$A$4:$A$10000)&lt;=MONTH($A223))*(المخصصات!$B$4:$B$10000=$B223)*(المخصصات!$D$4:$D$10000=$C223),ROW($4:$10000)-3),1)),0)</f>
        <v>13799</v>
      </c>
      <c r="F223" s="8">
        <f>SUMPRODUCT((المخصصات!$C$4:$C223)*(MONTH(المخصصات!$A$4:$A223)&lt;=MONTH($A223))*(المخصصات!$B$4:$B223=$B223)*(المخصصات!$D$4:$D223=$C223))-SUMPRODUCT(($D$4:$D223)*(MONTH($A$4:$A223)&lt;=MONTH($A223))*($B$4:$B223=$B223)*($C$4:$C223=$C223))</f>
        <v>16971</v>
      </c>
    </row>
    <row r="224" spans="1:6" hidden="1" x14ac:dyDescent="0.25">
      <c r="A224" s="17">
        <v>45809</v>
      </c>
      <c r="B224" s="6" t="s">
        <v>21</v>
      </c>
      <c r="C224" s="4" t="s">
        <v>0</v>
      </c>
      <c r="D224" s="6">
        <v>2000</v>
      </c>
      <c r="E224" s="4">
        <f t="array" ref="E224">IFERROR(INDEX(المخصصات!$C$4:$C$10000,LARGE(IF((MONTH(المخصصات!$A$4:$A$10000)&lt;=MONTH($A224))*(المخصصات!$B$4:$B$10000=$B224)*(المخصصات!$D$4:$D$10000=$C224),ROW($4:$10000)-3),1)),0)</f>
        <v>2905</v>
      </c>
      <c r="F224" s="8">
        <f>SUMPRODUCT((المخصصات!$C$4:$C224)*(MONTH(المخصصات!$A$4:$A224)&lt;=MONTH($A224))*(المخصصات!$B$4:$B224=$B224)*(المخصصات!$D$4:$D224=$C224))-SUMPRODUCT(($D$4:$D224)*(MONTH($A$4:$A224)&lt;=MONTH($A224))*($B$4:$B224=$B224)*($C$4:$C224=$C224))</f>
        <v>4851</v>
      </c>
    </row>
    <row r="225" spans="1:6" hidden="1" x14ac:dyDescent="0.25">
      <c r="A225" s="17">
        <v>45809</v>
      </c>
      <c r="B225" s="6" t="s">
        <v>22</v>
      </c>
      <c r="C225" s="4" t="s">
        <v>0</v>
      </c>
      <c r="D225" s="6">
        <v>500</v>
      </c>
      <c r="E225" s="4">
        <f t="array" ref="E225">IFERROR(INDEX(المخصصات!$C$4:$C$10000,LARGE(IF((MONTH(المخصصات!$A$4:$A$10000)&lt;=MONTH($A225))*(المخصصات!$B$4:$B$10000=$B225)*(المخصصات!$D$4:$D$10000=$C225),ROW($4:$10000)-3),1)),0)</f>
        <v>9107</v>
      </c>
      <c r="F225" s="8">
        <f>SUMPRODUCT((المخصصات!$C$4:$C225)*(MONTH(المخصصات!$A$4:$A225)&lt;=MONTH($A225))*(المخصصات!$B$4:$B225=$B225)*(المخصصات!$D$4:$D225=$C225))-SUMPRODUCT(($D$4:$D225)*(MONTH($A$4:$A225)&lt;=MONTH($A225))*($B$4:$B225=$B225)*($C$4:$C225=$C225))</f>
        <v>24006</v>
      </c>
    </row>
    <row r="226" spans="1:6" hidden="1" x14ac:dyDescent="0.25">
      <c r="A226" s="17">
        <v>45809</v>
      </c>
      <c r="B226" s="6" t="s">
        <v>23</v>
      </c>
      <c r="C226" s="4" t="s">
        <v>0</v>
      </c>
      <c r="D226" s="6">
        <v>600</v>
      </c>
      <c r="E226" s="4">
        <f t="array" ref="E226">IFERROR(INDEX(المخصصات!$C$4:$C$10000,LARGE(IF((MONTH(المخصصات!$A$4:$A$10000)&lt;=MONTH($A226))*(المخصصات!$B$4:$B$10000=$B226)*(المخصصات!$D$4:$D$10000=$C226),ROW($4:$10000)-3),1)),0)</f>
        <v>10290</v>
      </c>
      <c r="F226" s="8">
        <f>SUMPRODUCT((المخصصات!$C$4:$C226)*(MONTH(المخصصات!$A$4:$A226)&lt;=MONTH($A226))*(المخصصات!$B$4:$B226=$B226)*(المخصصات!$D$4:$D226=$C226))-SUMPRODUCT(($D$4:$D226)*(MONTH($A$4:$A226)&lt;=MONTH($A226))*($B$4:$B226=$B226)*($C$4:$C226=$C226))</f>
        <v>18925</v>
      </c>
    </row>
    <row r="227" spans="1:6" hidden="1" x14ac:dyDescent="0.25">
      <c r="A227" s="17">
        <v>45809</v>
      </c>
      <c r="B227" s="6" t="s">
        <v>24</v>
      </c>
      <c r="C227" s="4" t="s">
        <v>0</v>
      </c>
      <c r="D227" s="6">
        <v>3000</v>
      </c>
      <c r="E227" s="4">
        <f t="array" ref="E227">IFERROR(INDEX(المخصصات!$C$4:$C$10000,LARGE(IF((MONTH(المخصصات!$A$4:$A$10000)&lt;=MONTH($A227))*(المخصصات!$B$4:$B$10000=$B227)*(المخصصات!$D$4:$D$10000=$C227),ROW($4:$10000)-3),1)),0)</f>
        <v>15190</v>
      </c>
      <c r="F227" s="8">
        <f>SUMPRODUCT((المخصصات!$C$4:$C227)*(MONTH(المخصصات!$A$4:$A227)&lt;=MONTH($A227))*(المخصصات!$B$4:$B227=$B227)*(المخصصات!$D$4:$D227=$C227))-SUMPRODUCT(($D$4:$D227)*(MONTH($A$4:$A227)&lt;=MONTH($A227))*($B$4:$B227=$B227)*($C$4:$C227=$C227))</f>
        <v>21193</v>
      </c>
    </row>
    <row r="228" spans="1:6" hidden="1" x14ac:dyDescent="0.25">
      <c r="A228" s="17">
        <v>45809</v>
      </c>
      <c r="B228" s="6" t="s">
        <v>25</v>
      </c>
      <c r="C228" s="4" t="s">
        <v>0</v>
      </c>
      <c r="D228" s="6">
        <v>1000</v>
      </c>
      <c r="E228" s="4">
        <f t="array" ref="E228">IFERROR(INDEX(المخصصات!$C$4:$C$10000,LARGE(IF((MONTH(المخصصات!$A$4:$A$10000)&lt;=MONTH($A228))*(المخصصات!$B$4:$B$10000=$B228)*(المخصصات!$D$4:$D$10000=$C228),ROW($4:$10000)-3),1)),0)</f>
        <v>1947</v>
      </c>
      <c r="F228" s="8">
        <f>SUMPRODUCT((المخصصات!$C$4:$C228)*(MONTH(المخصصات!$A$4:$A228)&lt;=MONTH($A228))*(المخصصات!$B$4:$B228=$B228)*(المخصصات!$D$4:$D228=$C228))-SUMPRODUCT(($D$4:$D228)*(MONTH($A$4:$A228)&lt;=MONTH($A228))*($B$4:$B228=$B228)*($C$4:$C228=$C228))</f>
        <v>24707</v>
      </c>
    </row>
    <row r="229" spans="1:6" hidden="1" x14ac:dyDescent="0.25">
      <c r="A229" s="17">
        <v>45809</v>
      </c>
      <c r="B229" s="6" t="s">
        <v>26</v>
      </c>
      <c r="C229" s="4" t="s">
        <v>0</v>
      </c>
      <c r="D229" s="6">
        <v>3000</v>
      </c>
      <c r="E229" s="4">
        <f t="array" ref="E229">IFERROR(INDEX(المخصصات!$C$4:$C$10000,LARGE(IF((MONTH(المخصصات!$A$4:$A$10000)&lt;=MONTH($A229))*(المخصصات!$B$4:$B$10000=$B229)*(المخصصات!$D$4:$D$10000=$C229),ROW($4:$10000)-3),1)),0)</f>
        <v>3035</v>
      </c>
      <c r="F229" s="8">
        <f>SUMPRODUCT((المخصصات!$C$4:$C229)*(MONTH(المخصصات!$A$4:$A229)&lt;=MONTH($A229))*(المخصصات!$B$4:$B229=$B229)*(المخصصات!$D$4:$D229=$C229))-SUMPRODUCT(($D$4:$D229)*(MONTH($A$4:$A229)&lt;=MONTH($A229))*($B$4:$B229=$B229)*($C$4:$C229=$C229))</f>
        <v>-237</v>
      </c>
    </row>
    <row r="230" spans="1:6" hidden="1" x14ac:dyDescent="0.25">
      <c r="A230" s="17">
        <v>45809</v>
      </c>
      <c r="B230" s="6" t="s">
        <v>27</v>
      </c>
      <c r="C230" s="4" t="s">
        <v>0</v>
      </c>
      <c r="D230" s="6">
        <v>3000</v>
      </c>
      <c r="E230" s="4">
        <f t="array" ref="E230">IFERROR(INDEX(المخصصات!$C$4:$C$10000,LARGE(IF((MONTH(المخصصات!$A$4:$A$10000)&lt;=MONTH($A230))*(المخصصات!$B$4:$B$10000=$B230)*(المخصصات!$D$4:$D$10000=$C230),ROW($4:$10000)-3),1)),0)</f>
        <v>7362</v>
      </c>
      <c r="F230" s="8">
        <f>SUMPRODUCT((المخصصات!$C$4:$C230)*(MONTH(المخصصات!$A$4:$A230)&lt;=MONTH($A230))*(المخصصات!$B$4:$B230=$B230)*(المخصصات!$D$4:$D230=$C230))-SUMPRODUCT(($D$4:$D230)*(MONTH($A$4:$A230)&lt;=MONTH($A230))*($B$4:$B230=$B230)*($C$4:$C230=$C230))</f>
        <v>7205</v>
      </c>
    </row>
    <row r="231" spans="1:6" hidden="1" x14ac:dyDescent="0.25">
      <c r="A231" s="17">
        <v>45809</v>
      </c>
      <c r="B231" s="6" t="s">
        <v>28</v>
      </c>
      <c r="C231" s="4" t="s">
        <v>0</v>
      </c>
      <c r="D231" s="6">
        <v>4000</v>
      </c>
      <c r="E231" s="4">
        <f t="array" ref="E231">IFERROR(INDEX(المخصصات!$C$4:$C$10000,LARGE(IF((MONTH(المخصصات!$A$4:$A$10000)&lt;=MONTH($A231))*(المخصصات!$B$4:$B$10000=$B231)*(المخصصات!$D$4:$D$10000=$C231),ROW($4:$10000)-3),1)),0)</f>
        <v>6772</v>
      </c>
      <c r="F231" s="8">
        <f>SUMPRODUCT((المخصصات!$C$4:$C231)*(MONTH(المخصصات!$A$4:$A231)&lt;=MONTH($A231))*(المخصصات!$B$4:$B231=$B231)*(المخصصات!$D$4:$D231=$C231))-SUMPRODUCT(($D$4:$D231)*(MONTH($A$4:$A231)&lt;=MONTH($A231))*($B$4:$B231=$B231)*($C$4:$C231=$C231))</f>
        <v>15998</v>
      </c>
    </row>
    <row r="232" spans="1:6" hidden="1" x14ac:dyDescent="0.25">
      <c r="A232" s="17">
        <v>45809</v>
      </c>
      <c r="B232" s="6" t="s">
        <v>29</v>
      </c>
      <c r="C232" s="4" t="s">
        <v>0</v>
      </c>
      <c r="D232" s="6">
        <v>3000</v>
      </c>
      <c r="E232" s="4">
        <f t="array" ref="E232">IFERROR(INDEX(المخصصات!$C$4:$C$10000,LARGE(IF((MONTH(المخصصات!$A$4:$A$10000)&lt;=MONTH($A232))*(المخصصات!$B$4:$B$10000=$B232)*(المخصصات!$D$4:$D$10000=$C232),ROW($4:$10000)-3),1)),0)</f>
        <v>5136</v>
      </c>
      <c r="F232" s="8">
        <f>SUMPRODUCT((المخصصات!$C$4:$C232)*(MONTH(المخصصات!$A$4:$A232)&lt;=MONTH($A232))*(المخصصات!$B$4:$B232=$B232)*(المخصصات!$D$4:$D232=$C232))-SUMPRODUCT(($D$4:$D232)*(MONTH($A$4:$A232)&lt;=MONTH($A232))*($B$4:$B232=$B232)*($C$4:$C232=$C232))</f>
        <v>2576</v>
      </c>
    </row>
    <row r="233" spans="1:6" hidden="1" x14ac:dyDescent="0.25">
      <c r="A233" s="17">
        <v>45809</v>
      </c>
      <c r="B233" s="6" t="s">
        <v>30</v>
      </c>
      <c r="C233" s="4" t="s">
        <v>0</v>
      </c>
      <c r="D233" s="6">
        <v>1000</v>
      </c>
      <c r="E233" s="4">
        <f t="array" ref="E233">IFERROR(INDEX(المخصصات!$C$4:$C$10000,LARGE(IF((MONTH(المخصصات!$A$4:$A$10000)&lt;=MONTH($A233))*(المخصصات!$B$4:$B$10000=$B233)*(المخصصات!$D$4:$D$10000=$C233),ROW($4:$10000)-3),1)),0)</f>
        <v>12827</v>
      </c>
      <c r="F233" s="8">
        <f>SUMPRODUCT((المخصصات!$C$4:$C233)*(MONTH(المخصصات!$A$4:$A233)&lt;=MONTH($A233))*(المخصصات!$B$4:$B233=$B233)*(المخصصات!$D$4:$D233=$C233))-SUMPRODUCT(($D$4:$D233)*(MONTH($A$4:$A233)&lt;=MONTH($A233))*($B$4:$B233=$B233)*($C$4:$C233=$C233))</f>
        <v>31205</v>
      </c>
    </row>
    <row r="234" spans="1:6" hidden="1" x14ac:dyDescent="0.25">
      <c r="A234" s="17">
        <v>45809</v>
      </c>
      <c r="B234" s="6" t="s">
        <v>37</v>
      </c>
      <c r="C234" s="4" t="s">
        <v>0</v>
      </c>
      <c r="D234" s="6">
        <v>500</v>
      </c>
      <c r="E234" s="4">
        <f t="array" ref="E234">IFERROR(INDEX(المخصصات!$C$4:$C$10000,LARGE(IF((MONTH(المخصصات!$A$4:$A$10000)&lt;=MONTH($A234))*(المخصصات!$B$4:$B$10000=$B234)*(المخصصات!$D$4:$D$10000=$C234),ROW($4:$10000)-3),1)),0)</f>
        <v>0</v>
      </c>
      <c r="F234" s="8">
        <f>SUMPRODUCT((المخصصات!$C$4:$C234)*(MONTH(المخصصات!$A$4:$A234)&lt;=MONTH($A234))*(المخصصات!$B$4:$B234=$B234)*(المخصصات!$D$4:$D234=$C234))-SUMPRODUCT(($D$4:$D234)*(MONTH($A$4:$A234)&lt;=MONTH($A234))*($B$4:$B234=$B234)*($C$4:$C234=$C234))</f>
        <v>-1500</v>
      </c>
    </row>
    <row r="235" spans="1:6" hidden="1" x14ac:dyDescent="0.25">
      <c r="A235" s="17">
        <v>45809</v>
      </c>
      <c r="B235" s="6" t="s">
        <v>32</v>
      </c>
      <c r="C235" s="4" t="s">
        <v>0</v>
      </c>
      <c r="D235" s="6">
        <v>240</v>
      </c>
      <c r="E235" s="4">
        <f t="array" ref="E235">IFERROR(INDEX(المخصصات!$C$4:$C$10000,LARGE(IF((MONTH(المخصصات!$A$4:$A$10000)&lt;=MONTH($A235))*(المخصصات!$B$4:$B$10000=$B235)*(المخصصات!$D$4:$D$10000=$C235),ROW($4:$10000)-3),1)),0)</f>
        <v>0</v>
      </c>
      <c r="F235" s="8">
        <f>SUMPRODUCT((المخصصات!$C$4:$C235)*(MONTH(المخصصات!$A$4:$A235)&lt;=MONTH($A235))*(المخصصات!$B$4:$B235=$B235)*(المخصصات!$D$4:$D235=$C235))-SUMPRODUCT(($D$4:$D235)*(MONTH($A$4:$A235)&lt;=MONTH($A235))*($B$4:$B235=$B235)*($C$4:$C235=$C235))</f>
        <v>-1400</v>
      </c>
    </row>
    <row r="236" spans="1:6" hidden="1" x14ac:dyDescent="0.25">
      <c r="A236" s="17">
        <v>45809</v>
      </c>
      <c r="B236" s="6" t="s">
        <v>8</v>
      </c>
      <c r="C236" s="4" t="s">
        <v>1</v>
      </c>
      <c r="D236" s="6">
        <v>14000</v>
      </c>
      <c r="E236" s="4">
        <f t="array" ref="E236">IFERROR(INDEX(المخصصات!$C$4:$C$10000,LARGE(IF((MONTH(المخصصات!$A$4:$A$10000)&lt;=MONTH($A236))*(المخصصات!$B$4:$B$10000=$B236)*(المخصصات!$D$4:$D$10000=$C236),ROW($4:$10000)-3),1)),0)</f>
        <v>9542</v>
      </c>
      <c r="F236" s="8">
        <f>SUMPRODUCT((المخصصات!$C$4:$C236)*(MONTH(المخصصات!$A$4:$A236)&lt;=MONTH($A236))*(المخصصات!$B$4:$B236=$B236)*(المخصصات!$D$4:$D236=$C236))-SUMPRODUCT(($D$4:$D236)*(MONTH($A$4:$A236)&lt;=MONTH($A236))*($B$4:$B236=$B236)*($C$4:$C236=$C236))</f>
        <v>-71070</v>
      </c>
    </row>
    <row r="237" spans="1:6" hidden="1" x14ac:dyDescent="0.25">
      <c r="A237" s="17">
        <v>45809</v>
      </c>
      <c r="B237" s="6" t="s">
        <v>9</v>
      </c>
      <c r="C237" s="4" t="s">
        <v>1</v>
      </c>
      <c r="D237" s="6">
        <v>13000</v>
      </c>
      <c r="E237" s="4">
        <f t="array" ref="E237">IFERROR(INDEX(المخصصات!$C$4:$C$10000,LARGE(IF((MONTH(المخصصات!$A$4:$A$10000)&lt;=MONTH($A237))*(المخصصات!$B$4:$B$10000=$B237)*(المخصصات!$D$4:$D$10000=$C237),ROW($4:$10000)-3),1)),0)</f>
        <v>12451</v>
      </c>
      <c r="F237" s="8">
        <f>SUMPRODUCT((المخصصات!$C$4:$C237)*(MONTH(المخصصات!$A$4:$A237)&lt;=MONTH($A237))*(المخصصات!$B$4:$B237=$B237)*(المخصصات!$D$4:$D237=$C237))-SUMPRODUCT(($D$4:$D237)*(MONTH($A$4:$A237)&lt;=MONTH($A237))*($B$4:$B237=$B237)*($C$4:$C237=$C237))</f>
        <v>-59685</v>
      </c>
    </row>
    <row r="238" spans="1:6" hidden="1" x14ac:dyDescent="0.25">
      <c r="A238" s="17">
        <v>45809</v>
      </c>
      <c r="B238" s="6" t="s">
        <v>10</v>
      </c>
      <c r="C238" s="4" t="s">
        <v>1</v>
      </c>
      <c r="D238" s="6">
        <v>8000</v>
      </c>
      <c r="E238" s="4">
        <f t="array" ref="E238">IFERROR(INDEX(المخصصات!$C$4:$C$10000,LARGE(IF((MONTH(المخصصات!$A$4:$A$10000)&lt;=MONTH($A238))*(المخصصات!$B$4:$B$10000=$B238)*(المخصصات!$D$4:$D$10000=$C238),ROW($4:$10000)-3),1)),0)</f>
        <v>17368</v>
      </c>
      <c r="F238" s="8">
        <f>SUMPRODUCT((المخصصات!$C$4:$C238)*(MONTH(المخصصات!$A$4:$A238)&lt;=MONTH($A238))*(المخصصات!$B$4:$B238=$B238)*(المخصصات!$D$4:$D238=$C238))-SUMPRODUCT(($D$4:$D238)*(MONTH($A$4:$A238)&lt;=MONTH($A238))*($B$4:$B238=$B238)*($C$4:$C238=$C238))</f>
        <v>-17770</v>
      </c>
    </row>
    <row r="239" spans="1:6" hidden="1" x14ac:dyDescent="0.25">
      <c r="A239" s="17">
        <v>45809</v>
      </c>
      <c r="B239" s="6" t="s">
        <v>11</v>
      </c>
      <c r="C239" s="4" t="s">
        <v>1</v>
      </c>
      <c r="D239" s="6">
        <v>10000</v>
      </c>
      <c r="E239" s="4">
        <f t="array" ref="E239">IFERROR(INDEX(المخصصات!$C$4:$C$10000,LARGE(IF((MONTH(المخصصات!$A$4:$A$10000)&lt;=MONTH($A239))*(المخصصات!$B$4:$B$10000=$B239)*(المخصصات!$D$4:$D$10000=$C239),ROW($4:$10000)-3),1)),0)</f>
        <v>6756</v>
      </c>
      <c r="F239" s="8">
        <f>SUMPRODUCT((المخصصات!$C$4:$C239)*(MONTH(المخصصات!$A$4:$A239)&lt;=MONTH($A239))*(المخصصات!$B$4:$B239=$B239)*(المخصصات!$D$4:$D239=$C239))-SUMPRODUCT(($D$4:$D239)*(MONTH($A$4:$A239)&lt;=MONTH($A239))*($B$4:$B239=$B239)*($C$4:$C239=$C239))</f>
        <v>-38882</v>
      </c>
    </row>
    <row r="240" spans="1:6" hidden="1" x14ac:dyDescent="0.25">
      <c r="A240" s="17">
        <v>45809</v>
      </c>
      <c r="B240" s="6" t="s">
        <v>12</v>
      </c>
      <c r="C240" s="4" t="s">
        <v>1</v>
      </c>
      <c r="D240" s="6">
        <v>7500</v>
      </c>
      <c r="E240" s="4">
        <f t="array" ref="E240">IFERROR(INDEX(المخصصات!$C$4:$C$10000,LARGE(IF((MONTH(المخصصات!$A$4:$A$10000)&lt;=MONTH($A240))*(المخصصات!$B$4:$B$10000=$B240)*(المخصصات!$D$4:$D$10000=$C240),ROW($4:$10000)-3),1)),0)</f>
        <v>11847</v>
      </c>
      <c r="F240" s="8">
        <f>SUMPRODUCT((المخصصات!$C$4:$C240)*(MONTH(المخصصات!$A$4:$A240)&lt;=MONTH($A240))*(المخصصات!$B$4:$B240=$B240)*(المخصصات!$D$4:$D240=$C240))-SUMPRODUCT(($D$4:$D240)*(MONTH($A$4:$A240)&lt;=MONTH($A240))*($B$4:$B240=$B240)*($C$4:$C240=$C240))</f>
        <v>-24063</v>
      </c>
    </row>
    <row r="241" spans="1:6" hidden="1" x14ac:dyDescent="0.25">
      <c r="A241" s="17">
        <v>45809</v>
      </c>
      <c r="B241" s="6" t="s">
        <v>35</v>
      </c>
      <c r="C241" s="4" t="s">
        <v>1</v>
      </c>
      <c r="D241" s="6">
        <v>3000</v>
      </c>
      <c r="E241" s="4">
        <f t="array" ref="E241">IFERROR(INDEX(المخصصات!$C$4:$C$10000,LARGE(IF((MONTH(المخصصات!$A$4:$A$10000)&lt;=MONTH($A241))*(المخصصات!$B$4:$B$10000=$B241)*(المخصصات!$D$4:$D$10000=$C241),ROW($4:$10000)-3),1)),0)</f>
        <v>18427</v>
      </c>
      <c r="F241" s="8">
        <f>SUMPRODUCT((المخصصات!$C$4:$C241)*(MONTH(المخصصات!$A$4:$A241)&lt;=MONTH($A241))*(المخصصات!$B$4:$B241=$B241)*(المخصصات!$D$4:$D241=$C241))-SUMPRODUCT(($D$4:$D241)*(MONTH($A$4:$A241)&lt;=MONTH($A241))*($B$4:$B241=$B241)*($C$4:$C241=$C241))</f>
        <v>7191</v>
      </c>
    </row>
    <row r="242" spans="1:6" hidden="1" x14ac:dyDescent="0.25">
      <c r="A242" s="17">
        <v>45809</v>
      </c>
      <c r="B242" s="6" t="s">
        <v>36</v>
      </c>
      <c r="C242" s="4" t="s">
        <v>1</v>
      </c>
      <c r="D242" s="6">
        <v>4000</v>
      </c>
      <c r="E242" s="4">
        <f t="array" ref="E242">IFERROR(INDEX(المخصصات!$C$4:$C$10000,LARGE(IF((MONTH(المخصصات!$A$4:$A$10000)&lt;=MONTH($A242))*(المخصصات!$B$4:$B$10000=$B242)*(المخصصات!$D$4:$D$10000=$C242),ROW($4:$10000)-3),1)),0)</f>
        <v>2851</v>
      </c>
      <c r="F242" s="8">
        <f>SUMPRODUCT((المخصصات!$C$4:$C242)*(MONTH(المخصصات!$A$4:$A242)&lt;=MONTH($A242))*(المخصصات!$B$4:$B242=$B242)*(المخصصات!$D$4:$D242=$C242))-SUMPRODUCT(($D$4:$D242)*(MONTH($A$4:$A242)&lt;=MONTH($A242))*($B$4:$B242=$B242)*($C$4:$C242=$C242))</f>
        <v>2898</v>
      </c>
    </row>
    <row r="243" spans="1:6" hidden="1" x14ac:dyDescent="0.25">
      <c r="A243" s="17">
        <v>45809</v>
      </c>
      <c r="B243" s="6" t="s">
        <v>13</v>
      </c>
      <c r="C243" s="4" t="s">
        <v>1</v>
      </c>
      <c r="D243" s="6">
        <v>71107</v>
      </c>
      <c r="E243" s="4">
        <f t="array" ref="E243">IFERROR(INDEX(المخصصات!$C$4:$C$10000,LARGE(IF((MONTH(المخصصات!$A$4:$A$10000)&lt;=MONTH($A243))*(المخصصات!$B$4:$B$10000=$B243)*(المخصصات!$D$4:$D$10000=$C243),ROW($4:$10000)-3),1)),0)</f>
        <v>15459</v>
      </c>
      <c r="F243" s="8">
        <f>SUMPRODUCT((المخصصات!$C$4:$C243)*(MONTH(المخصصات!$A$4:$A243)&lt;=MONTH($A243))*(المخصصات!$B$4:$B243=$B243)*(المخصصات!$D$4:$D243=$C243))-SUMPRODUCT(($D$4:$D243)*(MONTH($A$4:$A243)&lt;=MONTH($A243))*($B$4:$B243=$B243)*($C$4:$C243=$C243))</f>
        <v>-448374</v>
      </c>
    </row>
    <row r="244" spans="1:6" hidden="1" x14ac:dyDescent="0.25">
      <c r="A244" s="17">
        <v>45809</v>
      </c>
      <c r="B244" s="6" t="s">
        <v>15</v>
      </c>
      <c r="C244" s="4" t="s">
        <v>1</v>
      </c>
      <c r="D244" s="6">
        <v>4000</v>
      </c>
      <c r="E244" s="4">
        <f t="array" ref="E244">IFERROR(INDEX(المخصصات!$C$4:$C$10000,LARGE(IF((MONTH(المخصصات!$A$4:$A$10000)&lt;=MONTH($A244))*(المخصصات!$B$4:$B$10000=$B244)*(المخصصات!$D$4:$D$10000=$C244),ROW($4:$10000)-3),1)),0)</f>
        <v>9492</v>
      </c>
      <c r="F244" s="8">
        <f>SUMPRODUCT((المخصصات!$C$4:$C244)*(MONTH(المخصصات!$A$4:$A244)&lt;=MONTH($A244))*(المخصصات!$B$4:$B244=$B244)*(المخصصات!$D$4:$D244=$C244))-SUMPRODUCT(($D$4:$D244)*(MONTH($A$4:$A244)&lt;=MONTH($A244))*($B$4:$B244=$B244)*($C$4:$C244=$C244))</f>
        <v>2470</v>
      </c>
    </row>
    <row r="245" spans="1:6" hidden="1" x14ac:dyDescent="0.25">
      <c r="A245" s="17">
        <v>45809</v>
      </c>
      <c r="B245" s="6" t="s">
        <v>33</v>
      </c>
      <c r="C245" s="4" t="s">
        <v>1</v>
      </c>
      <c r="D245" s="6">
        <v>9000</v>
      </c>
      <c r="E245" s="4">
        <f t="array" ref="E245">IFERROR(INDEX(المخصصات!$C$4:$C$10000,LARGE(IF((MONTH(المخصصات!$A$4:$A$10000)&lt;=MONTH($A245))*(المخصصات!$B$4:$B$10000=$B245)*(المخصصات!$D$4:$D$10000=$C245),ROW($4:$10000)-3),1)),0)</f>
        <v>1613</v>
      </c>
      <c r="F245" s="8">
        <f>SUMPRODUCT((المخصصات!$C$4:$C245)*(MONTH(المخصصات!$A$4:$A245)&lt;=MONTH($A245))*(المخصصات!$B$4:$B245=$B245)*(المخصصات!$D$4:$D245=$C245))-SUMPRODUCT(($D$4:$D245)*(MONTH($A$4:$A245)&lt;=MONTH($A245))*($B$4:$B245=$B245)*($C$4:$C245=$C245))</f>
        <v>-35502</v>
      </c>
    </row>
    <row r="246" spans="1:6" hidden="1" x14ac:dyDescent="0.25">
      <c r="A246" s="17">
        <v>45809</v>
      </c>
      <c r="B246" s="6" t="s">
        <v>19</v>
      </c>
      <c r="C246" s="4" t="s">
        <v>1</v>
      </c>
      <c r="D246" s="6">
        <v>500</v>
      </c>
      <c r="E246" s="4">
        <f t="array" ref="E246">IFERROR(INDEX(المخصصات!$C$4:$C$10000,LARGE(IF((MONTH(المخصصات!$A$4:$A$10000)&lt;=MONTH($A246))*(المخصصات!$B$4:$B$10000=$B246)*(المخصصات!$D$4:$D$10000=$C246),ROW($4:$10000)-3),1)),0)</f>
        <v>16187</v>
      </c>
      <c r="F246" s="8">
        <f>SUMPRODUCT((المخصصات!$C$4:$C246)*(MONTH(المخصصات!$A$4:$A246)&lt;=MONTH($A246))*(المخصصات!$B$4:$B246=$B246)*(المخصصات!$D$4:$D246=$C246))-SUMPRODUCT(($D$4:$D246)*(MONTH($A$4:$A246)&lt;=MONTH($A246))*($B$4:$B246=$B246)*($C$4:$C246=$C246))</f>
        <v>14519</v>
      </c>
    </row>
    <row r="247" spans="1:6" hidden="1" x14ac:dyDescent="0.25">
      <c r="A247" s="17">
        <v>45809</v>
      </c>
      <c r="B247" s="6" t="s">
        <v>23</v>
      </c>
      <c r="C247" s="4" t="s">
        <v>1</v>
      </c>
      <c r="D247" s="6">
        <v>400</v>
      </c>
      <c r="E247" s="4">
        <f t="array" ref="E247">IFERROR(INDEX(المخصصات!$C$4:$C$10000,LARGE(IF((MONTH(المخصصات!$A$4:$A$10000)&lt;=MONTH($A247))*(المخصصات!$B$4:$B$10000=$B247)*(المخصصات!$D$4:$D$10000=$C247),ROW($4:$10000)-3),1)),0)</f>
        <v>6066</v>
      </c>
      <c r="F247" s="8">
        <f>SUMPRODUCT((المخصصات!$C$4:$C247)*(MONTH(المخصصات!$A$4:$A247)&lt;=MONTH($A247))*(المخصصات!$B$4:$B247=$B247)*(المخصصات!$D$4:$D247=$C247))-SUMPRODUCT(($D$4:$D247)*(MONTH($A$4:$A247)&lt;=MONTH($A247))*($B$4:$B247=$B247)*($C$4:$C247=$C247))</f>
        <v>6678</v>
      </c>
    </row>
    <row r="248" spans="1:6" hidden="1" x14ac:dyDescent="0.25">
      <c r="A248" s="17">
        <v>45809</v>
      </c>
      <c r="B248" s="6" t="s">
        <v>34</v>
      </c>
      <c r="C248" s="4" t="s">
        <v>1</v>
      </c>
      <c r="D248" s="6">
        <v>1000</v>
      </c>
      <c r="E248" s="4">
        <f t="array" ref="E248">IFERROR(INDEX(المخصصات!$C$4:$C$10000,LARGE(IF((MONTH(المخصصات!$A$4:$A$10000)&lt;=MONTH($A248))*(المخصصات!$B$4:$B$10000=$B248)*(المخصصات!$D$4:$D$10000=$C248),ROW($4:$10000)-3),1)),0)</f>
        <v>11528</v>
      </c>
      <c r="F248" s="8">
        <f>SUMPRODUCT((المخصصات!$C$4:$C248)*(MONTH(المخصصات!$A$4:$A248)&lt;=MONTH($A248))*(المخصصات!$B$4:$B248=$B248)*(المخصصات!$D$4:$D248=$C248))-SUMPRODUCT(($D$4:$D248)*(MONTH($A$4:$A248)&lt;=MONTH($A248))*($B$4:$B248=$B248)*($C$4:$C248=$C248))</f>
        <v>12797</v>
      </c>
    </row>
    <row r="249" spans="1:6" hidden="1" x14ac:dyDescent="0.25">
      <c r="A249" s="17">
        <v>45809</v>
      </c>
      <c r="B249" s="6" t="s">
        <v>26</v>
      </c>
      <c r="C249" s="4" t="s">
        <v>1</v>
      </c>
      <c r="D249" s="6">
        <v>2000</v>
      </c>
      <c r="E249" s="4">
        <f t="array" ref="E249">IFERROR(INDEX(المخصصات!$C$4:$C$10000,LARGE(IF((MONTH(المخصصات!$A$4:$A$10000)&lt;=MONTH($A249))*(المخصصات!$B$4:$B$10000=$B249)*(المخصصات!$D$4:$D$10000=$C249),ROW($4:$10000)-3),1)),0)</f>
        <v>11961</v>
      </c>
      <c r="F249" s="8">
        <f>SUMPRODUCT((المخصصات!$C$4:$C249)*(MONTH(المخصصات!$A$4:$A249)&lt;=MONTH($A249))*(المخصصات!$B$4:$B249=$B249)*(المخصصات!$D$4:$D249=$C249))-SUMPRODUCT(($D$4:$D249)*(MONTH($A$4:$A249)&lt;=MONTH($A249))*($B$4:$B249=$B249)*($C$4:$C249=$C249))</f>
        <v>4581</v>
      </c>
    </row>
    <row r="250" spans="1:6" hidden="1" x14ac:dyDescent="0.25">
      <c r="A250" s="17">
        <v>45809</v>
      </c>
      <c r="B250" s="6" t="s">
        <v>27</v>
      </c>
      <c r="C250" s="4" t="s">
        <v>1</v>
      </c>
      <c r="D250" s="6">
        <v>1500</v>
      </c>
      <c r="E250" s="4">
        <f t="array" ref="E250">IFERROR(INDEX(المخصصات!$C$4:$C$10000,LARGE(IF((MONTH(المخصصات!$A$4:$A$10000)&lt;=MONTH($A250))*(المخصصات!$B$4:$B$10000=$B250)*(المخصصات!$D$4:$D$10000=$C250),ROW($4:$10000)-3),1)),0)</f>
        <v>11810</v>
      </c>
      <c r="F250" s="8">
        <f>SUMPRODUCT((المخصصات!$C$4:$C250)*(MONTH(المخصصات!$A$4:$A250)&lt;=MONTH($A250))*(المخصصات!$B$4:$B250=$B250)*(المخصصات!$D$4:$D250=$C250))-SUMPRODUCT(($D$4:$D250)*(MONTH($A$4:$A250)&lt;=MONTH($A250))*($B$4:$B250=$B250)*($C$4:$C250=$C250))</f>
        <v>5154</v>
      </c>
    </row>
    <row r="251" spans="1:6" hidden="1" x14ac:dyDescent="0.25">
      <c r="A251" s="17">
        <v>45809</v>
      </c>
      <c r="B251" s="6" t="s">
        <v>37</v>
      </c>
      <c r="C251" s="4" t="s">
        <v>1</v>
      </c>
      <c r="D251" s="6">
        <v>1800</v>
      </c>
      <c r="E251" s="4">
        <f t="array" ref="E251">IFERROR(INDEX(المخصصات!$C$4:$C$10000,LARGE(IF((MONTH(المخصصات!$A$4:$A$10000)&lt;=MONTH($A251))*(المخصصات!$B$4:$B$10000=$B251)*(المخصصات!$D$4:$D$10000=$C251),ROW($4:$10000)-3),1)),0)</f>
        <v>0</v>
      </c>
      <c r="F251" s="8">
        <f>SUMPRODUCT((المخصصات!$C$4:$C251)*(MONTH(المخصصات!$A$4:$A251)&lt;=MONTH($A251))*(المخصصات!$B$4:$B251=$B251)*(المخصصات!$D$4:$D251=$C251))-SUMPRODUCT(($D$4:$D251)*(MONTH($A$4:$A251)&lt;=MONTH($A251))*($B$4:$B251=$B251)*($C$4:$C251=$C251))</f>
        <v>-3600</v>
      </c>
    </row>
    <row r="252" spans="1:6" hidden="1" x14ac:dyDescent="0.25">
      <c r="A252" s="17">
        <v>45809</v>
      </c>
      <c r="B252" s="6" t="s">
        <v>32</v>
      </c>
      <c r="C252" s="4" t="s">
        <v>1</v>
      </c>
      <c r="D252" s="6">
        <v>380</v>
      </c>
      <c r="E252" s="4">
        <f t="array" ref="E252">IFERROR(INDEX(المخصصات!$C$4:$C$10000,LARGE(IF((MONTH(المخصصات!$A$4:$A$10000)&lt;=MONTH($A252))*(المخصصات!$B$4:$B$10000=$B252)*(المخصصات!$D$4:$D$10000=$C252),ROW($4:$10000)-3),1)),0)</f>
        <v>0</v>
      </c>
      <c r="F252" s="8">
        <f>SUMPRODUCT((المخصصات!$C$4:$C252)*(MONTH(المخصصات!$A$4:$A252)&lt;=MONTH($A252))*(المخصصات!$B$4:$B252=$B252)*(المخصصات!$D$4:$D252=$C252))-SUMPRODUCT(($D$4:$D252)*(MONTH($A$4:$A252)&lt;=MONTH($A252))*($B$4:$B252=$B252)*($C$4:$C252=$C252))</f>
        <v>-1420</v>
      </c>
    </row>
    <row r="253" spans="1:6" x14ac:dyDescent="0.25">
      <c r="A253" s="17">
        <v>45839</v>
      </c>
      <c r="B253" s="6" t="s">
        <v>8</v>
      </c>
      <c r="C253" s="4" t="s">
        <v>0</v>
      </c>
      <c r="D253" s="6">
        <v>24200</v>
      </c>
      <c r="E253" s="4">
        <f t="array" ref="E253">IFERROR(INDEX(المخصصات!$C$4:$C$10000,LARGE(IF((MONTH(المخصصات!$A$4:$A$10000)&lt;=MONTH($A253))*(المخصصات!$B$4:$B$10000=$B253)*(المخصصات!$D$4:$D$10000=$C253),ROW($4:$10000)-3),1)),0)</f>
        <v>7907</v>
      </c>
      <c r="F253" s="8">
        <f>SUMPRODUCT((المخصصات!$C$4:$C253)*(MONTH(المخصصات!$A$4:$A253)&lt;=MONTH($A253))*(المخصصات!$B$4:$B253=$B253)*(المخصصات!$D$4:$D253=$C253))-SUMPRODUCT(($D$4:$D253)*(MONTH($A$4:$A253)&lt;=MONTH($A253))*($B$4:$B253=$B253)*($C$4:$C253=$C253))</f>
        <v>-141599</v>
      </c>
    </row>
    <row r="254" spans="1:6" hidden="1" x14ac:dyDescent="0.25">
      <c r="A254" s="17">
        <v>45839</v>
      </c>
      <c r="B254" s="6" t="s">
        <v>9</v>
      </c>
      <c r="C254" s="4" t="s">
        <v>0</v>
      </c>
      <c r="D254" s="6">
        <v>24200</v>
      </c>
      <c r="E254" s="4">
        <f t="array" ref="E254">IFERROR(INDEX(المخصصات!$C$4:$C$10000,LARGE(IF((MONTH(المخصصات!$A$4:$A$10000)&lt;=MONTH($A254))*(المخصصات!$B$4:$B$10000=$B254)*(المخصصات!$D$4:$D$10000=$C254),ROW($4:$10000)-3),1)),0)</f>
        <v>4429</v>
      </c>
      <c r="F254" s="8">
        <f>SUMPRODUCT((المخصصات!$C$4:$C254)*(MONTH(المخصصات!$A$4:$A254)&lt;=MONTH($A254))*(المخصصات!$B$4:$B254=$B254)*(المخصصات!$D$4:$D254=$C254))-SUMPRODUCT(($D$4:$D254)*(MONTH($A$4:$A254)&lt;=MONTH($A254))*($B$4:$B254=$B254)*($C$4:$C254=$C254))</f>
        <v>-138499</v>
      </c>
    </row>
    <row r="255" spans="1:6" hidden="1" x14ac:dyDescent="0.25">
      <c r="A255" s="17">
        <v>45839</v>
      </c>
      <c r="B255" s="6" t="s">
        <v>10</v>
      </c>
      <c r="C255" s="4" t="s">
        <v>0</v>
      </c>
      <c r="D255" s="6">
        <v>10000</v>
      </c>
      <c r="E255" s="4">
        <f t="array" ref="E255">IFERROR(INDEX(المخصصات!$C$4:$C$10000,LARGE(IF((MONTH(المخصصات!$A$4:$A$10000)&lt;=MONTH($A255))*(المخصصات!$B$4:$B$10000=$B255)*(المخصصات!$D$4:$D$10000=$C255),ROW($4:$10000)-3),1)),0)</f>
        <v>13861</v>
      </c>
      <c r="F255" s="8">
        <f>SUMPRODUCT((المخصصات!$C$4:$C255)*(MONTH(المخصصات!$A$4:$A255)&lt;=MONTH($A255))*(المخصصات!$B$4:$B255=$B255)*(المخصصات!$D$4:$D255=$C255))-SUMPRODUCT(($D$4:$D255)*(MONTH($A$4:$A255)&lt;=MONTH($A255))*($B$4:$B255=$B255)*($C$4:$C255=$C255))</f>
        <v>-20475</v>
      </c>
    </row>
    <row r="256" spans="1:6" hidden="1" x14ac:dyDescent="0.25">
      <c r="A256" s="17">
        <v>45839</v>
      </c>
      <c r="B256" s="6" t="s">
        <v>11</v>
      </c>
      <c r="C256" s="4" t="s">
        <v>0</v>
      </c>
      <c r="D256" s="6">
        <v>24200</v>
      </c>
      <c r="E256" s="4">
        <f t="array" ref="E256">IFERROR(INDEX(المخصصات!$C$4:$C$10000,LARGE(IF((MONTH(المخصصات!$A$4:$A$10000)&lt;=MONTH($A256))*(المخصصات!$B$4:$B$10000=$B256)*(المخصصات!$D$4:$D$10000=$C256),ROW($4:$10000)-3),1)),0)</f>
        <v>18154</v>
      </c>
      <c r="F256" s="8">
        <f>SUMPRODUCT((المخصصات!$C$4:$C256)*(MONTH(المخصصات!$A$4:$A256)&lt;=MONTH($A256))*(المخصصات!$B$4:$B256=$B256)*(المخصصات!$D$4:$D256=$C256))-SUMPRODUCT(($D$4:$D256)*(MONTH($A$4:$A256)&lt;=MONTH($A256))*($B$4:$B256=$B256)*($C$4:$C256=$C256))</f>
        <v>-131998</v>
      </c>
    </row>
    <row r="257" spans="1:6" hidden="1" x14ac:dyDescent="0.25">
      <c r="A257" s="17">
        <v>45839</v>
      </c>
      <c r="B257" s="6" t="s">
        <v>12</v>
      </c>
      <c r="C257" s="4" t="s">
        <v>0</v>
      </c>
      <c r="D257" s="6">
        <v>19000</v>
      </c>
      <c r="E257" s="4">
        <f t="array" ref="E257">IFERROR(INDEX(المخصصات!$C$4:$C$10000,LARGE(IF((MONTH(المخصصات!$A$4:$A$10000)&lt;=MONTH($A257))*(المخصصات!$B$4:$B$10000=$B257)*(المخصصات!$D$4:$D$10000=$C257),ROW($4:$10000)-3),1)),0)</f>
        <v>5986</v>
      </c>
      <c r="F257" s="8">
        <f>SUMPRODUCT((المخصصات!$C$4:$C257)*(MONTH(المخصصات!$A$4:$A257)&lt;=MONTH($A257))*(المخصصات!$B$4:$B257=$B257)*(المخصصات!$D$4:$D257=$C257))-SUMPRODUCT(($D$4:$D257)*(MONTH($A$4:$A257)&lt;=MONTH($A257))*($B$4:$B257=$B257)*($C$4:$C257=$C257))</f>
        <v>-107762</v>
      </c>
    </row>
    <row r="258" spans="1:6" hidden="1" x14ac:dyDescent="0.25">
      <c r="A258" s="17">
        <v>45839</v>
      </c>
      <c r="B258" s="6" t="s">
        <v>13</v>
      </c>
      <c r="C258" s="4" t="s">
        <v>0</v>
      </c>
      <c r="D258" s="6">
        <v>29414</v>
      </c>
      <c r="E258" s="4">
        <f t="array" ref="E258">IFERROR(INDEX(المخصصات!$C$4:$C$10000,LARGE(IF((MONTH(المخصصات!$A$4:$A$10000)&lt;=MONTH($A258))*(المخصصات!$B$4:$B$10000=$B258)*(المخصصات!$D$4:$D$10000=$C258),ROW($4:$10000)-3),1)),0)</f>
        <v>14107</v>
      </c>
      <c r="F258" s="8">
        <f>SUMPRODUCT((المخصصات!$C$4:$C258)*(MONTH(المخصصات!$A$4:$A258)&lt;=MONTH($A258))*(المخصصات!$B$4:$B258=$B258)*(المخصصات!$D$4:$D258=$C258))-SUMPRODUCT(($D$4:$D258)*(MONTH($A$4:$A258)&lt;=MONTH($A258))*($B$4:$B258=$B258)*($C$4:$C258=$C258))</f>
        <v>-141819</v>
      </c>
    </row>
    <row r="259" spans="1:6" hidden="1" x14ac:dyDescent="0.25">
      <c r="A259" s="17">
        <v>45839</v>
      </c>
      <c r="B259" s="6" t="s">
        <v>14</v>
      </c>
      <c r="C259" s="4" t="s">
        <v>0</v>
      </c>
      <c r="D259" s="6">
        <v>20400</v>
      </c>
      <c r="E259" s="4">
        <f t="array" ref="E259">IFERROR(INDEX(المخصصات!$C$4:$C$10000,LARGE(IF((MONTH(المخصصات!$A$4:$A$10000)&lt;=MONTH($A259))*(المخصصات!$B$4:$B$10000=$B259)*(المخصصات!$D$4:$D$10000=$C259),ROW($4:$10000)-3),1)),0)</f>
        <v>9983</v>
      </c>
      <c r="F259" s="8">
        <f>SUMPRODUCT((المخصصات!$C$4:$C259)*(MONTH(المخصصات!$A$4:$A259)&lt;=MONTH($A259))*(المخصصات!$B$4:$B259=$B259)*(المخصصات!$D$4:$D259=$C259))-SUMPRODUCT(($D$4:$D259)*(MONTH($A$4:$A259)&lt;=MONTH($A259))*($B$4:$B259=$B259)*($C$4:$C259=$C259))</f>
        <v>-107378</v>
      </c>
    </row>
    <row r="260" spans="1:6" hidden="1" x14ac:dyDescent="0.25">
      <c r="A260" s="17">
        <v>45839</v>
      </c>
      <c r="B260" s="6" t="s">
        <v>15</v>
      </c>
      <c r="C260" s="4" t="s">
        <v>0</v>
      </c>
      <c r="D260" s="6">
        <v>4300</v>
      </c>
      <c r="E260" s="4">
        <f t="array" ref="E260">IFERROR(INDEX(المخصصات!$C$4:$C$10000,LARGE(IF((MONTH(المخصصات!$A$4:$A$10000)&lt;=MONTH($A260))*(المخصصات!$B$4:$B$10000=$B260)*(المخصصات!$D$4:$D$10000=$C260),ROW($4:$10000)-3),1)),0)</f>
        <v>2692</v>
      </c>
      <c r="F260" s="8">
        <f>SUMPRODUCT((المخصصات!$C$4:$C260)*(MONTH(المخصصات!$A$4:$A260)&lt;=MONTH($A260))*(المخصصات!$B$4:$B260=$B260)*(المخصصات!$D$4:$D260=$C260))-SUMPRODUCT(($D$4:$D260)*(MONTH($A$4:$A260)&lt;=MONTH($A260))*($B$4:$B260=$B260)*($C$4:$C260=$C260))</f>
        <v>-1964</v>
      </c>
    </row>
    <row r="261" spans="1:6" hidden="1" x14ac:dyDescent="0.25">
      <c r="A261" s="17">
        <v>45839</v>
      </c>
      <c r="B261" s="6" t="s">
        <v>16</v>
      </c>
      <c r="C261" s="4" t="s">
        <v>0</v>
      </c>
      <c r="D261" s="6">
        <v>600</v>
      </c>
      <c r="E261" s="4">
        <f t="array" ref="E261">IFERROR(INDEX(المخصصات!$C$4:$C$10000,LARGE(IF((MONTH(المخصصات!$A$4:$A$10000)&lt;=MONTH($A261))*(المخصصات!$B$4:$B$10000=$B261)*(المخصصات!$D$4:$D$10000=$C261),ROW($4:$10000)-3),1)),0)</f>
        <v>11783</v>
      </c>
      <c r="F261" s="8">
        <f>SUMPRODUCT((المخصصات!$C$4:$C261)*(MONTH(المخصصات!$A$4:$A261)&lt;=MONTH($A261))*(المخصصات!$B$4:$B261=$B261)*(المخصصات!$D$4:$D261=$C261))-SUMPRODUCT(($D$4:$D261)*(MONTH($A$4:$A261)&lt;=MONTH($A261))*($B$4:$B261=$B261)*($C$4:$C261=$C261))</f>
        <v>36071</v>
      </c>
    </row>
    <row r="262" spans="1:6" hidden="1" x14ac:dyDescent="0.25">
      <c r="A262" s="17">
        <v>45839</v>
      </c>
      <c r="B262" s="6" t="s">
        <v>39</v>
      </c>
      <c r="C262" s="4" t="s">
        <v>0</v>
      </c>
      <c r="D262" s="6">
        <v>2000</v>
      </c>
      <c r="E262" s="4">
        <f t="array" ref="E262">IFERROR(INDEX(المخصصات!$C$4:$C$10000,LARGE(IF((MONTH(المخصصات!$A$4:$A$10000)&lt;=MONTH($A262))*(المخصصات!$B$4:$B$10000=$B262)*(المخصصات!$D$4:$D$10000=$C262),ROW($4:$10000)-3),1)),0)</f>
        <v>8944</v>
      </c>
      <c r="F262" s="8">
        <f>SUMPRODUCT((المخصصات!$C$4:$C262)*(MONTH(المخصصات!$A$4:$A262)&lt;=MONTH($A262))*(المخصصات!$B$4:$B262=$B262)*(المخصصات!$D$4:$D262=$C262))-SUMPRODUCT(($D$4:$D262)*(MONTH($A$4:$A262)&lt;=MONTH($A262))*($B$4:$B262=$B262)*($C$4:$C262=$C262))</f>
        <v>2944</v>
      </c>
    </row>
    <row r="263" spans="1:6" hidden="1" x14ac:dyDescent="0.25">
      <c r="A263" s="17">
        <v>45839</v>
      </c>
      <c r="B263" s="6" t="s">
        <v>18</v>
      </c>
      <c r="C263" s="4" t="s">
        <v>0</v>
      </c>
      <c r="D263" s="6">
        <v>2000</v>
      </c>
      <c r="E263" s="4">
        <f t="array" ref="E263">IFERROR(INDEX(المخصصات!$C$4:$C$10000,LARGE(IF((MONTH(المخصصات!$A$4:$A$10000)&lt;=MONTH($A263))*(المخصصات!$B$4:$B$10000=$B263)*(المخصصات!$D$4:$D$10000=$C263),ROW($4:$10000)-3),1)),0)</f>
        <v>9962</v>
      </c>
      <c r="F263" s="8">
        <f>SUMPRODUCT((المخصصات!$C$4:$C263)*(MONTH(المخصصات!$A$4:$A263)&lt;=MONTH($A263))*(المخصصات!$B$4:$B263=$B263)*(المخصصات!$D$4:$D263=$C263))-SUMPRODUCT(($D$4:$D263)*(MONTH($A$4:$A263)&lt;=MONTH($A263))*($B$4:$B263=$B263)*($C$4:$C263=$C263))</f>
        <v>22237</v>
      </c>
    </row>
    <row r="264" spans="1:6" hidden="1" x14ac:dyDescent="0.25">
      <c r="A264" s="17">
        <v>45839</v>
      </c>
      <c r="B264" s="6" t="s">
        <v>19</v>
      </c>
      <c r="C264" s="4" t="s">
        <v>0</v>
      </c>
      <c r="D264" s="6">
        <v>1000</v>
      </c>
      <c r="E264" s="4">
        <f t="array" ref="E264">IFERROR(INDEX(المخصصات!$C$4:$C$10000,LARGE(IF((MONTH(المخصصات!$A$4:$A$10000)&lt;=MONTH($A264))*(المخصصات!$B$4:$B$10000=$B264)*(المخصصات!$D$4:$D$10000=$C264),ROW($4:$10000)-3),1)),0)</f>
        <v>16791</v>
      </c>
      <c r="F264" s="8">
        <f>SUMPRODUCT((المخصصات!$C$4:$C264)*(MONTH(المخصصات!$A$4:$A264)&lt;=MONTH($A264))*(المخصصات!$B$4:$B264=$B264)*(المخصصات!$D$4:$D264=$C264))-SUMPRODUCT(($D$4:$D264)*(MONTH($A$4:$A264)&lt;=MONTH($A264))*($B$4:$B264=$B264)*($C$4:$C264=$C264))</f>
        <v>34180</v>
      </c>
    </row>
    <row r="265" spans="1:6" hidden="1" x14ac:dyDescent="0.25">
      <c r="A265" s="17">
        <v>45839</v>
      </c>
      <c r="B265" s="6" t="s">
        <v>20</v>
      </c>
      <c r="C265" s="4" t="s">
        <v>0</v>
      </c>
      <c r="D265" s="6">
        <v>500</v>
      </c>
      <c r="E265" s="4">
        <f t="array" ref="E265">IFERROR(INDEX(المخصصات!$C$4:$C$10000,LARGE(IF((MONTH(المخصصات!$A$4:$A$10000)&lt;=MONTH($A265))*(المخصصات!$B$4:$B$10000=$B265)*(المخصصات!$D$4:$D$10000=$C265),ROW($4:$10000)-3),1)),0)</f>
        <v>13799</v>
      </c>
      <c r="F265" s="8">
        <f>SUMPRODUCT((المخصصات!$C$4:$C265)*(MONTH(المخصصات!$A$4:$A265)&lt;=MONTH($A265))*(المخصصات!$B$4:$B265=$B265)*(المخصصات!$D$4:$D265=$C265))-SUMPRODUCT(($D$4:$D265)*(MONTH($A$4:$A265)&lt;=MONTH($A265))*($B$4:$B265=$B265)*($C$4:$C265=$C265))</f>
        <v>16471</v>
      </c>
    </row>
    <row r="266" spans="1:6" hidden="1" x14ac:dyDescent="0.25">
      <c r="A266" s="17">
        <v>45839</v>
      </c>
      <c r="B266" s="6" t="s">
        <v>21</v>
      </c>
      <c r="C266" s="4" t="s">
        <v>0</v>
      </c>
      <c r="D266" s="6">
        <v>2000</v>
      </c>
      <c r="E266" s="4">
        <f t="array" ref="E266">IFERROR(INDEX(المخصصات!$C$4:$C$10000,LARGE(IF((MONTH(المخصصات!$A$4:$A$10000)&lt;=MONTH($A266))*(المخصصات!$B$4:$B$10000=$B266)*(المخصصات!$D$4:$D$10000=$C266),ROW($4:$10000)-3),1)),0)</f>
        <v>2905</v>
      </c>
      <c r="F266" s="8">
        <f>SUMPRODUCT((المخصصات!$C$4:$C266)*(MONTH(المخصصات!$A$4:$A266)&lt;=MONTH($A266))*(المخصصات!$B$4:$B266=$B266)*(المخصصات!$D$4:$D266=$C266))-SUMPRODUCT(($D$4:$D266)*(MONTH($A$4:$A266)&lt;=MONTH($A266))*($B$4:$B266=$B266)*($C$4:$C266=$C266))</f>
        <v>2851</v>
      </c>
    </row>
    <row r="267" spans="1:6" hidden="1" x14ac:dyDescent="0.25">
      <c r="A267" s="17">
        <v>45839</v>
      </c>
      <c r="B267" s="6" t="s">
        <v>22</v>
      </c>
      <c r="C267" s="4" t="s">
        <v>0</v>
      </c>
      <c r="D267" s="6">
        <v>500</v>
      </c>
      <c r="E267" s="4">
        <f t="array" ref="E267">IFERROR(INDEX(المخصصات!$C$4:$C$10000,LARGE(IF((MONTH(المخصصات!$A$4:$A$10000)&lt;=MONTH($A267))*(المخصصات!$B$4:$B$10000=$B267)*(المخصصات!$D$4:$D$10000=$C267),ROW($4:$10000)-3),1)),0)</f>
        <v>9107</v>
      </c>
      <c r="F267" s="8">
        <f>SUMPRODUCT((المخصصات!$C$4:$C267)*(MONTH(المخصصات!$A$4:$A267)&lt;=MONTH($A267))*(المخصصات!$B$4:$B267=$B267)*(المخصصات!$D$4:$D267=$C267))-SUMPRODUCT(($D$4:$D267)*(MONTH($A$4:$A267)&lt;=MONTH($A267))*($B$4:$B267=$B267)*($C$4:$C267=$C267))</f>
        <v>23506</v>
      </c>
    </row>
    <row r="268" spans="1:6" hidden="1" x14ac:dyDescent="0.25">
      <c r="A268" s="17">
        <v>45839</v>
      </c>
      <c r="B268" s="6" t="s">
        <v>23</v>
      </c>
      <c r="C268" s="4" t="s">
        <v>0</v>
      </c>
      <c r="D268" s="6">
        <v>600</v>
      </c>
      <c r="E268" s="4">
        <f t="array" ref="E268">IFERROR(INDEX(المخصصات!$C$4:$C$10000,LARGE(IF((MONTH(المخصصات!$A$4:$A$10000)&lt;=MONTH($A268))*(المخصصات!$B$4:$B$10000=$B268)*(المخصصات!$D$4:$D$10000=$C268),ROW($4:$10000)-3),1)),0)</f>
        <v>10290</v>
      </c>
      <c r="F268" s="8">
        <f>SUMPRODUCT((المخصصات!$C$4:$C268)*(MONTH(المخصصات!$A$4:$A268)&lt;=MONTH($A268))*(المخصصات!$B$4:$B268=$B268)*(المخصصات!$D$4:$D268=$C268))-SUMPRODUCT(($D$4:$D268)*(MONTH($A$4:$A268)&lt;=MONTH($A268))*($B$4:$B268=$B268)*($C$4:$C268=$C268))</f>
        <v>18325</v>
      </c>
    </row>
    <row r="269" spans="1:6" hidden="1" x14ac:dyDescent="0.25">
      <c r="A269" s="17">
        <v>45839</v>
      </c>
      <c r="B269" s="6" t="s">
        <v>24</v>
      </c>
      <c r="C269" s="4" t="s">
        <v>0</v>
      </c>
      <c r="D269" s="6">
        <v>3000</v>
      </c>
      <c r="E269" s="4">
        <f t="array" ref="E269">IFERROR(INDEX(المخصصات!$C$4:$C$10000,LARGE(IF((MONTH(المخصصات!$A$4:$A$10000)&lt;=MONTH($A269))*(المخصصات!$B$4:$B$10000=$B269)*(المخصصات!$D$4:$D$10000=$C269),ROW($4:$10000)-3),1)),0)</f>
        <v>15190</v>
      </c>
      <c r="F269" s="8">
        <f>SUMPRODUCT((المخصصات!$C$4:$C269)*(MONTH(المخصصات!$A$4:$A269)&lt;=MONTH($A269))*(المخصصات!$B$4:$B269=$B269)*(المخصصات!$D$4:$D269=$C269))-SUMPRODUCT(($D$4:$D269)*(MONTH($A$4:$A269)&lt;=MONTH($A269))*($B$4:$B269=$B269)*($C$4:$C269=$C269))</f>
        <v>18193</v>
      </c>
    </row>
    <row r="270" spans="1:6" hidden="1" x14ac:dyDescent="0.25">
      <c r="A270" s="17">
        <v>45839</v>
      </c>
      <c r="B270" s="6" t="s">
        <v>25</v>
      </c>
      <c r="C270" s="4" t="s">
        <v>0</v>
      </c>
      <c r="D270" s="6">
        <v>1000</v>
      </c>
      <c r="E270" s="4">
        <f t="array" ref="E270">IFERROR(INDEX(المخصصات!$C$4:$C$10000,LARGE(IF((MONTH(المخصصات!$A$4:$A$10000)&lt;=MONTH($A270))*(المخصصات!$B$4:$B$10000=$B270)*(المخصصات!$D$4:$D$10000=$C270),ROW($4:$10000)-3),1)),0)</f>
        <v>1947</v>
      </c>
      <c r="F270" s="8">
        <f>SUMPRODUCT((المخصصات!$C$4:$C270)*(MONTH(المخصصات!$A$4:$A270)&lt;=MONTH($A270))*(المخصصات!$B$4:$B270=$B270)*(المخصصات!$D$4:$D270=$C270))-SUMPRODUCT(($D$4:$D270)*(MONTH($A$4:$A270)&lt;=MONTH($A270))*($B$4:$B270=$B270)*($C$4:$C270=$C270))</f>
        <v>23707</v>
      </c>
    </row>
    <row r="271" spans="1:6" hidden="1" x14ac:dyDescent="0.25">
      <c r="A271" s="17">
        <v>45839</v>
      </c>
      <c r="B271" s="6" t="s">
        <v>26</v>
      </c>
      <c r="C271" s="4" t="s">
        <v>0</v>
      </c>
      <c r="D271" s="6">
        <v>3000</v>
      </c>
      <c r="E271" s="4">
        <f t="array" ref="E271">IFERROR(INDEX(المخصصات!$C$4:$C$10000,LARGE(IF((MONTH(المخصصات!$A$4:$A$10000)&lt;=MONTH($A271))*(المخصصات!$B$4:$B$10000=$B271)*(المخصصات!$D$4:$D$10000=$C271),ROW($4:$10000)-3),1)),0)</f>
        <v>3035</v>
      </c>
      <c r="F271" s="8">
        <f>SUMPRODUCT((المخصصات!$C$4:$C271)*(MONTH(المخصصات!$A$4:$A271)&lt;=MONTH($A271))*(المخصصات!$B$4:$B271=$B271)*(المخصصات!$D$4:$D271=$C271))-SUMPRODUCT(($D$4:$D271)*(MONTH($A$4:$A271)&lt;=MONTH($A271))*($B$4:$B271=$B271)*($C$4:$C271=$C271))</f>
        <v>-3237</v>
      </c>
    </row>
    <row r="272" spans="1:6" hidden="1" x14ac:dyDescent="0.25">
      <c r="A272" s="17">
        <v>45839</v>
      </c>
      <c r="B272" s="6" t="s">
        <v>27</v>
      </c>
      <c r="C272" s="4" t="s">
        <v>0</v>
      </c>
      <c r="D272" s="6">
        <v>3000</v>
      </c>
      <c r="E272" s="4">
        <f t="array" ref="E272">IFERROR(INDEX(المخصصات!$C$4:$C$10000,LARGE(IF((MONTH(المخصصات!$A$4:$A$10000)&lt;=MONTH($A272))*(المخصصات!$B$4:$B$10000=$B272)*(المخصصات!$D$4:$D$10000=$C272),ROW($4:$10000)-3),1)),0)</f>
        <v>7362</v>
      </c>
      <c r="F272" s="8">
        <f>SUMPRODUCT((المخصصات!$C$4:$C272)*(MONTH(المخصصات!$A$4:$A272)&lt;=MONTH($A272))*(المخصصات!$B$4:$B272=$B272)*(المخصصات!$D$4:$D272=$C272))-SUMPRODUCT(($D$4:$D272)*(MONTH($A$4:$A272)&lt;=MONTH($A272))*($B$4:$B272=$B272)*($C$4:$C272=$C272))</f>
        <v>4205</v>
      </c>
    </row>
    <row r="273" spans="1:6" hidden="1" x14ac:dyDescent="0.25">
      <c r="A273" s="17">
        <v>45839</v>
      </c>
      <c r="B273" s="6" t="s">
        <v>28</v>
      </c>
      <c r="C273" s="4" t="s">
        <v>0</v>
      </c>
      <c r="D273" s="6">
        <v>4000</v>
      </c>
      <c r="E273" s="4">
        <f t="array" ref="E273">IFERROR(INDEX(المخصصات!$C$4:$C$10000,LARGE(IF((MONTH(المخصصات!$A$4:$A$10000)&lt;=MONTH($A273))*(المخصصات!$B$4:$B$10000=$B273)*(المخصصات!$D$4:$D$10000=$C273),ROW($4:$10000)-3),1)),0)</f>
        <v>6772</v>
      </c>
      <c r="F273" s="8">
        <f>SUMPRODUCT((المخصصات!$C$4:$C273)*(MONTH(المخصصات!$A$4:$A273)&lt;=MONTH($A273))*(المخصصات!$B$4:$B273=$B273)*(المخصصات!$D$4:$D273=$C273))-SUMPRODUCT(($D$4:$D273)*(MONTH($A$4:$A273)&lt;=MONTH($A273))*($B$4:$B273=$B273)*($C$4:$C273=$C273))</f>
        <v>11998</v>
      </c>
    </row>
    <row r="274" spans="1:6" hidden="1" x14ac:dyDescent="0.25">
      <c r="A274" s="17">
        <v>45839</v>
      </c>
      <c r="B274" s="6" t="s">
        <v>29</v>
      </c>
      <c r="C274" s="4" t="s">
        <v>0</v>
      </c>
      <c r="D274" s="6">
        <v>3000</v>
      </c>
      <c r="E274" s="4">
        <f t="array" ref="E274">IFERROR(INDEX(المخصصات!$C$4:$C$10000,LARGE(IF((MONTH(المخصصات!$A$4:$A$10000)&lt;=MONTH($A274))*(المخصصات!$B$4:$B$10000=$B274)*(المخصصات!$D$4:$D$10000=$C274),ROW($4:$10000)-3),1)),0)</f>
        <v>5136</v>
      </c>
      <c r="F274" s="8">
        <f>SUMPRODUCT((المخصصات!$C$4:$C274)*(MONTH(المخصصات!$A$4:$A274)&lt;=MONTH($A274))*(المخصصات!$B$4:$B274=$B274)*(المخصصات!$D$4:$D274=$C274))-SUMPRODUCT(($D$4:$D274)*(MONTH($A$4:$A274)&lt;=MONTH($A274))*($B$4:$B274=$B274)*($C$4:$C274=$C274))</f>
        <v>-424</v>
      </c>
    </row>
    <row r="275" spans="1:6" hidden="1" x14ac:dyDescent="0.25">
      <c r="A275" s="17">
        <v>45839</v>
      </c>
      <c r="B275" s="6" t="s">
        <v>30</v>
      </c>
      <c r="C275" s="4" t="s">
        <v>0</v>
      </c>
      <c r="D275" s="6">
        <v>1000</v>
      </c>
      <c r="E275" s="4">
        <f t="array" ref="E275">IFERROR(INDEX(المخصصات!$C$4:$C$10000,LARGE(IF((MONTH(المخصصات!$A$4:$A$10000)&lt;=MONTH($A275))*(المخصصات!$B$4:$B$10000=$B275)*(المخصصات!$D$4:$D$10000=$C275),ROW($4:$10000)-3),1)),0)</f>
        <v>12827</v>
      </c>
      <c r="F275" s="8">
        <f>SUMPRODUCT((المخصصات!$C$4:$C275)*(MONTH(المخصصات!$A$4:$A275)&lt;=MONTH($A275))*(المخصصات!$B$4:$B275=$B275)*(المخصصات!$D$4:$D275=$C275))-SUMPRODUCT(($D$4:$D275)*(MONTH($A$4:$A275)&lt;=MONTH($A275))*($B$4:$B275=$B275)*($C$4:$C275=$C275))</f>
        <v>30205</v>
      </c>
    </row>
    <row r="276" spans="1:6" hidden="1" x14ac:dyDescent="0.25">
      <c r="A276" s="17">
        <v>45839</v>
      </c>
      <c r="B276" s="6" t="s">
        <v>37</v>
      </c>
      <c r="C276" s="4" t="s">
        <v>0</v>
      </c>
      <c r="D276" s="6">
        <v>500</v>
      </c>
      <c r="E276" s="4">
        <f t="array" ref="E276">IFERROR(INDEX(المخصصات!$C$4:$C$10000,LARGE(IF((MONTH(المخصصات!$A$4:$A$10000)&lt;=MONTH($A276))*(المخصصات!$B$4:$B$10000=$B276)*(المخصصات!$D$4:$D$10000=$C276),ROW($4:$10000)-3),1)),0)</f>
        <v>0</v>
      </c>
      <c r="F276" s="8">
        <f>SUMPRODUCT((المخصصات!$C$4:$C276)*(MONTH(المخصصات!$A$4:$A276)&lt;=MONTH($A276))*(المخصصات!$B$4:$B276=$B276)*(المخصصات!$D$4:$D276=$C276))-SUMPRODUCT(($D$4:$D276)*(MONTH($A$4:$A276)&lt;=MONTH($A276))*($B$4:$B276=$B276)*($C$4:$C276=$C276))</f>
        <v>-2000</v>
      </c>
    </row>
    <row r="277" spans="1:6" hidden="1" x14ac:dyDescent="0.25">
      <c r="A277" s="17">
        <v>45839</v>
      </c>
      <c r="B277" s="6" t="s">
        <v>32</v>
      </c>
      <c r="C277" s="4" t="s">
        <v>0</v>
      </c>
      <c r="D277" s="6">
        <v>240</v>
      </c>
      <c r="E277" s="4">
        <f t="array" ref="E277">IFERROR(INDEX(المخصصات!$C$4:$C$10000,LARGE(IF((MONTH(المخصصات!$A$4:$A$10000)&lt;=MONTH($A277))*(المخصصات!$B$4:$B$10000=$B277)*(المخصصات!$D$4:$D$10000=$C277),ROW($4:$10000)-3),1)),0)</f>
        <v>0</v>
      </c>
      <c r="F277" s="8">
        <f>SUMPRODUCT((المخصصات!$C$4:$C277)*(MONTH(المخصصات!$A$4:$A277)&lt;=MONTH($A277))*(المخصصات!$B$4:$B277=$B277)*(المخصصات!$D$4:$D277=$C277))-SUMPRODUCT(($D$4:$D277)*(MONTH($A$4:$A277)&lt;=MONTH($A277))*($B$4:$B277=$B277)*($C$4:$C277=$C277))</f>
        <v>-1640</v>
      </c>
    </row>
    <row r="278" spans="1:6" hidden="1" x14ac:dyDescent="0.25">
      <c r="A278" s="17">
        <v>45839</v>
      </c>
      <c r="B278" s="6" t="s">
        <v>8</v>
      </c>
      <c r="C278" s="4" t="s">
        <v>1</v>
      </c>
      <c r="D278" s="6">
        <v>14000</v>
      </c>
      <c r="E278" s="4">
        <f t="array" ref="E278">IFERROR(INDEX(المخصصات!$C$4:$C$10000,LARGE(IF((MONTH(المخصصات!$A$4:$A$10000)&lt;=MONTH($A278))*(المخصصات!$B$4:$B$10000=$B278)*(المخصصات!$D$4:$D$10000=$C278),ROW($4:$10000)-3),1)),0)</f>
        <v>9542</v>
      </c>
      <c r="F278" s="8">
        <f>SUMPRODUCT((المخصصات!$C$4:$C278)*(MONTH(المخصصات!$A$4:$A278)&lt;=MONTH($A278))*(المخصصات!$B$4:$B278=$B278)*(المخصصات!$D$4:$D278=$C278))-SUMPRODUCT(($D$4:$D278)*(MONTH($A$4:$A278)&lt;=MONTH($A278))*($B$4:$B278=$B278)*($C$4:$C278=$C278))</f>
        <v>-85070</v>
      </c>
    </row>
    <row r="279" spans="1:6" hidden="1" x14ac:dyDescent="0.25">
      <c r="A279" s="17">
        <v>45839</v>
      </c>
      <c r="B279" s="6" t="s">
        <v>9</v>
      </c>
      <c r="C279" s="4" t="s">
        <v>1</v>
      </c>
      <c r="D279" s="6">
        <v>13000</v>
      </c>
      <c r="E279" s="4">
        <f t="array" ref="E279">IFERROR(INDEX(المخصصات!$C$4:$C$10000,LARGE(IF((MONTH(المخصصات!$A$4:$A$10000)&lt;=MONTH($A279))*(المخصصات!$B$4:$B$10000=$B279)*(المخصصات!$D$4:$D$10000=$C279),ROW($4:$10000)-3),1)),0)</f>
        <v>12451</v>
      </c>
      <c r="F279" s="8">
        <f>SUMPRODUCT((المخصصات!$C$4:$C279)*(MONTH(المخصصات!$A$4:$A279)&lt;=MONTH($A279))*(المخصصات!$B$4:$B279=$B279)*(المخصصات!$D$4:$D279=$C279))-SUMPRODUCT(($D$4:$D279)*(MONTH($A$4:$A279)&lt;=MONTH($A279))*($B$4:$B279=$B279)*($C$4:$C279=$C279))</f>
        <v>-72685</v>
      </c>
    </row>
    <row r="280" spans="1:6" hidden="1" x14ac:dyDescent="0.25">
      <c r="A280" s="17">
        <v>45839</v>
      </c>
      <c r="B280" s="6" t="s">
        <v>10</v>
      </c>
      <c r="C280" s="4" t="s">
        <v>1</v>
      </c>
      <c r="D280" s="6">
        <v>8000</v>
      </c>
      <c r="E280" s="4">
        <f t="array" ref="E280">IFERROR(INDEX(المخصصات!$C$4:$C$10000,LARGE(IF((MONTH(المخصصات!$A$4:$A$10000)&lt;=MONTH($A280))*(المخصصات!$B$4:$B$10000=$B280)*(المخصصات!$D$4:$D$10000=$C280),ROW($4:$10000)-3),1)),0)</f>
        <v>17368</v>
      </c>
      <c r="F280" s="8">
        <f>SUMPRODUCT((المخصصات!$C$4:$C280)*(MONTH(المخصصات!$A$4:$A280)&lt;=MONTH($A280))*(المخصصات!$B$4:$B280=$B280)*(المخصصات!$D$4:$D280=$C280))-SUMPRODUCT(($D$4:$D280)*(MONTH($A$4:$A280)&lt;=MONTH($A280))*($B$4:$B280=$B280)*($C$4:$C280=$C280))</f>
        <v>-25770</v>
      </c>
    </row>
    <row r="281" spans="1:6" hidden="1" x14ac:dyDescent="0.25">
      <c r="A281" s="17">
        <v>45839</v>
      </c>
      <c r="B281" s="6" t="s">
        <v>11</v>
      </c>
      <c r="C281" s="4" t="s">
        <v>1</v>
      </c>
      <c r="D281" s="6">
        <v>10000</v>
      </c>
      <c r="E281" s="4">
        <f t="array" ref="E281">IFERROR(INDEX(المخصصات!$C$4:$C$10000,LARGE(IF((MONTH(المخصصات!$A$4:$A$10000)&lt;=MONTH($A281))*(المخصصات!$B$4:$B$10000=$B281)*(المخصصات!$D$4:$D$10000=$C281),ROW($4:$10000)-3),1)),0)</f>
        <v>6756</v>
      </c>
      <c r="F281" s="8">
        <f>SUMPRODUCT((المخصصات!$C$4:$C281)*(MONTH(المخصصات!$A$4:$A281)&lt;=MONTH($A281))*(المخصصات!$B$4:$B281=$B281)*(المخصصات!$D$4:$D281=$C281))-SUMPRODUCT(($D$4:$D281)*(MONTH($A$4:$A281)&lt;=MONTH($A281))*($B$4:$B281=$B281)*($C$4:$C281=$C281))</f>
        <v>-48882</v>
      </c>
    </row>
    <row r="282" spans="1:6" hidden="1" x14ac:dyDescent="0.25">
      <c r="A282" s="17">
        <v>45839</v>
      </c>
      <c r="B282" s="6" t="s">
        <v>12</v>
      </c>
      <c r="C282" s="4" t="s">
        <v>1</v>
      </c>
      <c r="D282" s="6">
        <v>7500</v>
      </c>
      <c r="E282" s="4">
        <f t="array" ref="E282">IFERROR(INDEX(المخصصات!$C$4:$C$10000,LARGE(IF((MONTH(المخصصات!$A$4:$A$10000)&lt;=MONTH($A282))*(المخصصات!$B$4:$B$10000=$B282)*(المخصصات!$D$4:$D$10000=$C282),ROW($4:$10000)-3),1)),0)</f>
        <v>11847</v>
      </c>
      <c r="F282" s="8">
        <f>SUMPRODUCT((المخصصات!$C$4:$C282)*(MONTH(المخصصات!$A$4:$A282)&lt;=MONTH($A282))*(المخصصات!$B$4:$B282=$B282)*(المخصصات!$D$4:$D282=$C282))-SUMPRODUCT(($D$4:$D282)*(MONTH($A$4:$A282)&lt;=MONTH($A282))*($B$4:$B282=$B282)*($C$4:$C282=$C282))</f>
        <v>-31563</v>
      </c>
    </row>
    <row r="283" spans="1:6" hidden="1" x14ac:dyDescent="0.25">
      <c r="A283" s="17">
        <v>45839</v>
      </c>
      <c r="B283" s="6" t="s">
        <v>35</v>
      </c>
      <c r="C283" s="4" t="s">
        <v>1</v>
      </c>
      <c r="D283" s="6">
        <v>3000</v>
      </c>
      <c r="E283" s="4">
        <f t="array" ref="E283">IFERROR(INDEX(المخصصات!$C$4:$C$10000,LARGE(IF((MONTH(المخصصات!$A$4:$A$10000)&lt;=MONTH($A283))*(المخصصات!$B$4:$B$10000=$B283)*(المخصصات!$D$4:$D$10000=$C283),ROW($4:$10000)-3),1)),0)</f>
        <v>18427</v>
      </c>
      <c r="F283" s="8">
        <f>SUMPRODUCT((المخصصات!$C$4:$C283)*(MONTH(المخصصات!$A$4:$A283)&lt;=MONTH($A283))*(المخصصات!$B$4:$B283=$B283)*(المخصصات!$D$4:$D283=$C283))-SUMPRODUCT(($D$4:$D283)*(MONTH($A$4:$A283)&lt;=MONTH($A283))*($B$4:$B283=$B283)*($C$4:$C283=$C283))</f>
        <v>4191</v>
      </c>
    </row>
    <row r="284" spans="1:6" hidden="1" x14ac:dyDescent="0.25">
      <c r="A284" s="17">
        <v>45839</v>
      </c>
      <c r="B284" s="6" t="s">
        <v>36</v>
      </c>
      <c r="C284" s="4" t="s">
        <v>1</v>
      </c>
      <c r="D284" s="6">
        <v>4000</v>
      </c>
      <c r="E284" s="4">
        <f t="array" ref="E284">IFERROR(INDEX(المخصصات!$C$4:$C$10000,LARGE(IF((MONTH(المخصصات!$A$4:$A$10000)&lt;=MONTH($A284))*(المخصصات!$B$4:$B$10000=$B284)*(المخصصات!$D$4:$D$10000=$C284),ROW($4:$10000)-3),1)),0)</f>
        <v>2851</v>
      </c>
      <c r="F284" s="8">
        <f>SUMPRODUCT((المخصصات!$C$4:$C284)*(MONTH(المخصصات!$A$4:$A284)&lt;=MONTH($A284))*(المخصصات!$B$4:$B284=$B284)*(المخصصات!$D$4:$D284=$C284))-SUMPRODUCT(($D$4:$D284)*(MONTH($A$4:$A284)&lt;=MONTH($A284))*($B$4:$B284=$B284)*($C$4:$C284=$C284))</f>
        <v>-1102</v>
      </c>
    </row>
    <row r="285" spans="1:6" hidden="1" x14ac:dyDescent="0.25">
      <c r="A285" s="17">
        <v>45839</v>
      </c>
      <c r="B285" s="6" t="s">
        <v>13</v>
      </c>
      <c r="C285" s="4" t="s">
        <v>1</v>
      </c>
      <c r="D285" s="6">
        <v>67215</v>
      </c>
      <c r="E285" s="4">
        <f t="array" ref="E285">IFERROR(INDEX(المخصصات!$C$4:$C$10000,LARGE(IF((MONTH(المخصصات!$A$4:$A$10000)&lt;=MONTH($A285))*(المخصصات!$B$4:$B$10000=$B285)*(المخصصات!$D$4:$D$10000=$C285),ROW($4:$10000)-3),1)),0)</f>
        <v>15459</v>
      </c>
      <c r="F285" s="8">
        <f>SUMPRODUCT((المخصصات!$C$4:$C285)*(MONTH(المخصصات!$A$4:$A285)&lt;=MONTH($A285))*(المخصصات!$B$4:$B285=$B285)*(المخصصات!$D$4:$D285=$C285))-SUMPRODUCT(($D$4:$D285)*(MONTH($A$4:$A285)&lt;=MONTH($A285))*($B$4:$B285=$B285)*($C$4:$C285=$C285))</f>
        <v>-515589</v>
      </c>
    </row>
    <row r="286" spans="1:6" hidden="1" x14ac:dyDescent="0.25">
      <c r="A286" s="17">
        <v>45839</v>
      </c>
      <c r="B286" s="6" t="s">
        <v>15</v>
      </c>
      <c r="C286" s="4" t="s">
        <v>1</v>
      </c>
      <c r="D286" s="6">
        <v>4000</v>
      </c>
      <c r="E286" s="4">
        <f t="array" ref="E286">IFERROR(INDEX(المخصصات!$C$4:$C$10000,LARGE(IF((MONTH(المخصصات!$A$4:$A$10000)&lt;=MONTH($A286))*(المخصصات!$B$4:$B$10000=$B286)*(المخصصات!$D$4:$D$10000=$C286),ROW($4:$10000)-3),1)),0)</f>
        <v>9492</v>
      </c>
      <c r="F286" s="8">
        <f>SUMPRODUCT((المخصصات!$C$4:$C286)*(MONTH(المخصصات!$A$4:$A286)&lt;=MONTH($A286))*(المخصصات!$B$4:$B286=$B286)*(المخصصات!$D$4:$D286=$C286))-SUMPRODUCT(($D$4:$D286)*(MONTH($A$4:$A286)&lt;=MONTH($A286))*($B$4:$B286=$B286)*($C$4:$C286=$C286))</f>
        <v>-1530</v>
      </c>
    </row>
    <row r="287" spans="1:6" hidden="1" x14ac:dyDescent="0.25">
      <c r="A287" s="17">
        <v>45839</v>
      </c>
      <c r="B287" s="6" t="s">
        <v>33</v>
      </c>
      <c r="C287" s="4" t="s">
        <v>1</v>
      </c>
      <c r="D287" s="6">
        <v>9000</v>
      </c>
      <c r="E287" s="4">
        <f t="array" ref="E287">IFERROR(INDEX(المخصصات!$C$4:$C$10000,LARGE(IF((MONTH(المخصصات!$A$4:$A$10000)&lt;=MONTH($A287))*(المخصصات!$B$4:$B$10000=$B287)*(المخصصات!$D$4:$D$10000=$C287),ROW($4:$10000)-3),1)),0)</f>
        <v>1613</v>
      </c>
      <c r="F287" s="8">
        <f>SUMPRODUCT((المخصصات!$C$4:$C287)*(MONTH(المخصصات!$A$4:$A287)&lt;=MONTH($A287))*(المخصصات!$B$4:$B287=$B287)*(المخصصات!$D$4:$D287=$C287))-SUMPRODUCT(($D$4:$D287)*(MONTH($A$4:$A287)&lt;=MONTH($A287))*($B$4:$B287=$B287)*($C$4:$C287=$C287))</f>
        <v>-44502</v>
      </c>
    </row>
    <row r="288" spans="1:6" hidden="1" x14ac:dyDescent="0.25">
      <c r="A288" s="17">
        <v>45839</v>
      </c>
      <c r="B288" s="6" t="s">
        <v>19</v>
      </c>
      <c r="C288" s="4" t="s">
        <v>1</v>
      </c>
      <c r="D288" s="6">
        <v>500</v>
      </c>
      <c r="E288" s="4">
        <f t="array" ref="E288">IFERROR(INDEX(المخصصات!$C$4:$C$10000,LARGE(IF((MONTH(المخصصات!$A$4:$A$10000)&lt;=MONTH($A288))*(المخصصات!$B$4:$B$10000=$B288)*(المخصصات!$D$4:$D$10000=$C288),ROW($4:$10000)-3),1)),0)</f>
        <v>16187</v>
      </c>
      <c r="F288" s="8">
        <f>SUMPRODUCT((المخصصات!$C$4:$C288)*(MONTH(المخصصات!$A$4:$A288)&lt;=MONTH($A288))*(المخصصات!$B$4:$B288=$B288)*(المخصصات!$D$4:$D288=$C288))-SUMPRODUCT(($D$4:$D288)*(MONTH($A$4:$A288)&lt;=MONTH($A288))*($B$4:$B288=$B288)*($C$4:$C288=$C288))</f>
        <v>14019</v>
      </c>
    </row>
    <row r="289" spans="1:6" hidden="1" x14ac:dyDescent="0.25">
      <c r="A289" s="17">
        <v>45839</v>
      </c>
      <c r="B289" s="6" t="s">
        <v>23</v>
      </c>
      <c r="C289" s="4" t="s">
        <v>1</v>
      </c>
      <c r="D289" s="6">
        <v>400</v>
      </c>
      <c r="E289" s="4">
        <f t="array" ref="E289">IFERROR(INDEX(المخصصات!$C$4:$C$10000,LARGE(IF((MONTH(المخصصات!$A$4:$A$10000)&lt;=MONTH($A289))*(المخصصات!$B$4:$B$10000=$B289)*(المخصصات!$D$4:$D$10000=$C289),ROW($4:$10000)-3),1)),0)</f>
        <v>6066</v>
      </c>
      <c r="F289" s="8">
        <f>SUMPRODUCT((المخصصات!$C$4:$C289)*(MONTH(المخصصات!$A$4:$A289)&lt;=MONTH($A289))*(المخصصات!$B$4:$B289=$B289)*(المخصصات!$D$4:$D289=$C289))-SUMPRODUCT(($D$4:$D289)*(MONTH($A$4:$A289)&lt;=MONTH($A289))*($B$4:$B289=$B289)*($C$4:$C289=$C289))</f>
        <v>6278</v>
      </c>
    </row>
    <row r="290" spans="1:6" hidden="1" x14ac:dyDescent="0.25">
      <c r="A290" s="17">
        <v>45839</v>
      </c>
      <c r="B290" s="6" t="s">
        <v>34</v>
      </c>
      <c r="C290" s="4" t="s">
        <v>1</v>
      </c>
      <c r="D290" s="6">
        <v>1000</v>
      </c>
      <c r="E290" s="4">
        <f t="array" ref="E290">IFERROR(INDEX(المخصصات!$C$4:$C$10000,LARGE(IF((MONTH(المخصصات!$A$4:$A$10000)&lt;=MONTH($A290))*(المخصصات!$B$4:$B$10000=$B290)*(المخصصات!$D$4:$D$10000=$C290),ROW($4:$10000)-3),1)),0)</f>
        <v>11528</v>
      </c>
      <c r="F290" s="8">
        <f>SUMPRODUCT((المخصصات!$C$4:$C290)*(MONTH(المخصصات!$A$4:$A290)&lt;=MONTH($A290))*(المخصصات!$B$4:$B290=$B290)*(المخصصات!$D$4:$D290=$C290))-SUMPRODUCT(($D$4:$D290)*(MONTH($A$4:$A290)&lt;=MONTH($A290))*($B$4:$B290=$B290)*($C$4:$C290=$C290))</f>
        <v>11797</v>
      </c>
    </row>
    <row r="291" spans="1:6" hidden="1" x14ac:dyDescent="0.25">
      <c r="A291" s="17">
        <v>45839</v>
      </c>
      <c r="B291" s="6" t="s">
        <v>26</v>
      </c>
      <c r="C291" s="4" t="s">
        <v>1</v>
      </c>
      <c r="D291" s="6">
        <v>2000</v>
      </c>
      <c r="E291" s="4">
        <f t="array" ref="E291">IFERROR(INDEX(المخصصات!$C$4:$C$10000,LARGE(IF((MONTH(المخصصات!$A$4:$A$10000)&lt;=MONTH($A291))*(المخصصات!$B$4:$B$10000=$B291)*(المخصصات!$D$4:$D$10000=$C291),ROW($4:$10000)-3),1)),0)</f>
        <v>11961</v>
      </c>
      <c r="F291" s="8">
        <f>SUMPRODUCT((المخصصات!$C$4:$C291)*(MONTH(المخصصات!$A$4:$A291)&lt;=MONTH($A291))*(المخصصات!$B$4:$B291=$B291)*(المخصصات!$D$4:$D291=$C291))-SUMPRODUCT(($D$4:$D291)*(MONTH($A$4:$A291)&lt;=MONTH($A291))*($B$4:$B291=$B291)*($C$4:$C291=$C291))</f>
        <v>2581</v>
      </c>
    </row>
    <row r="292" spans="1:6" hidden="1" x14ac:dyDescent="0.25">
      <c r="A292" s="17">
        <v>45839</v>
      </c>
      <c r="B292" s="6" t="s">
        <v>27</v>
      </c>
      <c r="C292" s="4" t="s">
        <v>1</v>
      </c>
      <c r="D292" s="6">
        <v>1500</v>
      </c>
      <c r="E292" s="4">
        <f t="array" ref="E292">IFERROR(INDEX(المخصصات!$C$4:$C$10000,LARGE(IF((MONTH(المخصصات!$A$4:$A$10000)&lt;=MONTH($A292))*(المخصصات!$B$4:$B$10000=$B292)*(المخصصات!$D$4:$D$10000=$C292),ROW($4:$10000)-3),1)),0)</f>
        <v>11810</v>
      </c>
      <c r="F292" s="8">
        <f>SUMPRODUCT((المخصصات!$C$4:$C292)*(MONTH(المخصصات!$A$4:$A292)&lt;=MONTH($A292))*(المخصصات!$B$4:$B292=$B292)*(المخصصات!$D$4:$D292=$C292))-SUMPRODUCT(($D$4:$D292)*(MONTH($A$4:$A292)&lt;=MONTH($A292))*($B$4:$B292=$B292)*($C$4:$C292=$C292))</f>
        <v>3654</v>
      </c>
    </row>
    <row r="293" spans="1:6" hidden="1" x14ac:dyDescent="0.25">
      <c r="A293" s="17">
        <v>45839</v>
      </c>
      <c r="B293" s="6" t="s">
        <v>37</v>
      </c>
      <c r="C293" s="4" t="s">
        <v>1</v>
      </c>
      <c r="D293" s="6">
        <v>1800</v>
      </c>
      <c r="E293" s="4">
        <f t="array" ref="E293">IFERROR(INDEX(المخصصات!$C$4:$C$10000,LARGE(IF((MONTH(المخصصات!$A$4:$A$10000)&lt;=MONTH($A293))*(المخصصات!$B$4:$B$10000=$B293)*(المخصصات!$D$4:$D$10000=$C293),ROW($4:$10000)-3),1)),0)</f>
        <v>0</v>
      </c>
      <c r="F293" s="8">
        <f>SUMPRODUCT((المخصصات!$C$4:$C293)*(MONTH(المخصصات!$A$4:$A293)&lt;=MONTH($A293))*(المخصصات!$B$4:$B293=$B293)*(المخصصات!$D$4:$D293=$C293))-SUMPRODUCT(($D$4:$D293)*(MONTH($A$4:$A293)&lt;=MONTH($A293))*($B$4:$B293=$B293)*($C$4:$C293=$C293))</f>
        <v>-5400</v>
      </c>
    </row>
    <row r="294" spans="1:6" hidden="1" x14ac:dyDescent="0.25">
      <c r="A294" s="17">
        <v>45839</v>
      </c>
      <c r="B294" s="6" t="s">
        <v>32</v>
      </c>
      <c r="C294" s="4" t="s">
        <v>1</v>
      </c>
      <c r="D294" s="6">
        <v>380</v>
      </c>
      <c r="E294" s="4">
        <f t="array" ref="E294">IFERROR(INDEX(المخصصات!$C$4:$C$10000,LARGE(IF((MONTH(المخصصات!$A$4:$A$10000)&lt;=MONTH($A294))*(المخصصات!$B$4:$B$10000=$B294)*(المخصصات!$D$4:$D$10000=$C294),ROW($4:$10000)-3),1)),0)</f>
        <v>0</v>
      </c>
      <c r="F294" s="8">
        <f>SUMPRODUCT((المخصصات!$C$4:$C294)*(MONTH(المخصصات!$A$4:$A294)&lt;=MONTH($A294))*(المخصصات!$B$4:$B294=$B294)*(المخصصات!$D$4:$D294=$C294))-SUMPRODUCT(($D$4:$D294)*(MONTH($A$4:$A294)&lt;=MONTH($A294))*($B$4:$B294=$B294)*($C$4:$C294=$C294))</f>
        <v>-1800</v>
      </c>
    </row>
    <row r="295" spans="1:6" x14ac:dyDescent="0.25">
      <c r="A295" s="17">
        <v>45870</v>
      </c>
      <c r="B295" s="6" t="s">
        <v>8</v>
      </c>
      <c r="C295" s="4" t="s">
        <v>0</v>
      </c>
      <c r="D295" s="6">
        <v>24200</v>
      </c>
      <c r="E295" s="4">
        <f t="array" ref="E295">IFERROR(INDEX(المخصصات!$C$4:$C$10000,LARGE(IF((MONTH(المخصصات!$A$4:$A$10000)&lt;=MONTH($A295))*(المخصصات!$B$4:$B$10000=$B295)*(المخصصات!$D$4:$D$10000=$C295),ROW($4:$10000)-3),1)),0)</f>
        <v>7907</v>
      </c>
      <c r="F295" s="8">
        <f>SUMPRODUCT((المخصصات!$C$4:$C295)*(MONTH(المخصصات!$A$4:$A295)&lt;=MONTH($A295))*(المخصصات!$B$4:$B295=$B295)*(المخصصات!$D$4:$D295=$C295))-SUMPRODUCT(($D$4:$D295)*(MONTH($A$4:$A295)&lt;=MONTH($A295))*($B$4:$B295=$B295)*($C$4:$C295=$C295))</f>
        <v>-165799</v>
      </c>
    </row>
    <row r="296" spans="1:6" hidden="1" x14ac:dyDescent="0.25">
      <c r="A296" s="17">
        <v>45870</v>
      </c>
      <c r="B296" s="6" t="s">
        <v>9</v>
      </c>
      <c r="C296" s="4" t="s">
        <v>0</v>
      </c>
      <c r="D296" s="6">
        <v>24200</v>
      </c>
      <c r="E296" s="4">
        <f t="array" ref="E296">IFERROR(INDEX(المخصصات!$C$4:$C$10000,LARGE(IF((MONTH(المخصصات!$A$4:$A$10000)&lt;=MONTH($A296))*(المخصصات!$B$4:$B$10000=$B296)*(المخصصات!$D$4:$D$10000=$C296),ROW($4:$10000)-3),1)),0)</f>
        <v>4429</v>
      </c>
      <c r="F296" s="8">
        <f>SUMPRODUCT((المخصصات!$C$4:$C296)*(MONTH(المخصصات!$A$4:$A296)&lt;=MONTH($A296))*(المخصصات!$B$4:$B296=$B296)*(المخصصات!$D$4:$D296=$C296))-SUMPRODUCT(($D$4:$D296)*(MONTH($A$4:$A296)&lt;=MONTH($A296))*($B$4:$B296=$B296)*($C$4:$C296=$C296))</f>
        <v>-162699</v>
      </c>
    </row>
    <row r="297" spans="1:6" hidden="1" x14ac:dyDescent="0.25">
      <c r="A297" s="17">
        <v>45870</v>
      </c>
      <c r="B297" s="6" t="s">
        <v>10</v>
      </c>
      <c r="C297" s="4" t="s">
        <v>0</v>
      </c>
      <c r="D297" s="6">
        <v>10000</v>
      </c>
      <c r="E297" s="4">
        <f t="array" ref="E297">IFERROR(INDEX(المخصصات!$C$4:$C$10000,LARGE(IF((MONTH(المخصصات!$A$4:$A$10000)&lt;=MONTH($A297))*(المخصصات!$B$4:$B$10000=$B297)*(المخصصات!$D$4:$D$10000=$C297),ROW($4:$10000)-3),1)),0)</f>
        <v>13861</v>
      </c>
      <c r="F297" s="8">
        <f>SUMPRODUCT((المخصصات!$C$4:$C297)*(MONTH(المخصصات!$A$4:$A297)&lt;=MONTH($A297))*(المخصصات!$B$4:$B297=$B297)*(المخصصات!$D$4:$D297=$C297))-SUMPRODUCT(($D$4:$D297)*(MONTH($A$4:$A297)&lt;=MONTH($A297))*($B$4:$B297=$B297)*($C$4:$C297=$C297))</f>
        <v>-30475</v>
      </c>
    </row>
    <row r="298" spans="1:6" hidden="1" x14ac:dyDescent="0.25">
      <c r="A298" s="17">
        <v>45870</v>
      </c>
      <c r="B298" s="6" t="s">
        <v>11</v>
      </c>
      <c r="C298" s="4" t="s">
        <v>0</v>
      </c>
      <c r="D298" s="6">
        <v>24200</v>
      </c>
      <c r="E298" s="4">
        <f t="array" ref="E298">IFERROR(INDEX(المخصصات!$C$4:$C$10000,LARGE(IF((MONTH(المخصصات!$A$4:$A$10000)&lt;=MONTH($A298))*(المخصصات!$B$4:$B$10000=$B298)*(المخصصات!$D$4:$D$10000=$C298),ROW($4:$10000)-3),1)),0)</f>
        <v>18154</v>
      </c>
      <c r="F298" s="8">
        <f>SUMPRODUCT((المخصصات!$C$4:$C298)*(MONTH(المخصصات!$A$4:$A298)&lt;=MONTH($A298))*(المخصصات!$B$4:$B298=$B298)*(المخصصات!$D$4:$D298=$C298))-SUMPRODUCT(($D$4:$D298)*(MONTH($A$4:$A298)&lt;=MONTH($A298))*($B$4:$B298=$B298)*($C$4:$C298=$C298))</f>
        <v>-156198</v>
      </c>
    </row>
    <row r="299" spans="1:6" hidden="1" x14ac:dyDescent="0.25">
      <c r="A299" s="17">
        <v>45870</v>
      </c>
      <c r="B299" s="6" t="s">
        <v>12</v>
      </c>
      <c r="C299" s="4" t="s">
        <v>0</v>
      </c>
      <c r="D299" s="6">
        <v>19000</v>
      </c>
      <c r="E299" s="4">
        <f t="array" ref="E299">IFERROR(INDEX(المخصصات!$C$4:$C$10000,LARGE(IF((MONTH(المخصصات!$A$4:$A$10000)&lt;=MONTH($A299))*(المخصصات!$B$4:$B$10000=$B299)*(المخصصات!$D$4:$D$10000=$C299),ROW($4:$10000)-3),1)),0)</f>
        <v>5986</v>
      </c>
      <c r="F299" s="8">
        <f>SUMPRODUCT((المخصصات!$C$4:$C299)*(MONTH(المخصصات!$A$4:$A299)&lt;=MONTH($A299))*(المخصصات!$B$4:$B299=$B299)*(المخصصات!$D$4:$D299=$C299))-SUMPRODUCT(($D$4:$D299)*(MONTH($A$4:$A299)&lt;=MONTH($A299))*($B$4:$B299=$B299)*($C$4:$C299=$C299))</f>
        <v>-126762</v>
      </c>
    </row>
    <row r="300" spans="1:6" hidden="1" x14ac:dyDescent="0.25">
      <c r="A300" s="17">
        <v>45870</v>
      </c>
      <c r="B300" s="6" t="s">
        <v>13</v>
      </c>
      <c r="C300" s="4" t="s">
        <v>0</v>
      </c>
      <c r="D300" s="6">
        <v>22705</v>
      </c>
      <c r="E300" s="4">
        <f t="array" ref="E300">IFERROR(INDEX(المخصصات!$C$4:$C$10000,LARGE(IF((MONTH(المخصصات!$A$4:$A$10000)&lt;=MONTH($A300))*(المخصصات!$B$4:$B$10000=$B300)*(المخصصات!$D$4:$D$10000=$C300),ROW($4:$10000)-3),1)),0)</f>
        <v>14107</v>
      </c>
      <c r="F300" s="8">
        <f>SUMPRODUCT((المخصصات!$C$4:$C300)*(MONTH(المخصصات!$A$4:$A300)&lt;=MONTH($A300))*(المخصصات!$B$4:$B300=$B300)*(المخصصات!$D$4:$D300=$C300))-SUMPRODUCT(($D$4:$D300)*(MONTH($A$4:$A300)&lt;=MONTH($A300))*($B$4:$B300=$B300)*($C$4:$C300=$C300))</f>
        <v>-164524</v>
      </c>
    </row>
    <row r="301" spans="1:6" hidden="1" x14ac:dyDescent="0.25">
      <c r="A301" s="17">
        <v>45870</v>
      </c>
      <c r="B301" s="6" t="s">
        <v>14</v>
      </c>
      <c r="C301" s="4" t="s">
        <v>0</v>
      </c>
      <c r="D301" s="6">
        <v>21000</v>
      </c>
      <c r="E301" s="4">
        <f t="array" ref="E301">IFERROR(INDEX(المخصصات!$C$4:$C$10000,LARGE(IF((MONTH(المخصصات!$A$4:$A$10000)&lt;=MONTH($A301))*(المخصصات!$B$4:$B$10000=$B301)*(المخصصات!$D$4:$D$10000=$C301),ROW($4:$10000)-3),1)),0)</f>
        <v>9983</v>
      </c>
      <c r="F301" s="8">
        <f>SUMPRODUCT((المخصصات!$C$4:$C301)*(MONTH(المخصصات!$A$4:$A301)&lt;=MONTH($A301))*(المخصصات!$B$4:$B301=$B301)*(المخصصات!$D$4:$D301=$C301))-SUMPRODUCT(($D$4:$D301)*(MONTH($A$4:$A301)&lt;=MONTH($A301))*($B$4:$B301=$B301)*($C$4:$C301=$C301))</f>
        <v>-128378</v>
      </c>
    </row>
    <row r="302" spans="1:6" hidden="1" x14ac:dyDescent="0.25">
      <c r="A302" s="17">
        <v>45870</v>
      </c>
      <c r="B302" s="6" t="s">
        <v>15</v>
      </c>
      <c r="C302" s="4" t="s">
        <v>0</v>
      </c>
      <c r="D302" s="6">
        <v>5000</v>
      </c>
      <c r="E302" s="4">
        <f t="array" ref="E302">IFERROR(INDEX(المخصصات!$C$4:$C$10000,LARGE(IF((MONTH(المخصصات!$A$4:$A$10000)&lt;=MONTH($A302))*(المخصصات!$B$4:$B$10000=$B302)*(المخصصات!$D$4:$D$10000=$C302),ROW($4:$10000)-3),1)),0)</f>
        <v>2692</v>
      </c>
      <c r="F302" s="8">
        <f>SUMPRODUCT((المخصصات!$C$4:$C302)*(MONTH(المخصصات!$A$4:$A302)&lt;=MONTH($A302))*(المخصصات!$B$4:$B302=$B302)*(المخصصات!$D$4:$D302=$C302))-SUMPRODUCT(($D$4:$D302)*(MONTH($A$4:$A302)&lt;=MONTH($A302))*($B$4:$B302=$B302)*($C$4:$C302=$C302))</f>
        <v>-6964</v>
      </c>
    </row>
    <row r="303" spans="1:6" hidden="1" x14ac:dyDescent="0.25">
      <c r="A303" s="17">
        <v>45870</v>
      </c>
      <c r="B303" s="6" t="s">
        <v>16</v>
      </c>
      <c r="C303" s="4" t="s">
        <v>0</v>
      </c>
      <c r="D303" s="6">
        <v>600</v>
      </c>
      <c r="E303" s="4">
        <f t="array" ref="E303">IFERROR(INDEX(المخصصات!$C$4:$C$10000,LARGE(IF((MONTH(المخصصات!$A$4:$A$10000)&lt;=MONTH($A303))*(المخصصات!$B$4:$B$10000=$B303)*(المخصصات!$D$4:$D$10000=$C303),ROW($4:$10000)-3),1)),0)</f>
        <v>11783</v>
      </c>
      <c r="F303" s="8">
        <f>SUMPRODUCT((المخصصات!$C$4:$C303)*(MONTH(المخصصات!$A$4:$A303)&lt;=MONTH($A303))*(المخصصات!$B$4:$B303=$B303)*(المخصصات!$D$4:$D303=$C303))-SUMPRODUCT(($D$4:$D303)*(MONTH($A$4:$A303)&lt;=MONTH($A303))*($B$4:$B303=$B303)*($C$4:$C303=$C303))</f>
        <v>35471</v>
      </c>
    </row>
    <row r="304" spans="1:6" hidden="1" x14ac:dyDescent="0.25">
      <c r="A304" s="17">
        <v>45870</v>
      </c>
      <c r="B304" s="6" t="s">
        <v>39</v>
      </c>
      <c r="C304" s="4" t="s">
        <v>0</v>
      </c>
      <c r="D304" s="6">
        <v>2000</v>
      </c>
      <c r="E304" s="4">
        <f t="array" ref="E304">IFERROR(INDEX(المخصصات!$C$4:$C$10000,LARGE(IF((MONTH(المخصصات!$A$4:$A$10000)&lt;=MONTH($A304))*(المخصصات!$B$4:$B$10000=$B304)*(المخصصات!$D$4:$D$10000=$C304),ROW($4:$10000)-3),1)),0)</f>
        <v>8944</v>
      </c>
      <c r="F304" s="8">
        <f>SUMPRODUCT((المخصصات!$C$4:$C304)*(MONTH(المخصصات!$A$4:$A304)&lt;=MONTH($A304))*(المخصصات!$B$4:$B304=$B304)*(المخصصات!$D$4:$D304=$C304))-SUMPRODUCT(($D$4:$D304)*(MONTH($A$4:$A304)&lt;=MONTH($A304))*($B$4:$B304=$B304)*($C$4:$C304=$C304))</f>
        <v>944</v>
      </c>
    </row>
    <row r="305" spans="1:6" hidden="1" x14ac:dyDescent="0.25">
      <c r="A305" s="17">
        <v>45870</v>
      </c>
      <c r="B305" s="6" t="s">
        <v>18</v>
      </c>
      <c r="C305" s="4" t="s">
        <v>0</v>
      </c>
      <c r="D305" s="6">
        <v>2000</v>
      </c>
      <c r="E305" s="4">
        <f t="array" ref="E305">IFERROR(INDEX(المخصصات!$C$4:$C$10000,LARGE(IF((MONTH(المخصصات!$A$4:$A$10000)&lt;=MONTH($A305))*(المخصصات!$B$4:$B$10000=$B305)*(المخصصات!$D$4:$D$10000=$C305),ROW($4:$10000)-3),1)),0)</f>
        <v>9962</v>
      </c>
      <c r="F305" s="8">
        <f>SUMPRODUCT((المخصصات!$C$4:$C305)*(MONTH(المخصصات!$A$4:$A305)&lt;=MONTH($A305))*(المخصصات!$B$4:$B305=$B305)*(المخصصات!$D$4:$D305=$C305))-SUMPRODUCT(($D$4:$D305)*(MONTH($A$4:$A305)&lt;=MONTH($A305))*($B$4:$B305=$B305)*($C$4:$C305=$C305))</f>
        <v>20237</v>
      </c>
    </row>
    <row r="306" spans="1:6" hidden="1" x14ac:dyDescent="0.25">
      <c r="A306" s="17">
        <v>45870</v>
      </c>
      <c r="B306" s="6" t="s">
        <v>19</v>
      </c>
      <c r="C306" s="4" t="s">
        <v>0</v>
      </c>
      <c r="D306" s="6">
        <v>1000</v>
      </c>
      <c r="E306" s="4">
        <f t="array" ref="E306">IFERROR(INDEX(المخصصات!$C$4:$C$10000,LARGE(IF((MONTH(المخصصات!$A$4:$A$10000)&lt;=MONTH($A306))*(المخصصات!$B$4:$B$10000=$B306)*(المخصصات!$D$4:$D$10000=$C306),ROW($4:$10000)-3),1)),0)</f>
        <v>16791</v>
      </c>
      <c r="F306" s="8">
        <f>SUMPRODUCT((المخصصات!$C$4:$C306)*(MONTH(المخصصات!$A$4:$A306)&lt;=MONTH($A306))*(المخصصات!$B$4:$B306=$B306)*(المخصصات!$D$4:$D306=$C306))-SUMPRODUCT(($D$4:$D306)*(MONTH($A$4:$A306)&lt;=MONTH($A306))*($B$4:$B306=$B306)*($C$4:$C306=$C306))</f>
        <v>33180</v>
      </c>
    </row>
    <row r="307" spans="1:6" hidden="1" x14ac:dyDescent="0.25">
      <c r="A307" s="17">
        <v>45870</v>
      </c>
      <c r="B307" s="6" t="s">
        <v>20</v>
      </c>
      <c r="C307" s="4" t="s">
        <v>0</v>
      </c>
      <c r="D307" s="6">
        <v>500</v>
      </c>
      <c r="E307" s="4">
        <f t="array" ref="E307">IFERROR(INDEX(المخصصات!$C$4:$C$10000,LARGE(IF((MONTH(المخصصات!$A$4:$A$10000)&lt;=MONTH($A307))*(المخصصات!$B$4:$B$10000=$B307)*(المخصصات!$D$4:$D$10000=$C307),ROW($4:$10000)-3),1)),0)</f>
        <v>13799</v>
      </c>
      <c r="F307" s="8">
        <f>SUMPRODUCT((المخصصات!$C$4:$C307)*(MONTH(المخصصات!$A$4:$A307)&lt;=MONTH($A307))*(المخصصات!$B$4:$B307=$B307)*(المخصصات!$D$4:$D307=$C307))-SUMPRODUCT(($D$4:$D307)*(MONTH($A$4:$A307)&lt;=MONTH($A307))*($B$4:$B307=$B307)*($C$4:$C307=$C307))</f>
        <v>15971</v>
      </c>
    </row>
    <row r="308" spans="1:6" hidden="1" x14ac:dyDescent="0.25">
      <c r="A308" s="17">
        <v>45870</v>
      </c>
      <c r="B308" s="6" t="s">
        <v>21</v>
      </c>
      <c r="C308" s="4" t="s">
        <v>0</v>
      </c>
      <c r="D308" s="6">
        <v>2000</v>
      </c>
      <c r="E308" s="4">
        <f t="array" ref="E308">IFERROR(INDEX(المخصصات!$C$4:$C$10000,LARGE(IF((MONTH(المخصصات!$A$4:$A$10000)&lt;=MONTH($A308))*(المخصصات!$B$4:$B$10000=$B308)*(المخصصات!$D$4:$D$10000=$C308),ROW($4:$10000)-3),1)),0)</f>
        <v>2905</v>
      </c>
      <c r="F308" s="8">
        <f>SUMPRODUCT((المخصصات!$C$4:$C308)*(MONTH(المخصصات!$A$4:$A308)&lt;=MONTH($A308))*(المخصصات!$B$4:$B308=$B308)*(المخصصات!$D$4:$D308=$C308))-SUMPRODUCT(($D$4:$D308)*(MONTH($A$4:$A308)&lt;=MONTH($A308))*($B$4:$B308=$B308)*($C$4:$C308=$C308))</f>
        <v>851</v>
      </c>
    </row>
    <row r="309" spans="1:6" hidden="1" x14ac:dyDescent="0.25">
      <c r="A309" s="17">
        <v>45870</v>
      </c>
      <c r="B309" s="6" t="s">
        <v>22</v>
      </c>
      <c r="C309" s="4" t="s">
        <v>0</v>
      </c>
      <c r="D309" s="6">
        <v>500</v>
      </c>
      <c r="E309" s="4">
        <f t="array" ref="E309">IFERROR(INDEX(المخصصات!$C$4:$C$10000,LARGE(IF((MONTH(المخصصات!$A$4:$A$10000)&lt;=MONTH($A309))*(المخصصات!$B$4:$B$10000=$B309)*(المخصصات!$D$4:$D$10000=$C309),ROW($4:$10000)-3),1)),0)</f>
        <v>9107</v>
      </c>
      <c r="F309" s="8">
        <f>SUMPRODUCT((المخصصات!$C$4:$C309)*(MONTH(المخصصات!$A$4:$A309)&lt;=MONTH($A309))*(المخصصات!$B$4:$B309=$B309)*(المخصصات!$D$4:$D309=$C309))-SUMPRODUCT(($D$4:$D309)*(MONTH($A$4:$A309)&lt;=MONTH($A309))*($B$4:$B309=$B309)*($C$4:$C309=$C309))</f>
        <v>23006</v>
      </c>
    </row>
    <row r="310" spans="1:6" hidden="1" x14ac:dyDescent="0.25">
      <c r="A310" s="17">
        <v>45870</v>
      </c>
      <c r="B310" s="6" t="s">
        <v>23</v>
      </c>
      <c r="C310" s="4" t="s">
        <v>0</v>
      </c>
      <c r="D310" s="6">
        <v>600</v>
      </c>
      <c r="E310" s="4">
        <f t="array" ref="E310">IFERROR(INDEX(المخصصات!$C$4:$C$10000,LARGE(IF((MONTH(المخصصات!$A$4:$A$10000)&lt;=MONTH($A310))*(المخصصات!$B$4:$B$10000=$B310)*(المخصصات!$D$4:$D$10000=$C310),ROW($4:$10000)-3),1)),0)</f>
        <v>10290</v>
      </c>
      <c r="F310" s="8">
        <f>SUMPRODUCT((المخصصات!$C$4:$C310)*(MONTH(المخصصات!$A$4:$A310)&lt;=MONTH($A310))*(المخصصات!$B$4:$B310=$B310)*(المخصصات!$D$4:$D310=$C310))-SUMPRODUCT(($D$4:$D310)*(MONTH($A$4:$A310)&lt;=MONTH($A310))*($B$4:$B310=$B310)*($C$4:$C310=$C310))</f>
        <v>17725</v>
      </c>
    </row>
    <row r="311" spans="1:6" hidden="1" x14ac:dyDescent="0.25">
      <c r="A311" s="17">
        <v>45870</v>
      </c>
      <c r="B311" s="6" t="s">
        <v>24</v>
      </c>
      <c r="C311" s="4" t="s">
        <v>0</v>
      </c>
      <c r="D311" s="6">
        <v>3000</v>
      </c>
      <c r="E311" s="4">
        <f t="array" ref="E311">IFERROR(INDEX(المخصصات!$C$4:$C$10000,LARGE(IF((MONTH(المخصصات!$A$4:$A$10000)&lt;=MONTH($A311))*(المخصصات!$B$4:$B$10000=$B311)*(المخصصات!$D$4:$D$10000=$C311),ROW($4:$10000)-3),1)),0)</f>
        <v>15190</v>
      </c>
      <c r="F311" s="8">
        <f>SUMPRODUCT((المخصصات!$C$4:$C311)*(MONTH(المخصصات!$A$4:$A311)&lt;=MONTH($A311))*(المخصصات!$B$4:$B311=$B311)*(المخصصات!$D$4:$D311=$C311))-SUMPRODUCT(($D$4:$D311)*(MONTH($A$4:$A311)&lt;=MONTH($A311))*($B$4:$B311=$B311)*($C$4:$C311=$C311))</f>
        <v>15193</v>
      </c>
    </row>
    <row r="312" spans="1:6" hidden="1" x14ac:dyDescent="0.25">
      <c r="A312" s="17">
        <v>45870</v>
      </c>
      <c r="B312" s="6" t="s">
        <v>25</v>
      </c>
      <c r="C312" s="4" t="s">
        <v>0</v>
      </c>
      <c r="D312" s="6">
        <v>1000</v>
      </c>
      <c r="E312" s="4">
        <f t="array" ref="E312">IFERROR(INDEX(المخصصات!$C$4:$C$10000,LARGE(IF((MONTH(المخصصات!$A$4:$A$10000)&lt;=MONTH($A312))*(المخصصات!$B$4:$B$10000=$B312)*(المخصصات!$D$4:$D$10000=$C312),ROW($4:$10000)-3),1)),0)</f>
        <v>1947</v>
      </c>
      <c r="F312" s="8">
        <f>SUMPRODUCT((المخصصات!$C$4:$C312)*(MONTH(المخصصات!$A$4:$A312)&lt;=MONTH($A312))*(المخصصات!$B$4:$B312=$B312)*(المخصصات!$D$4:$D312=$C312))-SUMPRODUCT(($D$4:$D312)*(MONTH($A$4:$A312)&lt;=MONTH($A312))*($B$4:$B312=$B312)*($C$4:$C312=$C312))</f>
        <v>22707</v>
      </c>
    </row>
    <row r="313" spans="1:6" hidden="1" x14ac:dyDescent="0.25">
      <c r="A313" s="17">
        <v>45870</v>
      </c>
      <c r="B313" s="6" t="s">
        <v>26</v>
      </c>
      <c r="C313" s="4" t="s">
        <v>0</v>
      </c>
      <c r="D313" s="6">
        <v>3000</v>
      </c>
      <c r="E313" s="4">
        <f t="array" ref="E313">IFERROR(INDEX(المخصصات!$C$4:$C$10000,LARGE(IF((MONTH(المخصصات!$A$4:$A$10000)&lt;=MONTH($A313))*(المخصصات!$B$4:$B$10000=$B313)*(المخصصات!$D$4:$D$10000=$C313),ROW($4:$10000)-3),1)),0)</f>
        <v>3035</v>
      </c>
      <c r="F313" s="8">
        <f>SUMPRODUCT((المخصصات!$C$4:$C313)*(MONTH(المخصصات!$A$4:$A313)&lt;=MONTH($A313))*(المخصصات!$B$4:$B313=$B313)*(المخصصات!$D$4:$D313=$C313))-SUMPRODUCT(($D$4:$D313)*(MONTH($A$4:$A313)&lt;=MONTH($A313))*($B$4:$B313=$B313)*($C$4:$C313=$C313))</f>
        <v>-6237</v>
      </c>
    </row>
    <row r="314" spans="1:6" hidden="1" x14ac:dyDescent="0.25">
      <c r="A314" s="17">
        <v>45870</v>
      </c>
      <c r="B314" s="6" t="s">
        <v>27</v>
      </c>
      <c r="C314" s="4" t="s">
        <v>0</v>
      </c>
      <c r="D314" s="6">
        <v>3000</v>
      </c>
      <c r="E314" s="4">
        <f t="array" ref="E314">IFERROR(INDEX(المخصصات!$C$4:$C$10000,LARGE(IF((MONTH(المخصصات!$A$4:$A$10000)&lt;=MONTH($A314))*(المخصصات!$B$4:$B$10000=$B314)*(المخصصات!$D$4:$D$10000=$C314),ROW($4:$10000)-3),1)),0)</f>
        <v>7362</v>
      </c>
      <c r="F314" s="8">
        <f>SUMPRODUCT((المخصصات!$C$4:$C314)*(MONTH(المخصصات!$A$4:$A314)&lt;=MONTH($A314))*(المخصصات!$B$4:$B314=$B314)*(المخصصات!$D$4:$D314=$C314))-SUMPRODUCT(($D$4:$D314)*(MONTH($A$4:$A314)&lt;=MONTH($A314))*($B$4:$B314=$B314)*($C$4:$C314=$C314))</f>
        <v>1205</v>
      </c>
    </row>
    <row r="315" spans="1:6" hidden="1" x14ac:dyDescent="0.25">
      <c r="A315" s="17">
        <v>45870</v>
      </c>
      <c r="B315" s="6" t="s">
        <v>28</v>
      </c>
      <c r="C315" s="4" t="s">
        <v>0</v>
      </c>
      <c r="D315" s="6">
        <v>4000</v>
      </c>
      <c r="E315" s="4">
        <f t="array" ref="E315">IFERROR(INDEX(المخصصات!$C$4:$C$10000,LARGE(IF((MONTH(المخصصات!$A$4:$A$10000)&lt;=MONTH($A315))*(المخصصات!$B$4:$B$10000=$B315)*(المخصصات!$D$4:$D$10000=$C315),ROW($4:$10000)-3),1)),0)</f>
        <v>6772</v>
      </c>
      <c r="F315" s="8">
        <f>SUMPRODUCT((المخصصات!$C$4:$C315)*(MONTH(المخصصات!$A$4:$A315)&lt;=MONTH($A315))*(المخصصات!$B$4:$B315=$B315)*(المخصصات!$D$4:$D315=$C315))-SUMPRODUCT(($D$4:$D315)*(MONTH($A$4:$A315)&lt;=MONTH($A315))*($B$4:$B315=$B315)*($C$4:$C315=$C315))</f>
        <v>7998</v>
      </c>
    </row>
    <row r="316" spans="1:6" hidden="1" x14ac:dyDescent="0.25">
      <c r="A316" s="17">
        <v>45870</v>
      </c>
      <c r="B316" s="6" t="s">
        <v>29</v>
      </c>
      <c r="C316" s="4" t="s">
        <v>0</v>
      </c>
      <c r="D316" s="6">
        <v>3000</v>
      </c>
      <c r="E316" s="4">
        <f t="array" ref="E316">IFERROR(INDEX(المخصصات!$C$4:$C$10000,LARGE(IF((MONTH(المخصصات!$A$4:$A$10000)&lt;=MONTH($A316))*(المخصصات!$B$4:$B$10000=$B316)*(المخصصات!$D$4:$D$10000=$C316),ROW($4:$10000)-3),1)),0)</f>
        <v>5136</v>
      </c>
      <c r="F316" s="8">
        <f>SUMPRODUCT((المخصصات!$C$4:$C316)*(MONTH(المخصصات!$A$4:$A316)&lt;=MONTH($A316))*(المخصصات!$B$4:$B316=$B316)*(المخصصات!$D$4:$D316=$C316))-SUMPRODUCT(($D$4:$D316)*(MONTH($A$4:$A316)&lt;=MONTH($A316))*($B$4:$B316=$B316)*($C$4:$C316=$C316))</f>
        <v>-3424</v>
      </c>
    </row>
    <row r="317" spans="1:6" hidden="1" x14ac:dyDescent="0.25">
      <c r="A317" s="17">
        <v>45870</v>
      </c>
      <c r="B317" s="6" t="s">
        <v>30</v>
      </c>
      <c r="C317" s="4" t="s">
        <v>0</v>
      </c>
      <c r="D317" s="6">
        <v>1000</v>
      </c>
      <c r="E317" s="4">
        <f t="array" ref="E317">IFERROR(INDEX(المخصصات!$C$4:$C$10000,LARGE(IF((MONTH(المخصصات!$A$4:$A$10000)&lt;=MONTH($A317))*(المخصصات!$B$4:$B$10000=$B317)*(المخصصات!$D$4:$D$10000=$C317),ROW($4:$10000)-3),1)),0)</f>
        <v>12827</v>
      </c>
      <c r="F317" s="8">
        <f>SUMPRODUCT((المخصصات!$C$4:$C317)*(MONTH(المخصصات!$A$4:$A317)&lt;=MONTH($A317))*(المخصصات!$B$4:$B317=$B317)*(المخصصات!$D$4:$D317=$C317))-SUMPRODUCT(($D$4:$D317)*(MONTH($A$4:$A317)&lt;=MONTH($A317))*($B$4:$B317=$B317)*($C$4:$C317=$C317))</f>
        <v>29205</v>
      </c>
    </row>
    <row r="318" spans="1:6" hidden="1" x14ac:dyDescent="0.25">
      <c r="A318" s="17">
        <v>45870</v>
      </c>
      <c r="B318" s="6" t="s">
        <v>37</v>
      </c>
      <c r="C318" s="4" t="s">
        <v>0</v>
      </c>
      <c r="D318" s="6">
        <v>500</v>
      </c>
      <c r="E318" s="4">
        <f t="array" ref="E318">IFERROR(INDEX(المخصصات!$C$4:$C$10000,LARGE(IF((MONTH(المخصصات!$A$4:$A$10000)&lt;=MONTH($A318))*(المخصصات!$B$4:$B$10000=$B318)*(المخصصات!$D$4:$D$10000=$C318),ROW($4:$10000)-3),1)),0)</f>
        <v>0</v>
      </c>
      <c r="F318" s="8">
        <f>SUMPRODUCT((المخصصات!$C$4:$C318)*(MONTH(المخصصات!$A$4:$A318)&lt;=MONTH($A318))*(المخصصات!$B$4:$B318=$B318)*(المخصصات!$D$4:$D318=$C318))-SUMPRODUCT(($D$4:$D318)*(MONTH($A$4:$A318)&lt;=MONTH($A318))*($B$4:$B318=$B318)*($C$4:$C318=$C318))</f>
        <v>-2500</v>
      </c>
    </row>
    <row r="319" spans="1:6" hidden="1" x14ac:dyDescent="0.25">
      <c r="A319" s="17">
        <v>45870</v>
      </c>
      <c r="B319" s="6" t="s">
        <v>9</v>
      </c>
      <c r="C319" s="4" t="s">
        <v>0</v>
      </c>
      <c r="D319" s="6">
        <v>15926</v>
      </c>
      <c r="E319" s="4">
        <f t="array" ref="E319">IFERROR(INDEX(المخصصات!$C$4:$C$10000,LARGE(IF((MONTH(المخصصات!$A$4:$A$10000)&lt;=MONTH($A319))*(المخصصات!$B$4:$B$10000=$B319)*(المخصصات!$D$4:$D$10000=$C319),ROW($4:$10000)-3),1)),0)</f>
        <v>4429</v>
      </c>
      <c r="F319" s="8">
        <f>SUMPRODUCT((المخصصات!$C$4:$C319)*(MONTH(المخصصات!$A$4:$A319)&lt;=MONTH($A319))*(المخصصات!$B$4:$B319=$B319)*(المخصصات!$D$4:$D319=$C319))-SUMPRODUCT(($D$4:$D319)*(MONTH($A$4:$A319)&lt;=MONTH($A319))*($B$4:$B319=$B319)*($C$4:$C319=$C319))</f>
        <v>-178625</v>
      </c>
    </row>
    <row r="320" spans="1:6" hidden="1" x14ac:dyDescent="0.25">
      <c r="A320" s="17">
        <v>45870</v>
      </c>
      <c r="B320" s="6" t="s">
        <v>32</v>
      </c>
      <c r="C320" s="4" t="s">
        <v>0</v>
      </c>
      <c r="D320" s="6">
        <v>240</v>
      </c>
      <c r="E320" s="4">
        <f t="array" ref="E320">IFERROR(INDEX(المخصصات!$C$4:$C$10000,LARGE(IF((MONTH(المخصصات!$A$4:$A$10000)&lt;=MONTH($A320))*(المخصصات!$B$4:$B$10000=$B320)*(المخصصات!$D$4:$D$10000=$C320),ROW($4:$10000)-3),1)),0)</f>
        <v>0</v>
      </c>
      <c r="F320" s="8">
        <f>SUMPRODUCT((المخصصات!$C$4:$C320)*(MONTH(المخصصات!$A$4:$A320)&lt;=MONTH($A320))*(المخصصات!$B$4:$B320=$B320)*(المخصصات!$D$4:$D320=$C320))-SUMPRODUCT(($D$4:$D320)*(MONTH($A$4:$A320)&lt;=MONTH($A320))*($B$4:$B320=$B320)*($C$4:$C320=$C320))</f>
        <v>-1880</v>
      </c>
    </row>
    <row r="321" spans="1:6" hidden="1" x14ac:dyDescent="0.25">
      <c r="A321" s="17">
        <v>45870</v>
      </c>
      <c r="B321" s="6" t="s">
        <v>8</v>
      </c>
      <c r="C321" s="4" t="s">
        <v>1</v>
      </c>
      <c r="D321" s="6">
        <v>14000</v>
      </c>
      <c r="E321" s="4">
        <f t="array" ref="E321">IFERROR(INDEX(المخصصات!$C$4:$C$10000,LARGE(IF((MONTH(المخصصات!$A$4:$A$10000)&lt;=MONTH($A321))*(المخصصات!$B$4:$B$10000=$B321)*(المخصصات!$D$4:$D$10000=$C321),ROW($4:$10000)-3),1)),0)</f>
        <v>9542</v>
      </c>
      <c r="F321" s="8">
        <f>SUMPRODUCT((المخصصات!$C$4:$C321)*(MONTH(المخصصات!$A$4:$A321)&lt;=MONTH($A321))*(المخصصات!$B$4:$B321=$B321)*(المخصصات!$D$4:$D321=$C321))-SUMPRODUCT(($D$4:$D321)*(MONTH($A$4:$A321)&lt;=MONTH($A321))*($B$4:$B321=$B321)*($C$4:$C321=$C321))</f>
        <v>-99070</v>
      </c>
    </row>
    <row r="322" spans="1:6" hidden="1" x14ac:dyDescent="0.25">
      <c r="A322" s="17">
        <v>45870</v>
      </c>
      <c r="B322" s="6" t="s">
        <v>9</v>
      </c>
      <c r="C322" s="4" t="s">
        <v>1</v>
      </c>
      <c r="D322" s="6">
        <v>13000</v>
      </c>
      <c r="E322" s="4">
        <f t="array" ref="E322">IFERROR(INDEX(المخصصات!$C$4:$C$10000,LARGE(IF((MONTH(المخصصات!$A$4:$A$10000)&lt;=MONTH($A322))*(المخصصات!$B$4:$B$10000=$B322)*(المخصصات!$D$4:$D$10000=$C322),ROW($4:$10000)-3),1)),0)</f>
        <v>12451</v>
      </c>
      <c r="F322" s="8">
        <f>SUMPRODUCT((المخصصات!$C$4:$C322)*(MONTH(المخصصات!$A$4:$A322)&lt;=MONTH($A322))*(المخصصات!$B$4:$B322=$B322)*(المخصصات!$D$4:$D322=$C322))-SUMPRODUCT(($D$4:$D322)*(MONTH($A$4:$A322)&lt;=MONTH($A322))*($B$4:$B322=$B322)*($C$4:$C322=$C322))</f>
        <v>-85685</v>
      </c>
    </row>
    <row r="323" spans="1:6" hidden="1" x14ac:dyDescent="0.25">
      <c r="A323" s="17">
        <v>45870</v>
      </c>
      <c r="B323" s="6" t="s">
        <v>10</v>
      </c>
      <c r="C323" s="4" t="s">
        <v>1</v>
      </c>
      <c r="D323" s="6">
        <v>8000</v>
      </c>
      <c r="E323" s="4">
        <f t="array" ref="E323">IFERROR(INDEX(المخصصات!$C$4:$C$10000,LARGE(IF((MONTH(المخصصات!$A$4:$A$10000)&lt;=MONTH($A323))*(المخصصات!$B$4:$B$10000=$B323)*(المخصصات!$D$4:$D$10000=$C323),ROW($4:$10000)-3),1)),0)</f>
        <v>17368</v>
      </c>
      <c r="F323" s="8">
        <f>SUMPRODUCT((المخصصات!$C$4:$C323)*(MONTH(المخصصات!$A$4:$A323)&lt;=MONTH($A323))*(المخصصات!$B$4:$B323=$B323)*(المخصصات!$D$4:$D323=$C323))-SUMPRODUCT(($D$4:$D323)*(MONTH($A$4:$A323)&lt;=MONTH($A323))*($B$4:$B323=$B323)*($C$4:$C323=$C323))</f>
        <v>-33770</v>
      </c>
    </row>
    <row r="324" spans="1:6" hidden="1" x14ac:dyDescent="0.25">
      <c r="A324" s="17">
        <v>45870</v>
      </c>
      <c r="B324" s="6" t="s">
        <v>11</v>
      </c>
      <c r="C324" s="4" t="s">
        <v>1</v>
      </c>
      <c r="D324" s="6">
        <v>10000</v>
      </c>
      <c r="E324" s="4">
        <f t="array" ref="E324">IFERROR(INDEX(المخصصات!$C$4:$C$10000,LARGE(IF((MONTH(المخصصات!$A$4:$A$10000)&lt;=MONTH($A324))*(المخصصات!$B$4:$B$10000=$B324)*(المخصصات!$D$4:$D$10000=$C324),ROW($4:$10000)-3),1)),0)</f>
        <v>6756</v>
      </c>
      <c r="F324" s="8">
        <f>SUMPRODUCT((المخصصات!$C$4:$C324)*(MONTH(المخصصات!$A$4:$A324)&lt;=MONTH($A324))*(المخصصات!$B$4:$B324=$B324)*(المخصصات!$D$4:$D324=$C324))-SUMPRODUCT(($D$4:$D324)*(MONTH($A$4:$A324)&lt;=MONTH($A324))*($B$4:$B324=$B324)*($C$4:$C324=$C324))</f>
        <v>-58882</v>
      </c>
    </row>
    <row r="325" spans="1:6" hidden="1" x14ac:dyDescent="0.25">
      <c r="A325" s="17">
        <v>45870</v>
      </c>
      <c r="B325" s="6" t="s">
        <v>12</v>
      </c>
      <c r="C325" s="4" t="s">
        <v>1</v>
      </c>
      <c r="D325" s="6">
        <v>7500</v>
      </c>
      <c r="E325" s="4">
        <f t="array" ref="E325">IFERROR(INDEX(المخصصات!$C$4:$C$10000,LARGE(IF((MONTH(المخصصات!$A$4:$A$10000)&lt;=MONTH($A325))*(المخصصات!$B$4:$B$10000=$B325)*(المخصصات!$D$4:$D$10000=$C325),ROW($4:$10000)-3),1)),0)</f>
        <v>11847</v>
      </c>
      <c r="F325" s="8">
        <f>SUMPRODUCT((المخصصات!$C$4:$C325)*(MONTH(المخصصات!$A$4:$A325)&lt;=MONTH($A325))*(المخصصات!$B$4:$B325=$B325)*(المخصصات!$D$4:$D325=$C325))-SUMPRODUCT(($D$4:$D325)*(MONTH($A$4:$A325)&lt;=MONTH($A325))*($B$4:$B325=$B325)*($C$4:$C325=$C325))</f>
        <v>-39063</v>
      </c>
    </row>
    <row r="326" spans="1:6" hidden="1" x14ac:dyDescent="0.25">
      <c r="A326" s="17">
        <v>45870</v>
      </c>
      <c r="B326" s="6" t="s">
        <v>35</v>
      </c>
      <c r="C326" s="4" t="s">
        <v>1</v>
      </c>
      <c r="D326" s="6">
        <v>3000</v>
      </c>
      <c r="E326" s="4">
        <f t="array" ref="E326">IFERROR(INDEX(المخصصات!$C$4:$C$10000,LARGE(IF((MONTH(المخصصات!$A$4:$A$10000)&lt;=MONTH($A326))*(المخصصات!$B$4:$B$10000=$B326)*(المخصصات!$D$4:$D$10000=$C326),ROW($4:$10000)-3),1)),0)</f>
        <v>18427</v>
      </c>
      <c r="F326" s="8">
        <f>SUMPRODUCT((المخصصات!$C$4:$C326)*(MONTH(المخصصات!$A$4:$A326)&lt;=MONTH($A326))*(المخصصات!$B$4:$B326=$B326)*(المخصصات!$D$4:$D326=$C326))-SUMPRODUCT(($D$4:$D326)*(MONTH($A$4:$A326)&lt;=MONTH($A326))*($B$4:$B326=$B326)*($C$4:$C326=$C326))</f>
        <v>1191</v>
      </c>
    </row>
    <row r="327" spans="1:6" hidden="1" x14ac:dyDescent="0.25">
      <c r="A327" s="17">
        <v>45870</v>
      </c>
      <c r="B327" s="6" t="s">
        <v>36</v>
      </c>
      <c r="C327" s="4" t="s">
        <v>1</v>
      </c>
      <c r="D327" s="6">
        <v>4000</v>
      </c>
      <c r="E327" s="4">
        <f t="array" ref="E327">IFERROR(INDEX(المخصصات!$C$4:$C$10000,LARGE(IF((MONTH(المخصصات!$A$4:$A$10000)&lt;=MONTH($A327))*(المخصصات!$B$4:$B$10000=$B327)*(المخصصات!$D$4:$D$10000=$C327),ROW($4:$10000)-3),1)),0)</f>
        <v>2851</v>
      </c>
      <c r="F327" s="8">
        <f>SUMPRODUCT((المخصصات!$C$4:$C327)*(MONTH(المخصصات!$A$4:$A327)&lt;=MONTH($A327))*(المخصصات!$B$4:$B327=$B327)*(المخصصات!$D$4:$D327=$C327))-SUMPRODUCT(($D$4:$D327)*(MONTH($A$4:$A327)&lt;=MONTH($A327))*($B$4:$B327=$B327)*($C$4:$C327=$C327))</f>
        <v>-5102</v>
      </c>
    </row>
    <row r="328" spans="1:6" hidden="1" x14ac:dyDescent="0.25">
      <c r="A328" s="17">
        <v>45870</v>
      </c>
      <c r="B328" s="6" t="s">
        <v>13</v>
      </c>
      <c r="C328" s="4" t="s">
        <v>1</v>
      </c>
      <c r="D328" s="6">
        <v>99635</v>
      </c>
      <c r="E328" s="4">
        <f t="array" ref="E328">IFERROR(INDEX(المخصصات!$C$4:$C$10000,LARGE(IF((MONTH(المخصصات!$A$4:$A$10000)&lt;=MONTH($A328))*(المخصصات!$B$4:$B$10000=$B328)*(المخصصات!$D$4:$D$10000=$C328),ROW($4:$10000)-3),1)),0)</f>
        <v>15459</v>
      </c>
      <c r="F328" s="8">
        <f>SUMPRODUCT((المخصصات!$C$4:$C328)*(MONTH(المخصصات!$A$4:$A328)&lt;=MONTH($A328))*(المخصصات!$B$4:$B328=$B328)*(المخصصات!$D$4:$D328=$C328))-SUMPRODUCT(($D$4:$D328)*(MONTH($A$4:$A328)&lt;=MONTH($A328))*($B$4:$B328=$B328)*($C$4:$C328=$C328))</f>
        <v>-615224</v>
      </c>
    </row>
    <row r="329" spans="1:6" hidden="1" x14ac:dyDescent="0.25">
      <c r="A329" s="17">
        <v>45870</v>
      </c>
      <c r="B329" s="6" t="s">
        <v>15</v>
      </c>
      <c r="C329" s="4" t="s">
        <v>1</v>
      </c>
      <c r="D329" s="6">
        <v>4000</v>
      </c>
      <c r="E329" s="4">
        <f t="array" ref="E329">IFERROR(INDEX(المخصصات!$C$4:$C$10000,LARGE(IF((MONTH(المخصصات!$A$4:$A$10000)&lt;=MONTH($A329))*(المخصصات!$B$4:$B$10000=$B329)*(المخصصات!$D$4:$D$10000=$C329),ROW($4:$10000)-3),1)),0)</f>
        <v>9492</v>
      </c>
      <c r="F329" s="8">
        <f>SUMPRODUCT((المخصصات!$C$4:$C329)*(MONTH(المخصصات!$A$4:$A329)&lt;=MONTH($A329))*(المخصصات!$B$4:$B329=$B329)*(المخصصات!$D$4:$D329=$C329))-SUMPRODUCT(($D$4:$D329)*(MONTH($A$4:$A329)&lt;=MONTH($A329))*($B$4:$B329=$B329)*($C$4:$C329=$C329))</f>
        <v>-5530</v>
      </c>
    </row>
    <row r="330" spans="1:6" hidden="1" x14ac:dyDescent="0.25">
      <c r="A330" s="17">
        <v>45870</v>
      </c>
      <c r="B330" s="6" t="s">
        <v>33</v>
      </c>
      <c r="C330" s="4" t="s">
        <v>1</v>
      </c>
      <c r="D330" s="6">
        <v>9000</v>
      </c>
      <c r="E330" s="4">
        <f t="array" ref="E330">IFERROR(INDEX(المخصصات!$C$4:$C$10000,LARGE(IF((MONTH(المخصصات!$A$4:$A$10000)&lt;=MONTH($A330))*(المخصصات!$B$4:$B$10000=$B330)*(المخصصات!$D$4:$D$10000=$C330),ROW($4:$10000)-3),1)),0)</f>
        <v>1613</v>
      </c>
      <c r="F330" s="8">
        <f>SUMPRODUCT((المخصصات!$C$4:$C330)*(MONTH(المخصصات!$A$4:$A330)&lt;=MONTH($A330))*(المخصصات!$B$4:$B330=$B330)*(المخصصات!$D$4:$D330=$C330))-SUMPRODUCT(($D$4:$D330)*(MONTH($A$4:$A330)&lt;=MONTH($A330))*($B$4:$B330=$B330)*($C$4:$C330=$C330))</f>
        <v>-53502</v>
      </c>
    </row>
    <row r="331" spans="1:6" hidden="1" x14ac:dyDescent="0.25">
      <c r="A331" s="17">
        <v>45870</v>
      </c>
      <c r="B331" s="6" t="s">
        <v>19</v>
      </c>
      <c r="C331" s="4" t="s">
        <v>1</v>
      </c>
      <c r="D331" s="6">
        <v>500</v>
      </c>
      <c r="E331" s="4">
        <f t="array" ref="E331">IFERROR(INDEX(المخصصات!$C$4:$C$10000,LARGE(IF((MONTH(المخصصات!$A$4:$A$10000)&lt;=MONTH($A331))*(المخصصات!$B$4:$B$10000=$B331)*(المخصصات!$D$4:$D$10000=$C331),ROW($4:$10000)-3),1)),0)</f>
        <v>16187</v>
      </c>
      <c r="F331" s="8">
        <f>SUMPRODUCT((المخصصات!$C$4:$C331)*(MONTH(المخصصات!$A$4:$A331)&lt;=MONTH($A331))*(المخصصات!$B$4:$B331=$B331)*(المخصصات!$D$4:$D331=$C331))-SUMPRODUCT(($D$4:$D331)*(MONTH($A$4:$A331)&lt;=MONTH($A331))*($B$4:$B331=$B331)*($C$4:$C331=$C331))</f>
        <v>13519</v>
      </c>
    </row>
    <row r="332" spans="1:6" hidden="1" x14ac:dyDescent="0.25">
      <c r="A332" s="17">
        <v>45870</v>
      </c>
      <c r="B332" s="6" t="s">
        <v>23</v>
      </c>
      <c r="C332" s="4" t="s">
        <v>1</v>
      </c>
      <c r="D332" s="6">
        <v>400</v>
      </c>
      <c r="E332" s="4">
        <f t="array" ref="E332">IFERROR(INDEX(المخصصات!$C$4:$C$10000,LARGE(IF((MONTH(المخصصات!$A$4:$A$10000)&lt;=MONTH($A332))*(المخصصات!$B$4:$B$10000=$B332)*(المخصصات!$D$4:$D$10000=$C332),ROW($4:$10000)-3),1)),0)</f>
        <v>6066</v>
      </c>
      <c r="F332" s="8">
        <f>SUMPRODUCT((المخصصات!$C$4:$C332)*(MONTH(المخصصات!$A$4:$A332)&lt;=MONTH($A332))*(المخصصات!$B$4:$B332=$B332)*(المخصصات!$D$4:$D332=$C332))-SUMPRODUCT(($D$4:$D332)*(MONTH($A$4:$A332)&lt;=MONTH($A332))*($B$4:$B332=$B332)*($C$4:$C332=$C332))</f>
        <v>5878</v>
      </c>
    </row>
    <row r="333" spans="1:6" hidden="1" x14ac:dyDescent="0.25">
      <c r="A333" s="17">
        <v>45870</v>
      </c>
      <c r="B333" s="6" t="s">
        <v>34</v>
      </c>
      <c r="C333" s="4" t="s">
        <v>1</v>
      </c>
      <c r="D333" s="6">
        <v>1000</v>
      </c>
      <c r="E333" s="4">
        <f t="array" ref="E333">IFERROR(INDEX(المخصصات!$C$4:$C$10000,LARGE(IF((MONTH(المخصصات!$A$4:$A$10000)&lt;=MONTH($A333))*(المخصصات!$B$4:$B$10000=$B333)*(المخصصات!$D$4:$D$10000=$C333),ROW($4:$10000)-3),1)),0)</f>
        <v>11528</v>
      </c>
      <c r="F333" s="8">
        <f>SUMPRODUCT((المخصصات!$C$4:$C333)*(MONTH(المخصصات!$A$4:$A333)&lt;=MONTH($A333))*(المخصصات!$B$4:$B333=$B333)*(المخصصات!$D$4:$D333=$C333))-SUMPRODUCT(($D$4:$D333)*(MONTH($A$4:$A333)&lt;=MONTH($A333))*($B$4:$B333=$B333)*($C$4:$C333=$C333))</f>
        <v>10797</v>
      </c>
    </row>
    <row r="334" spans="1:6" hidden="1" x14ac:dyDescent="0.25">
      <c r="A334" s="17">
        <v>45870</v>
      </c>
      <c r="B334" s="6" t="s">
        <v>26</v>
      </c>
      <c r="C334" s="4" t="s">
        <v>1</v>
      </c>
      <c r="D334" s="6">
        <v>2000</v>
      </c>
      <c r="E334" s="4">
        <f t="array" ref="E334">IFERROR(INDEX(المخصصات!$C$4:$C$10000,LARGE(IF((MONTH(المخصصات!$A$4:$A$10000)&lt;=MONTH($A334))*(المخصصات!$B$4:$B$10000=$B334)*(المخصصات!$D$4:$D$10000=$C334),ROW($4:$10000)-3),1)),0)</f>
        <v>11961</v>
      </c>
      <c r="F334" s="8">
        <f>SUMPRODUCT((المخصصات!$C$4:$C334)*(MONTH(المخصصات!$A$4:$A334)&lt;=MONTH($A334))*(المخصصات!$B$4:$B334=$B334)*(المخصصات!$D$4:$D334=$C334))-SUMPRODUCT(($D$4:$D334)*(MONTH($A$4:$A334)&lt;=MONTH($A334))*($B$4:$B334=$B334)*($C$4:$C334=$C334))</f>
        <v>581</v>
      </c>
    </row>
    <row r="335" spans="1:6" hidden="1" x14ac:dyDescent="0.25">
      <c r="A335" s="17">
        <v>45870</v>
      </c>
      <c r="B335" s="6" t="s">
        <v>27</v>
      </c>
      <c r="C335" s="4" t="s">
        <v>1</v>
      </c>
      <c r="D335" s="6">
        <v>1500</v>
      </c>
      <c r="E335" s="4">
        <f t="array" ref="E335">IFERROR(INDEX(المخصصات!$C$4:$C$10000,LARGE(IF((MONTH(المخصصات!$A$4:$A$10000)&lt;=MONTH($A335))*(المخصصات!$B$4:$B$10000=$B335)*(المخصصات!$D$4:$D$10000=$C335),ROW($4:$10000)-3),1)),0)</f>
        <v>11810</v>
      </c>
      <c r="F335" s="8">
        <f>SUMPRODUCT((المخصصات!$C$4:$C335)*(MONTH(المخصصات!$A$4:$A335)&lt;=MONTH($A335))*(المخصصات!$B$4:$B335=$B335)*(المخصصات!$D$4:$D335=$C335))-SUMPRODUCT(($D$4:$D335)*(MONTH($A$4:$A335)&lt;=MONTH($A335))*($B$4:$B335=$B335)*($C$4:$C335=$C335))</f>
        <v>2154</v>
      </c>
    </row>
    <row r="336" spans="1:6" hidden="1" x14ac:dyDescent="0.25">
      <c r="A336" s="17">
        <v>45870</v>
      </c>
      <c r="B336" s="6" t="s">
        <v>37</v>
      </c>
      <c r="C336" s="4" t="s">
        <v>1</v>
      </c>
      <c r="D336" s="6">
        <v>1800</v>
      </c>
      <c r="E336" s="4">
        <f t="array" ref="E336">IFERROR(INDEX(المخصصات!$C$4:$C$10000,LARGE(IF((MONTH(المخصصات!$A$4:$A$10000)&lt;=MONTH($A336))*(المخصصات!$B$4:$B$10000=$B336)*(المخصصات!$D$4:$D$10000=$C336),ROW($4:$10000)-3),1)),0)</f>
        <v>0</v>
      </c>
      <c r="F336" s="8">
        <f>SUMPRODUCT((المخصصات!$C$4:$C336)*(MONTH(المخصصات!$A$4:$A336)&lt;=MONTH($A336))*(المخصصات!$B$4:$B336=$B336)*(المخصصات!$D$4:$D336=$C336))-SUMPRODUCT(($D$4:$D336)*(MONTH($A$4:$A336)&lt;=MONTH($A336))*($B$4:$B336=$B336)*($C$4:$C336=$C336))</f>
        <v>-7200</v>
      </c>
    </row>
    <row r="337" spans="1:6" hidden="1" x14ac:dyDescent="0.25">
      <c r="A337" s="17">
        <v>45870</v>
      </c>
      <c r="B337" s="6" t="s">
        <v>32</v>
      </c>
      <c r="C337" s="4" t="s">
        <v>1</v>
      </c>
      <c r="D337" s="6">
        <v>180</v>
      </c>
      <c r="E337" s="4">
        <f t="array" ref="E337">IFERROR(INDEX(المخصصات!$C$4:$C$10000,LARGE(IF((MONTH(المخصصات!$A$4:$A$10000)&lt;=MONTH($A337))*(المخصصات!$B$4:$B$10000=$B337)*(المخصصات!$D$4:$D$10000=$C337),ROW($4:$10000)-3),1)),0)</f>
        <v>0</v>
      </c>
      <c r="F337" s="8">
        <f>SUMPRODUCT((المخصصات!$C$4:$C337)*(MONTH(المخصصات!$A$4:$A337)&lt;=MONTH($A337))*(المخصصات!$B$4:$B337=$B337)*(المخصصات!$D$4:$D337=$C337))-SUMPRODUCT(($D$4:$D337)*(MONTH($A$4:$A337)&lt;=MONTH($A337))*($B$4:$B337=$B337)*($C$4:$C337=$C337))</f>
        <v>-1980</v>
      </c>
    </row>
    <row r="338" spans="1:6" x14ac:dyDescent="0.25">
      <c r="A338" s="17">
        <v>45901</v>
      </c>
      <c r="B338" s="6" t="s">
        <v>8</v>
      </c>
      <c r="C338" s="4" t="s">
        <v>0</v>
      </c>
      <c r="D338" s="6">
        <v>24200</v>
      </c>
      <c r="E338" s="4">
        <f t="array" ref="E338">IFERROR(INDEX(المخصصات!$C$4:$C$10000,LARGE(IF((MONTH(المخصصات!$A$4:$A$10000)&lt;=MONTH($A338))*(المخصصات!$B$4:$B$10000=$B338)*(المخصصات!$D$4:$D$10000=$C338),ROW($4:$10000)-3),1)),0)</f>
        <v>7907</v>
      </c>
      <c r="F338" s="8">
        <f>SUMPRODUCT((المخصصات!$C$4:$C338)*(MONTH(المخصصات!$A$4:$A338)&lt;=MONTH($A338))*(المخصصات!$B$4:$B338=$B338)*(المخصصات!$D$4:$D338=$C338))-SUMPRODUCT(($D$4:$D338)*(MONTH($A$4:$A338)&lt;=MONTH($A338))*($B$4:$B338=$B338)*($C$4:$C338=$C338))</f>
        <v>-189999</v>
      </c>
    </row>
    <row r="339" spans="1:6" hidden="1" x14ac:dyDescent="0.25">
      <c r="A339" s="17">
        <v>45901</v>
      </c>
      <c r="B339" s="6" t="s">
        <v>9</v>
      </c>
      <c r="C339" s="4" t="s">
        <v>0</v>
      </c>
      <c r="D339" s="6">
        <v>24200</v>
      </c>
      <c r="E339" s="4">
        <f t="array" ref="E339">IFERROR(INDEX(المخصصات!$C$4:$C$10000,LARGE(IF((MONTH(المخصصات!$A$4:$A$10000)&lt;=MONTH($A339))*(المخصصات!$B$4:$B$10000=$B339)*(المخصصات!$D$4:$D$10000=$C339),ROW($4:$10000)-3),1)),0)</f>
        <v>4429</v>
      </c>
      <c r="F339" s="8">
        <f>SUMPRODUCT((المخصصات!$C$4:$C339)*(MONTH(المخصصات!$A$4:$A339)&lt;=MONTH($A339))*(المخصصات!$B$4:$B339=$B339)*(المخصصات!$D$4:$D339=$C339))-SUMPRODUCT(($D$4:$D339)*(MONTH($A$4:$A339)&lt;=MONTH($A339))*($B$4:$B339=$B339)*($C$4:$C339=$C339))</f>
        <v>-202825</v>
      </c>
    </row>
    <row r="340" spans="1:6" hidden="1" x14ac:dyDescent="0.25">
      <c r="A340" s="17">
        <v>45901</v>
      </c>
      <c r="B340" s="6" t="s">
        <v>10</v>
      </c>
      <c r="C340" s="4" t="s">
        <v>0</v>
      </c>
      <c r="D340" s="6">
        <v>10000</v>
      </c>
      <c r="E340" s="4">
        <f t="array" ref="E340">IFERROR(INDEX(المخصصات!$C$4:$C$10000,LARGE(IF((MONTH(المخصصات!$A$4:$A$10000)&lt;=MONTH($A340))*(المخصصات!$B$4:$B$10000=$B340)*(المخصصات!$D$4:$D$10000=$C340),ROW($4:$10000)-3),1)),0)</f>
        <v>13861</v>
      </c>
      <c r="F340" s="8">
        <f>SUMPRODUCT((المخصصات!$C$4:$C340)*(MONTH(المخصصات!$A$4:$A340)&lt;=MONTH($A340))*(المخصصات!$B$4:$B340=$B340)*(المخصصات!$D$4:$D340=$C340))-SUMPRODUCT(($D$4:$D340)*(MONTH($A$4:$A340)&lt;=MONTH($A340))*($B$4:$B340=$B340)*($C$4:$C340=$C340))</f>
        <v>-40475</v>
      </c>
    </row>
    <row r="341" spans="1:6" hidden="1" x14ac:dyDescent="0.25">
      <c r="A341" s="17">
        <v>45901</v>
      </c>
      <c r="B341" s="6" t="s">
        <v>11</v>
      </c>
      <c r="C341" s="4" t="s">
        <v>0</v>
      </c>
      <c r="D341" s="6">
        <v>24200</v>
      </c>
      <c r="E341" s="4">
        <f t="array" ref="E341">IFERROR(INDEX(المخصصات!$C$4:$C$10000,LARGE(IF((MONTH(المخصصات!$A$4:$A$10000)&lt;=MONTH($A341))*(المخصصات!$B$4:$B$10000=$B341)*(المخصصات!$D$4:$D$10000=$C341),ROW($4:$10000)-3),1)),0)</f>
        <v>18154</v>
      </c>
      <c r="F341" s="8">
        <f>SUMPRODUCT((المخصصات!$C$4:$C341)*(MONTH(المخصصات!$A$4:$A341)&lt;=MONTH($A341))*(المخصصات!$B$4:$B341=$B341)*(المخصصات!$D$4:$D341=$C341))-SUMPRODUCT(($D$4:$D341)*(MONTH($A$4:$A341)&lt;=MONTH($A341))*($B$4:$B341=$B341)*($C$4:$C341=$C341))</f>
        <v>-180398</v>
      </c>
    </row>
    <row r="342" spans="1:6" hidden="1" x14ac:dyDescent="0.25">
      <c r="A342" s="17">
        <v>45901</v>
      </c>
      <c r="B342" s="6" t="s">
        <v>12</v>
      </c>
      <c r="C342" s="4" t="s">
        <v>0</v>
      </c>
      <c r="D342" s="6">
        <v>17400</v>
      </c>
      <c r="E342" s="4">
        <f t="array" ref="E342">IFERROR(INDEX(المخصصات!$C$4:$C$10000,LARGE(IF((MONTH(المخصصات!$A$4:$A$10000)&lt;=MONTH($A342))*(المخصصات!$B$4:$B$10000=$B342)*(المخصصات!$D$4:$D$10000=$C342),ROW($4:$10000)-3),1)),0)</f>
        <v>5986</v>
      </c>
      <c r="F342" s="8">
        <f>SUMPRODUCT((المخصصات!$C$4:$C342)*(MONTH(المخصصات!$A$4:$A342)&lt;=MONTH($A342))*(المخصصات!$B$4:$B342=$B342)*(المخصصات!$D$4:$D342=$C342))-SUMPRODUCT(($D$4:$D342)*(MONTH($A$4:$A342)&lt;=MONTH($A342))*($B$4:$B342=$B342)*($C$4:$C342=$C342))</f>
        <v>-144162</v>
      </c>
    </row>
    <row r="343" spans="1:6" hidden="1" x14ac:dyDescent="0.25">
      <c r="A343" s="17">
        <v>45901</v>
      </c>
      <c r="B343" s="6" t="s">
        <v>13</v>
      </c>
      <c r="C343" s="4" t="s">
        <v>0</v>
      </c>
      <c r="D343" s="6">
        <v>25075</v>
      </c>
      <c r="E343" s="4">
        <f t="array" ref="E343">IFERROR(INDEX(المخصصات!$C$4:$C$10000,LARGE(IF((MONTH(المخصصات!$A$4:$A$10000)&lt;=MONTH($A343))*(المخصصات!$B$4:$B$10000=$B343)*(المخصصات!$D$4:$D$10000=$C343),ROW($4:$10000)-3),1)),0)</f>
        <v>14107</v>
      </c>
      <c r="F343" s="8">
        <f>SUMPRODUCT((المخصصات!$C$4:$C343)*(MONTH(المخصصات!$A$4:$A343)&lt;=MONTH($A343))*(المخصصات!$B$4:$B343=$B343)*(المخصصات!$D$4:$D343=$C343))-SUMPRODUCT(($D$4:$D343)*(MONTH($A$4:$A343)&lt;=MONTH($A343))*($B$4:$B343=$B343)*($C$4:$C343=$C343))</f>
        <v>-189599</v>
      </c>
    </row>
    <row r="344" spans="1:6" hidden="1" x14ac:dyDescent="0.25">
      <c r="A344" s="17">
        <v>45901</v>
      </c>
      <c r="B344" s="6" t="s">
        <v>14</v>
      </c>
      <c r="C344" s="4" t="s">
        <v>0</v>
      </c>
      <c r="D344" s="6">
        <v>22300</v>
      </c>
      <c r="E344" s="4">
        <f t="array" ref="E344">IFERROR(INDEX(المخصصات!$C$4:$C$10000,LARGE(IF((MONTH(المخصصات!$A$4:$A$10000)&lt;=MONTH($A344))*(المخصصات!$B$4:$B$10000=$B344)*(المخصصات!$D$4:$D$10000=$C344),ROW($4:$10000)-3),1)),0)</f>
        <v>9983</v>
      </c>
      <c r="F344" s="8">
        <f>SUMPRODUCT((المخصصات!$C$4:$C344)*(MONTH(المخصصات!$A$4:$A344)&lt;=MONTH($A344))*(المخصصات!$B$4:$B344=$B344)*(المخصصات!$D$4:$D344=$C344))-SUMPRODUCT(($D$4:$D344)*(MONTH($A$4:$A344)&lt;=MONTH($A344))*($B$4:$B344=$B344)*($C$4:$C344=$C344))</f>
        <v>-150678</v>
      </c>
    </row>
    <row r="345" spans="1:6" hidden="1" x14ac:dyDescent="0.25">
      <c r="A345" s="17">
        <v>45901</v>
      </c>
      <c r="B345" s="6" t="s">
        <v>16</v>
      </c>
      <c r="C345" s="4" t="s">
        <v>0</v>
      </c>
      <c r="D345" s="6">
        <v>600</v>
      </c>
      <c r="E345" s="4">
        <f t="array" ref="E345">IFERROR(INDEX(المخصصات!$C$4:$C$10000,LARGE(IF((MONTH(المخصصات!$A$4:$A$10000)&lt;=MONTH($A345))*(المخصصات!$B$4:$B$10000=$B345)*(المخصصات!$D$4:$D$10000=$C345),ROW($4:$10000)-3),1)),0)</f>
        <v>11783</v>
      </c>
      <c r="F345" s="8">
        <f>SUMPRODUCT((المخصصات!$C$4:$C345)*(MONTH(المخصصات!$A$4:$A345)&lt;=MONTH($A345))*(المخصصات!$B$4:$B345=$B345)*(المخصصات!$D$4:$D345=$C345))-SUMPRODUCT(($D$4:$D345)*(MONTH($A$4:$A345)&lt;=MONTH($A345))*($B$4:$B345=$B345)*($C$4:$C345=$C345))</f>
        <v>34871</v>
      </c>
    </row>
    <row r="346" spans="1:6" hidden="1" x14ac:dyDescent="0.25">
      <c r="A346" s="17">
        <v>45901</v>
      </c>
      <c r="B346" s="6" t="s">
        <v>28</v>
      </c>
      <c r="C346" s="4" t="s">
        <v>0</v>
      </c>
      <c r="D346" s="6">
        <v>4000</v>
      </c>
      <c r="E346" s="4">
        <f t="array" ref="E346">IFERROR(INDEX(المخصصات!$C$4:$C$10000,LARGE(IF((MONTH(المخصصات!$A$4:$A$10000)&lt;=MONTH($A346))*(المخصصات!$B$4:$B$10000=$B346)*(المخصصات!$D$4:$D$10000=$C346),ROW($4:$10000)-3),1)),0)</f>
        <v>6772</v>
      </c>
      <c r="F346" s="8">
        <f>SUMPRODUCT((المخصصات!$C$4:$C346)*(MONTH(المخصصات!$A$4:$A346)&lt;=MONTH($A346))*(المخصصات!$B$4:$B346=$B346)*(المخصصات!$D$4:$D346=$C346))-SUMPRODUCT(($D$4:$D346)*(MONTH($A$4:$A346)&lt;=MONTH($A346))*($B$4:$B346=$B346)*($C$4:$C346=$C346))</f>
        <v>3998</v>
      </c>
    </row>
    <row r="347" spans="1:6" hidden="1" x14ac:dyDescent="0.25">
      <c r="A347" s="17">
        <v>45901</v>
      </c>
      <c r="B347" s="6" t="s">
        <v>20</v>
      </c>
      <c r="C347" s="4" t="s">
        <v>0</v>
      </c>
      <c r="D347" s="6">
        <v>500</v>
      </c>
      <c r="E347" s="4">
        <f t="array" ref="E347">IFERROR(INDEX(المخصصات!$C$4:$C$10000,LARGE(IF((MONTH(المخصصات!$A$4:$A$10000)&lt;=MONTH($A347))*(المخصصات!$B$4:$B$10000=$B347)*(المخصصات!$D$4:$D$10000=$C347),ROW($4:$10000)-3),1)),0)</f>
        <v>13799</v>
      </c>
      <c r="F347" s="8">
        <f>SUMPRODUCT((المخصصات!$C$4:$C347)*(MONTH(المخصصات!$A$4:$A347)&lt;=MONTH($A347))*(المخصصات!$B$4:$B347=$B347)*(المخصصات!$D$4:$D347=$C347))-SUMPRODUCT(($D$4:$D347)*(MONTH($A$4:$A347)&lt;=MONTH($A347))*($B$4:$B347=$B347)*($C$4:$C347=$C347))</f>
        <v>15471</v>
      </c>
    </row>
    <row r="348" spans="1:6" hidden="1" x14ac:dyDescent="0.25">
      <c r="A348" s="17">
        <v>45901</v>
      </c>
      <c r="B348" s="6" t="s">
        <v>27</v>
      </c>
      <c r="C348" s="4" t="s">
        <v>0</v>
      </c>
      <c r="D348" s="6">
        <v>3000</v>
      </c>
      <c r="E348" s="4">
        <f t="array" ref="E348">IFERROR(INDEX(المخصصات!$C$4:$C$10000,LARGE(IF((MONTH(المخصصات!$A$4:$A$10000)&lt;=MONTH($A348))*(المخصصات!$B$4:$B$10000=$B348)*(المخصصات!$D$4:$D$10000=$C348),ROW($4:$10000)-3),1)),0)</f>
        <v>7362</v>
      </c>
      <c r="F348" s="8">
        <f>SUMPRODUCT((المخصصات!$C$4:$C348)*(MONTH(المخصصات!$A$4:$A348)&lt;=MONTH($A348))*(المخصصات!$B$4:$B348=$B348)*(المخصصات!$D$4:$D348=$C348))-SUMPRODUCT(($D$4:$D348)*(MONTH($A$4:$A348)&lt;=MONTH($A348))*($B$4:$B348=$B348)*($C$4:$C348=$C348))</f>
        <v>-1795</v>
      </c>
    </row>
    <row r="349" spans="1:6" hidden="1" x14ac:dyDescent="0.25">
      <c r="A349" s="17">
        <v>45901</v>
      </c>
      <c r="B349" s="6" t="s">
        <v>18</v>
      </c>
      <c r="C349" s="4" t="s">
        <v>0</v>
      </c>
      <c r="D349" s="6">
        <v>2000</v>
      </c>
      <c r="E349" s="4">
        <f t="array" ref="E349">IFERROR(INDEX(المخصصات!$C$4:$C$10000,LARGE(IF((MONTH(المخصصات!$A$4:$A$10000)&lt;=MONTH($A349))*(المخصصات!$B$4:$B$10000=$B349)*(المخصصات!$D$4:$D$10000=$C349),ROW($4:$10000)-3),1)),0)</f>
        <v>9962</v>
      </c>
      <c r="F349" s="8">
        <f>SUMPRODUCT((المخصصات!$C$4:$C349)*(MONTH(المخصصات!$A$4:$A349)&lt;=MONTH($A349))*(المخصصات!$B$4:$B349=$B349)*(المخصصات!$D$4:$D349=$C349))-SUMPRODUCT(($D$4:$D349)*(MONTH($A$4:$A349)&lt;=MONTH($A349))*($B$4:$B349=$B349)*($C$4:$C349=$C349))</f>
        <v>18237</v>
      </c>
    </row>
    <row r="350" spans="1:6" hidden="1" x14ac:dyDescent="0.25">
      <c r="A350" s="17">
        <v>45901</v>
      </c>
      <c r="B350" s="6" t="s">
        <v>23</v>
      </c>
      <c r="C350" s="4" t="s">
        <v>0</v>
      </c>
      <c r="D350" s="6">
        <v>600</v>
      </c>
      <c r="E350" s="4">
        <f t="array" ref="E350">IFERROR(INDEX(المخصصات!$C$4:$C$10000,LARGE(IF((MONTH(المخصصات!$A$4:$A$10000)&lt;=MONTH($A350))*(المخصصات!$B$4:$B$10000=$B350)*(المخصصات!$D$4:$D$10000=$C350),ROW($4:$10000)-3),1)),0)</f>
        <v>10290</v>
      </c>
      <c r="F350" s="8">
        <f>SUMPRODUCT((المخصصات!$C$4:$C350)*(MONTH(المخصصات!$A$4:$A350)&lt;=MONTH($A350))*(المخصصات!$B$4:$B350=$B350)*(المخصصات!$D$4:$D350=$C350))-SUMPRODUCT(($D$4:$D350)*(MONTH($A$4:$A350)&lt;=MONTH($A350))*($B$4:$B350=$B350)*($C$4:$C350=$C350))</f>
        <v>17125</v>
      </c>
    </row>
    <row r="351" spans="1:6" hidden="1" x14ac:dyDescent="0.25">
      <c r="A351" s="17">
        <v>45901</v>
      </c>
      <c r="B351" s="6" t="s">
        <v>39</v>
      </c>
      <c r="C351" s="4" t="s">
        <v>0</v>
      </c>
      <c r="D351" s="6">
        <v>2000</v>
      </c>
      <c r="E351" s="4">
        <f t="array" ref="E351">IFERROR(INDEX(المخصصات!$C$4:$C$10000,LARGE(IF((MONTH(المخصصات!$A$4:$A$10000)&lt;=MONTH($A351))*(المخصصات!$B$4:$B$10000=$B351)*(المخصصات!$D$4:$D$10000=$C351),ROW($4:$10000)-3),1)),0)</f>
        <v>8944</v>
      </c>
      <c r="F351" s="8">
        <f>SUMPRODUCT((المخصصات!$C$4:$C351)*(MONTH(المخصصات!$A$4:$A351)&lt;=MONTH($A351))*(المخصصات!$B$4:$B351=$B351)*(المخصصات!$D$4:$D351=$C351))-SUMPRODUCT(($D$4:$D351)*(MONTH($A$4:$A351)&lt;=MONTH($A351))*($B$4:$B351=$B351)*($C$4:$C351=$C351))</f>
        <v>-1056</v>
      </c>
    </row>
    <row r="352" spans="1:6" hidden="1" x14ac:dyDescent="0.25">
      <c r="A352" s="17">
        <v>45901</v>
      </c>
      <c r="B352" s="6" t="s">
        <v>19</v>
      </c>
      <c r="C352" s="4" t="s">
        <v>0</v>
      </c>
      <c r="D352" s="6">
        <v>1000</v>
      </c>
      <c r="E352" s="4">
        <f t="array" ref="E352">IFERROR(INDEX(المخصصات!$C$4:$C$10000,LARGE(IF((MONTH(المخصصات!$A$4:$A$10000)&lt;=MONTH($A352))*(المخصصات!$B$4:$B$10000=$B352)*(المخصصات!$D$4:$D$10000=$C352),ROW($4:$10000)-3),1)),0)</f>
        <v>16791</v>
      </c>
      <c r="F352" s="8">
        <f>SUMPRODUCT((المخصصات!$C$4:$C352)*(MONTH(المخصصات!$A$4:$A352)&lt;=MONTH($A352))*(المخصصات!$B$4:$B352=$B352)*(المخصصات!$D$4:$D352=$C352))-SUMPRODUCT(($D$4:$D352)*(MONTH($A$4:$A352)&lt;=MONTH($A352))*($B$4:$B352=$B352)*($C$4:$C352=$C352))</f>
        <v>32180</v>
      </c>
    </row>
    <row r="353" spans="1:6" hidden="1" x14ac:dyDescent="0.25">
      <c r="A353" s="17">
        <v>45901</v>
      </c>
      <c r="B353" s="6" t="s">
        <v>24</v>
      </c>
      <c r="C353" s="4" t="s">
        <v>0</v>
      </c>
      <c r="D353" s="6">
        <v>3000</v>
      </c>
      <c r="E353" s="4">
        <f t="array" ref="E353">IFERROR(INDEX(المخصصات!$C$4:$C$10000,LARGE(IF((MONTH(المخصصات!$A$4:$A$10000)&lt;=MONTH($A353))*(المخصصات!$B$4:$B$10000=$B353)*(المخصصات!$D$4:$D$10000=$C353),ROW($4:$10000)-3),1)),0)</f>
        <v>15190</v>
      </c>
      <c r="F353" s="8">
        <f>SUMPRODUCT((المخصصات!$C$4:$C353)*(MONTH(المخصصات!$A$4:$A353)&lt;=MONTH($A353))*(المخصصات!$B$4:$B353=$B353)*(المخصصات!$D$4:$D353=$C353))-SUMPRODUCT(($D$4:$D353)*(MONTH($A$4:$A353)&lt;=MONTH($A353))*($B$4:$B353=$B353)*($C$4:$C353=$C353))</f>
        <v>12193</v>
      </c>
    </row>
    <row r="354" spans="1:6" hidden="1" x14ac:dyDescent="0.25">
      <c r="A354" s="17">
        <v>45901</v>
      </c>
      <c r="B354" s="6" t="s">
        <v>30</v>
      </c>
      <c r="C354" s="4" t="s">
        <v>0</v>
      </c>
      <c r="D354" s="6">
        <v>1000</v>
      </c>
      <c r="E354" s="4">
        <f t="array" ref="E354">IFERROR(INDEX(المخصصات!$C$4:$C$10000,LARGE(IF((MONTH(المخصصات!$A$4:$A$10000)&lt;=MONTH($A354))*(المخصصات!$B$4:$B$10000=$B354)*(المخصصات!$D$4:$D$10000=$C354),ROW($4:$10000)-3),1)),0)</f>
        <v>12827</v>
      </c>
      <c r="F354" s="8">
        <f>SUMPRODUCT((المخصصات!$C$4:$C354)*(MONTH(المخصصات!$A$4:$A354)&lt;=MONTH($A354))*(المخصصات!$B$4:$B354=$B354)*(المخصصات!$D$4:$D354=$C354))-SUMPRODUCT(($D$4:$D354)*(MONTH($A$4:$A354)&lt;=MONTH($A354))*($B$4:$B354=$B354)*($C$4:$C354=$C354))</f>
        <v>28205</v>
      </c>
    </row>
    <row r="355" spans="1:6" hidden="1" x14ac:dyDescent="0.25">
      <c r="A355" s="17">
        <v>45901</v>
      </c>
      <c r="B355" s="6" t="s">
        <v>29</v>
      </c>
      <c r="C355" s="4" t="s">
        <v>0</v>
      </c>
      <c r="D355" s="6">
        <v>3000</v>
      </c>
      <c r="E355" s="4">
        <f t="array" ref="E355">IFERROR(INDEX(المخصصات!$C$4:$C$10000,LARGE(IF((MONTH(المخصصات!$A$4:$A$10000)&lt;=MONTH($A355))*(المخصصات!$B$4:$B$10000=$B355)*(المخصصات!$D$4:$D$10000=$C355),ROW($4:$10000)-3),1)),0)</f>
        <v>5136</v>
      </c>
      <c r="F355" s="8">
        <f>SUMPRODUCT((المخصصات!$C$4:$C355)*(MONTH(المخصصات!$A$4:$A355)&lt;=MONTH($A355))*(المخصصات!$B$4:$B355=$B355)*(المخصصات!$D$4:$D355=$C355))-SUMPRODUCT(($D$4:$D355)*(MONTH($A$4:$A355)&lt;=MONTH($A355))*($B$4:$B355=$B355)*($C$4:$C355=$C355))</f>
        <v>-6424</v>
      </c>
    </row>
    <row r="356" spans="1:6" hidden="1" x14ac:dyDescent="0.25">
      <c r="A356" s="17">
        <v>45901</v>
      </c>
      <c r="B356" s="6" t="s">
        <v>26</v>
      </c>
      <c r="C356" s="4" t="s">
        <v>0</v>
      </c>
      <c r="D356" s="6">
        <v>3000</v>
      </c>
      <c r="E356" s="4">
        <f t="array" ref="E356">IFERROR(INDEX(المخصصات!$C$4:$C$10000,LARGE(IF((MONTH(المخصصات!$A$4:$A$10000)&lt;=MONTH($A356))*(المخصصات!$B$4:$B$10000=$B356)*(المخصصات!$D$4:$D$10000=$C356),ROW($4:$10000)-3),1)),0)</f>
        <v>3035</v>
      </c>
      <c r="F356" s="8">
        <f>SUMPRODUCT((المخصصات!$C$4:$C356)*(MONTH(المخصصات!$A$4:$A356)&lt;=MONTH($A356))*(المخصصات!$B$4:$B356=$B356)*(المخصصات!$D$4:$D356=$C356))-SUMPRODUCT(($D$4:$D356)*(MONTH($A$4:$A356)&lt;=MONTH($A356))*($B$4:$B356=$B356)*($C$4:$C356=$C356))</f>
        <v>-9237</v>
      </c>
    </row>
    <row r="357" spans="1:6" hidden="1" x14ac:dyDescent="0.25">
      <c r="A357" s="17">
        <v>45901</v>
      </c>
      <c r="B357" s="6" t="s">
        <v>21</v>
      </c>
      <c r="C357" s="4" t="s">
        <v>0</v>
      </c>
      <c r="D357" s="6">
        <v>2000</v>
      </c>
      <c r="E357" s="4">
        <f t="array" ref="E357">IFERROR(INDEX(المخصصات!$C$4:$C$10000,LARGE(IF((MONTH(المخصصات!$A$4:$A$10000)&lt;=MONTH($A357))*(المخصصات!$B$4:$B$10000=$B357)*(المخصصات!$D$4:$D$10000=$C357),ROW($4:$10000)-3),1)),0)</f>
        <v>2905</v>
      </c>
      <c r="F357" s="8">
        <f>SUMPRODUCT((المخصصات!$C$4:$C357)*(MONTH(المخصصات!$A$4:$A357)&lt;=MONTH($A357))*(المخصصات!$B$4:$B357=$B357)*(المخصصات!$D$4:$D357=$C357))-SUMPRODUCT(($D$4:$D357)*(MONTH($A$4:$A357)&lt;=MONTH($A357))*($B$4:$B357=$B357)*($C$4:$C357=$C357))</f>
        <v>-1149</v>
      </c>
    </row>
    <row r="358" spans="1:6" hidden="1" x14ac:dyDescent="0.25">
      <c r="A358" s="17">
        <v>45901</v>
      </c>
      <c r="B358" s="6" t="s">
        <v>15</v>
      </c>
      <c r="C358" s="4" t="s">
        <v>0</v>
      </c>
      <c r="D358" s="6">
        <v>5000</v>
      </c>
      <c r="E358" s="4">
        <f t="array" ref="E358">IFERROR(INDEX(المخصصات!$C$4:$C$10000,LARGE(IF((MONTH(المخصصات!$A$4:$A$10000)&lt;=MONTH($A358))*(المخصصات!$B$4:$B$10000=$B358)*(المخصصات!$D$4:$D$10000=$C358),ROW($4:$10000)-3),1)),0)</f>
        <v>2692</v>
      </c>
      <c r="F358" s="8">
        <f>SUMPRODUCT((المخصصات!$C$4:$C358)*(MONTH(المخصصات!$A$4:$A358)&lt;=MONTH($A358))*(المخصصات!$B$4:$B358=$B358)*(المخصصات!$D$4:$D358=$C358))-SUMPRODUCT(($D$4:$D358)*(MONTH($A$4:$A358)&lt;=MONTH($A358))*($B$4:$B358=$B358)*($C$4:$C358=$C358))</f>
        <v>-11964</v>
      </c>
    </row>
    <row r="359" spans="1:6" hidden="1" x14ac:dyDescent="0.25">
      <c r="A359" s="17">
        <v>45901</v>
      </c>
      <c r="B359" s="6" t="s">
        <v>25</v>
      </c>
      <c r="C359" s="4" t="s">
        <v>0</v>
      </c>
      <c r="D359" s="6">
        <v>1000</v>
      </c>
      <c r="E359" s="4">
        <f t="array" ref="E359">IFERROR(INDEX(المخصصات!$C$4:$C$10000,LARGE(IF((MONTH(المخصصات!$A$4:$A$10000)&lt;=MONTH($A359))*(المخصصات!$B$4:$B$10000=$B359)*(المخصصات!$D$4:$D$10000=$C359),ROW($4:$10000)-3),1)),0)</f>
        <v>1947</v>
      </c>
      <c r="F359" s="8">
        <f>SUMPRODUCT((المخصصات!$C$4:$C359)*(MONTH(المخصصات!$A$4:$A359)&lt;=MONTH($A359))*(المخصصات!$B$4:$B359=$B359)*(المخصصات!$D$4:$D359=$C359))-SUMPRODUCT(($D$4:$D359)*(MONTH($A$4:$A359)&lt;=MONTH($A359))*($B$4:$B359=$B359)*($C$4:$C359=$C359))</f>
        <v>21707</v>
      </c>
    </row>
    <row r="360" spans="1:6" hidden="1" x14ac:dyDescent="0.25">
      <c r="A360" s="17">
        <v>45901</v>
      </c>
      <c r="B360" s="6" t="s">
        <v>22</v>
      </c>
      <c r="C360" s="4" t="s">
        <v>0</v>
      </c>
      <c r="D360" s="6">
        <v>500</v>
      </c>
      <c r="E360" s="4">
        <f t="array" ref="E360">IFERROR(INDEX(المخصصات!$C$4:$C$10000,LARGE(IF((MONTH(المخصصات!$A$4:$A$10000)&lt;=MONTH($A360))*(المخصصات!$B$4:$B$10000=$B360)*(المخصصات!$D$4:$D$10000=$C360),ROW($4:$10000)-3),1)),0)</f>
        <v>9107</v>
      </c>
      <c r="F360" s="8">
        <f>SUMPRODUCT((المخصصات!$C$4:$C360)*(MONTH(المخصصات!$A$4:$A360)&lt;=MONTH($A360))*(المخصصات!$B$4:$B360=$B360)*(المخصصات!$D$4:$D360=$C360))-SUMPRODUCT(($D$4:$D360)*(MONTH($A$4:$A360)&lt;=MONTH($A360))*($B$4:$B360=$B360)*($C$4:$C360=$C360))</f>
        <v>22506</v>
      </c>
    </row>
    <row r="361" spans="1:6" hidden="1" x14ac:dyDescent="0.25">
      <c r="A361" s="17">
        <v>45901</v>
      </c>
      <c r="B361" s="6" t="s">
        <v>32</v>
      </c>
      <c r="C361" s="4" t="s">
        <v>0</v>
      </c>
      <c r="D361" s="6">
        <v>140</v>
      </c>
      <c r="E361" s="4">
        <f t="array" ref="E361">IFERROR(INDEX(المخصصات!$C$4:$C$10000,LARGE(IF((MONTH(المخصصات!$A$4:$A$10000)&lt;=MONTH($A361))*(المخصصات!$B$4:$B$10000=$B361)*(المخصصات!$D$4:$D$10000=$C361),ROW($4:$10000)-3),1)),0)</f>
        <v>0</v>
      </c>
      <c r="F361" s="8">
        <f>SUMPRODUCT((المخصصات!$C$4:$C361)*(MONTH(المخصصات!$A$4:$A361)&lt;=MONTH($A361))*(المخصصات!$B$4:$B361=$B361)*(المخصصات!$D$4:$D361=$C361))-SUMPRODUCT(($D$4:$D361)*(MONTH($A$4:$A361)&lt;=MONTH($A361))*($B$4:$B361=$B361)*($C$4:$C361=$C361))</f>
        <v>-2020</v>
      </c>
    </row>
    <row r="362" spans="1:6" hidden="1" x14ac:dyDescent="0.25">
      <c r="A362" s="17">
        <v>45901</v>
      </c>
      <c r="B362" s="6" t="s">
        <v>14</v>
      </c>
      <c r="C362" s="4" t="s">
        <v>0</v>
      </c>
      <c r="D362" s="6">
        <v>920</v>
      </c>
      <c r="E362" s="4">
        <f t="array" ref="E362">IFERROR(INDEX(المخصصات!$C$4:$C$10000,LARGE(IF((MONTH(المخصصات!$A$4:$A$10000)&lt;=MONTH($A362))*(المخصصات!$B$4:$B$10000=$B362)*(المخصصات!$D$4:$D$10000=$C362),ROW($4:$10000)-3),1)),0)</f>
        <v>9983</v>
      </c>
      <c r="F362" s="8">
        <f>SUMPRODUCT((المخصصات!$C$4:$C362)*(MONTH(المخصصات!$A$4:$A362)&lt;=MONTH($A362))*(المخصصات!$B$4:$B362=$B362)*(المخصصات!$D$4:$D362=$C362))-SUMPRODUCT(($D$4:$D362)*(MONTH($A$4:$A362)&lt;=MONTH($A362))*($B$4:$B362=$B362)*($C$4:$C362=$C362))</f>
        <v>-151598</v>
      </c>
    </row>
    <row r="363" spans="1:6" hidden="1" x14ac:dyDescent="0.25">
      <c r="A363" s="17">
        <v>45901</v>
      </c>
      <c r="B363" s="6" t="s">
        <v>13</v>
      </c>
      <c r="C363" s="4" t="s">
        <v>0</v>
      </c>
      <c r="D363" s="6">
        <v>360</v>
      </c>
      <c r="E363" s="4">
        <f t="array" ref="E363">IFERROR(INDEX(المخصصات!$C$4:$C$10000,LARGE(IF((MONTH(المخصصات!$A$4:$A$10000)&lt;=MONTH($A363))*(المخصصات!$B$4:$B$10000=$B363)*(المخصصات!$D$4:$D$10000=$C363),ROW($4:$10000)-3),1)),0)</f>
        <v>14107</v>
      </c>
      <c r="F363" s="8">
        <f>SUMPRODUCT((المخصصات!$C$4:$C363)*(MONTH(المخصصات!$A$4:$A363)&lt;=MONTH($A363))*(المخصصات!$B$4:$B363=$B363)*(المخصصات!$D$4:$D363=$C363))-SUMPRODUCT(($D$4:$D363)*(MONTH($A$4:$A363)&lt;=MONTH($A363))*($B$4:$B363=$B363)*($C$4:$C363=$C363))</f>
        <v>-189959</v>
      </c>
    </row>
    <row r="364" spans="1:6" hidden="1" x14ac:dyDescent="0.25">
      <c r="A364" s="17">
        <v>45901</v>
      </c>
      <c r="B364" s="6" t="s">
        <v>34</v>
      </c>
      <c r="C364" s="4" t="s">
        <v>0</v>
      </c>
      <c r="D364" s="6">
        <v>156</v>
      </c>
      <c r="E364" s="4">
        <f t="array" ref="E364">IFERROR(INDEX(المخصصات!$C$4:$C$10000,LARGE(IF((MONTH(المخصصات!$A$4:$A$10000)&lt;=MONTH($A364))*(المخصصات!$B$4:$B$10000=$B364)*(المخصصات!$D$4:$D$10000=$C364),ROW($4:$10000)-3),1)),0)</f>
        <v>0</v>
      </c>
      <c r="F364" s="8">
        <f>SUMPRODUCT((المخصصات!$C$4:$C364)*(MONTH(المخصصات!$A$4:$A364)&lt;=MONTH($A364))*(المخصصات!$B$4:$B364=$B364)*(المخصصات!$D$4:$D364=$C364))-SUMPRODUCT(($D$4:$D364)*(MONTH($A$4:$A364)&lt;=MONTH($A364))*($B$4:$B364=$B364)*($C$4:$C364=$C364))</f>
        <v>-156</v>
      </c>
    </row>
    <row r="365" spans="1:6" hidden="1" x14ac:dyDescent="0.25">
      <c r="A365" s="17">
        <v>45901</v>
      </c>
      <c r="B365" s="6" t="s">
        <v>37</v>
      </c>
      <c r="C365" s="4" t="s">
        <v>0</v>
      </c>
      <c r="D365" s="6">
        <v>500</v>
      </c>
      <c r="E365" s="4">
        <f t="array" ref="E365">IFERROR(INDEX(المخصصات!$C$4:$C$10000,LARGE(IF((MONTH(المخصصات!$A$4:$A$10000)&lt;=MONTH($A365))*(المخصصات!$B$4:$B$10000=$B365)*(المخصصات!$D$4:$D$10000=$C365),ROW($4:$10000)-3),1)),0)</f>
        <v>0</v>
      </c>
      <c r="F365" s="8">
        <f>SUMPRODUCT((المخصصات!$C$4:$C365)*(MONTH(المخصصات!$A$4:$A365)&lt;=MONTH($A365))*(المخصصات!$B$4:$B365=$B365)*(المخصصات!$D$4:$D365=$C365))-SUMPRODUCT(($D$4:$D365)*(MONTH($A$4:$A365)&lt;=MONTH($A365))*($B$4:$B365=$B365)*($C$4:$C365=$C365))</f>
        <v>-3000</v>
      </c>
    </row>
    <row r="366" spans="1:6" hidden="1" x14ac:dyDescent="0.25">
      <c r="A366" s="17">
        <v>45901</v>
      </c>
      <c r="B366" s="6" t="s">
        <v>8</v>
      </c>
      <c r="C366" s="4" t="s">
        <v>1</v>
      </c>
      <c r="D366" s="6">
        <v>14000</v>
      </c>
      <c r="E366" s="4">
        <f t="array" ref="E366">IFERROR(INDEX(المخصصات!$C$4:$C$10000,LARGE(IF((MONTH(المخصصات!$A$4:$A$10000)&lt;=MONTH($A366))*(المخصصات!$B$4:$B$10000=$B366)*(المخصصات!$D$4:$D$10000=$C366),ROW($4:$10000)-3),1)),0)</f>
        <v>9542</v>
      </c>
      <c r="F366" s="8">
        <f>SUMPRODUCT((المخصصات!$C$4:$C366)*(MONTH(المخصصات!$A$4:$A366)&lt;=MONTH($A366))*(المخصصات!$B$4:$B366=$B366)*(المخصصات!$D$4:$D366=$C366))-SUMPRODUCT(($D$4:$D366)*(MONTH($A$4:$A366)&lt;=MONTH($A366))*($B$4:$B366=$B366)*($C$4:$C366=$C366))</f>
        <v>-113070</v>
      </c>
    </row>
    <row r="367" spans="1:6" hidden="1" x14ac:dyDescent="0.25">
      <c r="A367" s="17">
        <v>45901</v>
      </c>
      <c r="B367" s="6" t="s">
        <v>9</v>
      </c>
      <c r="C367" s="4" t="s">
        <v>1</v>
      </c>
      <c r="D367" s="6">
        <v>13000</v>
      </c>
      <c r="E367" s="4">
        <f t="array" ref="E367">IFERROR(INDEX(المخصصات!$C$4:$C$10000,LARGE(IF((MONTH(المخصصات!$A$4:$A$10000)&lt;=MONTH($A367))*(المخصصات!$B$4:$B$10000=$B367)*(المخصصات!$D$4:$D$10000=$C367),ROW($4:$10000)-3),1)),0)</f>
        <v>12451</v>
      </c>
      <c r="F367" s="8">
        <f>SUMPRODUCT((المخصصات!$C$4:$C367)*(MONTH(المخصصات!$A$4:$A367)&lt;=MONTH($A367))*(المخصصات!$B$4:$B367=$B367)*(المخصصات!$D$4:$D367=$C367))-SUMPRODUCT(($D$4:$D367)*(MONTH($A$4:$A367)&lt;=MONTH($A367))*($B$4:$B367=$B367)*($C$4:$C367=$C367))</f>
        <v>-98685</v>
      </c>
    </row>
    <row r="368" spans="1:6" hidden="1" x14ac:dyDescent="0.25">
      <c r="A368" s="17">
        <v>45901</v>
      </c>
      <c r="B368" s="6" t="s">
        <v>10</v>
      </c>
      <c r="C368" s="4" t="s">
        <v>1</v>
      </c>
      <c r="D368" s="6">
        <v>8000</v>
      </c>
      <c r="E368" s="4">
        <f t="array" ref="E368">IFERROR(INDEX(المخصصات!$C$4:$C$10000,LARGE(IF((MONTH(المخصصات!$A$4:$A$10000)&lt;=MONTH($A368))*(المخصصات!$B$4:$B$10000=$B368)*(المخصصات!$D$4:$D$10000=$C368),ROW($4:$10000)-3),1)),0)</f>
        <v>17368</v>
      </c>
      <c r="F368" s="8">
        <f>SUMPRODUCT((المخصصات!$C$4:$C368)*(MONTH(المخصصات!$A$4:$A368)&lt;=MONTH($A368))*(المخصصات!$B$4:$B368=$B368)*(المخصصات!$D$4:$D368=$C368))-SUMPRODUCT(($D$4:$D368)*(MONTH($A$4:$A368)&lt;=MONTH($A368))*($B$4:$B368=$B368)*($C$4:$C368=$C368))</f>
        <v>-41770</v>
      </c>
    </row>
    <row r="369" spans="1:6" hidden="1" x14ac:dyDescent="0.25">
      <c r="A369" s="17">
        <v>45901</v>
      </c>
      <c r="B369" s="6" t="s">
        <v>11</v>
      </c>
      <c r="C369" s="4" t="s">
        <v>1</v>
      </c>
      <c r="D369" s="6">
        <v>12000</v>
      </c>
      <c r="E369" s="4">
        <f t="array" ref="E369">IFERROR(INDEX(المخصصات!$C$4:$C$10000,LARGE(IF((MONTH(المخصصات!$A$4:$A$10000)&lt;=MONTH($A369))*(المخصصات!$B$4:$B$10000=$B369)*(المخصصات!$D$4:$D$10000=$C369),ROW($4:$10000)-3),1)),0)</f>
        <v>6756</v>
      </c>
      <c r="F369" s="8">
        <f>SUMPRODUCT((المخصصات!$C$4:$C369)*(MONTH(المخصصات!$A$4:$A369)&lt;=MONTH($A369))*(المخصصات!$B$4:$B369=$B369)*(المخصصات!$D$4:$D369=$C369))-SUMPRODUCT(($D$4:$D369)*(MONTH($A$4:$A369)&lt;=MONTH($A369))*($B$4:$B369=$B369)*($C$4:$C369=$C369))</f>
        <v>-70882</v>
      </c>
    </row>
    <row r="370" spans="1:6" hidden="1" x14ac:dyDescent="0.25">
      <c r="A370" s="17">
        <v>45901</v>
      </c>
      <c r="B370" s="6" t="s">
        <v>12</v>
      </c>
      <c r="C370" s="4" t="s">
        <v>1</v>
      </c>
      <c r="D370" s="6">
        <v>240</v>
      </c>
      <c r="E370" s="4">
        <f t="array" ref="E370">IFERROR(INDEX(المخصصات!$C$4:$C$10000,LARGE(IF((MONTH(المخصصات!$A$4:$A$10000)&lt;=MONTH($A370))*(المخصصات!$B$4:$B$10000=$B370)*(المخصصات!$D$4:$D$10000=$C370),ROW($4:$10000)-3),1)),0)</f>
        <v>11847</v>
      </c>
      <c r="F370" s="8">
        <f>SUMPRODUCT((المخصصات!$C$4:$C370)*(MONTH(المخصصات!$A$4:$A370)&lt;=MONTH($A370))*(المخصصات!$B$4:$B370=$B370)*(المخصصات!$D$4:$D370=$C370))-SUMPRODUCT(($D$4:$D370)*(MONTH($A$4:$A370)&lt;=MONTH($A370))*($B$4:$B370=$B370)*($C$4:$C370=$C370))</f>
        <v>-39303</v>
      </c>
    </row>
    <row r="371" spans="1:6" hidden="1" x14ac:dyDescent="0.25">
      <c r="A371" s="17">
        <v>45901</v>
      </c>
      <c r="B371" s="6" t="s">
        <v>13</v>
      </c>
      <c r="C371" s="4" t="s">
        <v>1</v>
      </c>
      <c r="D371" s="6">
        <v>71570</v>
      </c>
      <c r="E371" s="4">
        <f t="array" ref="E371">IFERROR(INDEX(المخصصات!$C$4:$C$10000,LARGE(IF((MONTH(المخصصات!$A$4:$A$10000)&lt;=MONTH($A371))*(المخصصات!$B$4:$B$10000=$B371)*(المخصصات!$D$4:$D$10000=$C371),ROW($4:$10000)-3),1)),0)</f>
        <v>15459</v>
      </c>
      <c r="F371" s="8">
        <f>SUMPRODUCT((المخصصات!$C$4:$C371)*(MONTH(المخصصات!$A$4:$A371)&lt;=MONTH($A371))*(المخصصات!$B$4:$B371=$B371)*(المخصصات!$D$4:$D371=$C371))-SUMPRODUCT(($D$4:$D371)*(MONTH($A$4:$A371)&lt;=MONTH($A371))*($B$4:$B371=$B371)*($C$4:$C371=$C371))</f>
        <v>-686794</v>
      </c>
    </row>
    <row r="372" spans="1:6" hidden="1" x14ac:dyDescent="0.25">
      <c r="A372" s="17">
        <v>45901</v>
      </c>
      <c r="B372" s="6" t="s">
        <v>33</v>
      </c>
      <c r="C372" s="4" t="s">
        <v>1</v>
      </c>
      <c r="D372" s="6">
        <v>9000</v>
      </c>
      <c r="E372" s="4">
        <f t="array" ref="E372">IFERROR(INDEX(المخصصات!$C$4:$C$10000,LARGE(IF((MONTH(المخصصات!$A$4:$A$10000)&lt;=MONTH($A372))*(المخصصات!$B$4:$B$10000=$B372)*(المخصصات!$D$4:$D$10000=$C372),ROW($4:$10000)-3),1)),0)</f>
        <v>1613</v>
      </c>
      <c r="F372" s="8">
        <f>SUMPRODUCT((المخصصات!$C$4:$C372)*(MONTH(المخصصات!$A$4:$A372)&lt;=MONTH($A372))*(المخصصات!$B$4:$B372=$B372)*(المخصصات!$D$4:$D372=$C372))-SUMPRODUCT(($D$4:$D372)*(MONTH($A$4:$A372)&lt;=MONTH($A372))*($B$4:$B372=$B372)*($C$4:$C372=$C372))</f>
        <v>-62502</v>
      </c>
    </row>
    <row r="373" spans="1:6" hidden="1" x14ac:dyDescent="0.25">
      <c r="A373" s="17">
        <v>45901</v>
      </c>
      <c r="B373" s="6" t="s">
        <v>14</v>
      </c>
      <c r="C373" s="4" t="s">
        <v>1</v>
      </c>
      <c r="D373" s="6">
        <v>4000</v>
      </c>
      <c r="E373" s="4">
        <f t="array" ref="E373">IFERROR(INDEX(المخصصات!$C$4:$C$10000,LARGE(IF((MONTH(المخصصات!$A$4:$A$10000)&lt;=MONTH($A373))*(المخصصات!$B$4:$B$10000=$B373)*(المخصصات!$D$4:$D$10000=$C373),ROW($4:$10000)-3),1)),0)</f>
        <v>0</v>
      </c>
      <c r="F373" s="8">
        <f>SUMPRODUCT((المخصصات!$C$4:$C373)*(MONTH(المخصصات!$A$4:$A373)&lt;=MONTH($A373))*(المخصصات!$B$4:$B373=$B373)*(المخصصات!$D$4:$D373=$C373))-SUMPRODUCT(($D$4:$D373)*(MONTH($A$4:$A373)&lt;=MONTH($A373))*($B$4:$B373=$B373)*($C$4:$C373=$C373))</f>
        <v>-4000</v>
      </c>
    </row>
    <row r="374" spans="1:6" hidden="1" x14ac:dyDescent="0.25">
      <c r="A374" s="17">
        <v>45901</v>
      </c>
      <c r="B374" s="6" t="s">
        <v>32</v>
      </c>
      <c r="C374" s="4" t="s">
        <v>1</v>
      </c>
      <c r="D374" s="6">
        <v>262</v>
      </c>
      <c r="E374" s="4">
        <f t="array" ref="E374">IFERROR(INDEX(المخصصات!$C$4:$C$10000,LARGE(IF((MONTH(المخصصات!$A$4:$A$10000)&lt;=MONTH($A374))*(المخصصات!$B$4:$B$10000=$B374)*(المخصصات!$D$4:$D$10000=$C374),ROW($4:$10000)-3),1)),0)</f>
        <v>0</v>
      </c>
      <c r="F374" s="8">
        <f>SUMPRODUCT((المخصصات!$C$4:$C374)*(MONTH(المخصصات!$A$4:$A374)&lt;=MONTH($A374))*(المخصصات!$B$4:$B374=$B374)*(المخصصات!$D$4:$D374=$C374))-SUMPRODUCT(($D$4:$D374)*(MONTH($A$4:$A374)&lt;=MONTH($A374))*($B$4:$B374=$B374)*($C$4:$C374=$C374))</f>
        <v>-2242</v>
      </c>
    </row>
    <row r="375" spans="1:6" hidden="1" x14ac:dyDescent="0.25">
      <c r="A375" s="17">
        <v>45901</v>
      </c>
      <c r="B375" s="6" t="s">
        <v>23</v>
      </c>
      <c r="C375" s="4" t="s">
        <v>1</v>
      </c>
      <c r="D375" s="6">
        <v>400</v>
      </c>
      <c r="E375" s="4">
        <f t="array" ref="E375">IFERROR(INDEX(المخصصات!$C$4:$C$10000,LARGE(IF((MONTH(المخصصات!$A$4:$A$10000)&lt;=MONTH($A375))*(المخصصات!$B$4:$B$10000=$B375)*(المخصصات!$D$4:$D$10000=$C375),ROW($4:$10000)-3),1)),0)</f>
        <v>6066</v>
      </c>
      <c r="F375" s="8">
        <f>SUMPRODUCT((المخصصات!$C$4:$C375)*(MONTH(المخصصات!$A$4:$A375)&lt;=MONTH($A375))*(المخصصات!$B$4:$B375=$B375)*(المخصصات!$D$4:$D375=$C375))-SUMPRODUCT(($D$4:$D375)*(MONTH($A$4:$A375)&lt;=MONTH($A375))*($B$4:$B375=$B375)*($C$4:$C375=$C375))</f>
        <v>5478</v>
      </c>
    </row>
    <row r="376" spans="1:6" hidden="1" x14ac:dyDescent="0.25">
      <c r="A376" s="17">
        <v>45901</v>
      </c>
      <c r="B376" s="6" t="s">
        <v>19</v>
      </c>
      <c r="C376" s="4" t="s">
        <v>1</v>
      </c>
      <c r="D376" s="6">
        <v>500</v>
      </c>
      <c r="E376" s="4">
        <f t="array" ref="E376">IFERROR(INDEX(المخصصات!$C$4:$C$10000,LARGE(IF((MONTH(المخصصات!$A$4:$A$10000)&lt;=MONTH($A376))*(المخصصات!$B$4:$B$10000=$B376)*(المخصصات!$D$4:$D$10000=$C376),ROW($4:$10000)-3),1)),0)</f>
        <v>16187</v>
      </c>
      <c r="F376" s="8">
        <f>SUMPRODUCT((المخصصات!$C$4:$C376)*(MONTH(المخصصات!$A$4:$A376)&lt;=MONTH($A376))*(المخصصات!$B$4:$B376=$B376)*(المخصصات!$D$4:$D376=$C376))-SUMPRODUCT(($D$4:$D376)*(MONTH($A$4:$A376)&lt;=MONTH($A376))*($B$4:$B376=$B376)*($C$4:$C376=$C376))</f>
        <v>13019</v>
      </c>
    </row>
    <row r="377" spans="1:6" hidden="1" x14ac:dyDescent="0.25">
      <c r="A377" s="17">
        <v>45901</v>
      </c>
      <c r="B377" s="6" t="s">
        <v>26</v>
      </c>
      <c r="C377" s="4" t="s">
        <v>1</v>
      </c>
      <c r="D377" s="6">
        <v>2000</v>
      </c>
      <c r="E377" s="4">
        <f t="array" ref="E377">IFERROR(INDEX(المخصصات!$C$4:$C$10000,LARGE(IF((MONTH(المخصصات!$A$4:$A$10000)&lt;=MONTH($A377))*(المخصصات!$B$4:$B$10000=$B377)*(المخصصات!$D$4:$D$10000=$C377),ROW($4:$10000)-3),1)),0)</f>
        <v>11961</v>
      </c>
      <c r="F377" s="8">
        <f>SUMPRODUCT((المخصصات!$C$4:$C377)*(MONTH(المخصصات!$A$4:$A377)&lt;=MONTH($A377))*(المخصصات!$B$4:$B377=$B377)*(المخصصات!$D$4:$D377=$C377))-SUMPRODUCT(($D$4:$D377)*(MONTH($A$4:$A377)&lt;=MONTH($A377))*($B$4:$B377=$B377)*($C$4:$C377=$C377))</f>
        <v>-1419</v>
      </c>
    </row>
    <row r="378" spans="1:6" hidden="1" x14ac:dyDescent="0.25">
      <c r="A378" s="17">
        <v>45901</v>
      </c>
      <c r="B378" s="6" t="s">
        <v>34</v>
      </c>
      <c r="C378" s="4" t="s">
        <v>1</v>
      </c>
      <c r="D378" s="6">
        <v>1000</v>
      </c>
      <c r="E378" s="4">
        <f t="array" ref="E378">IFERROR(INDEX(المخصصات!$C$4:$C$10000,LARGE(IF((MONTH(المخصصات!$A$4:$A$10000)&lt;=MONTH($A378))*(المخصصات!$B$4:$B$10000=$B378)*(المخصصات!$D$4:$D$10000=$C378),ROW($4:$10000)-3),1)),0)</f>
        <v>11528</v>
      </c>
      <c r="F378" s="8">
        <f>SUMPRODUCT((المخصصات!$C$4:$C378)*(MONTH(المخصصات!$A$4:$A378)&lt;=MONTH($A378))*(المخصصات!$B$4:$B378=$B378)*(المخصصات!$D$4:$D378=$C378))-SUMPRODUCT(($D$4:$D378)*(MONTH($A$4:$A378)&lt;=MONTH($A378))*($B$4:$B378=$B378)*($C$4:$C378=$C378))</f>
        <v>9797</v>
      </c>
    </row>
    <row r="379" spans="1:6" hidden="1" x14ac:dyDescent="0.25">
      <c r="A379" s="17">
        <v>45901</v>
      </c>
      <c r="B379" s="6" t="s">
        <v>35</v>
      </c>
      <c r="C379" s="4" t="s">
        <v>1</v>
      </c>
      <c r="D379" s="6">
        <v>3000</v>
      </c>
      <c r="E379" s="4">
        <f t="array" ref="E379">IFERROR(INDEX(المخصصات!$C$4:$C$10000,LARGE(IF((MONTH(المخصصات!$A$4:$A$10000)&lt;=MONTH($A379))*(المخصصات!$B$4:$B$10000=$B379)*(المخصصات!$D$4:$D$10000=$C379),ROW($4:$10000)-3),1)),0)</f>
        <v>18427</v>
      </c>
      <c r="F379" s="8">
        <f>SUMPRODUCT((المخصصات!$C$4:$C379)*(MONTH(المخصصات!$A$4:$A379)&lt;=MONTH($A379))*(المخصصات!$B$4:$B379=$B379)*(المخصصات!$D$4:$D379=$C379))-SUMPRODUCT(($D$4:$D379)*(MONTH($A$4:$A379)&lt;=MONTH($A379))*($B$4:$B379=$B379)*($C$4:$C379=$C379))</f>
        <v>-1809</v>
      </c>
    </row>
    <row r="380" spans="1:6" hidden="1" x14ac:dyDescent="0.25">
      <c r="A380" s="17">
        <v>45901</v>
      </c>
      <c r="B380" s="6" t="s">
        <v>36</v>
      </c>
      <c r="C380" s="4" t="s">
        <v>1</v>
      </c>
      <c r="D380" s="6">
        <v>4000</v>
      </c>
      <c r="E380" s="4">
        <f t="array" ref="E380">IFERROR(INDEX(المخصصات!$C$4:$C$10000,LARGE(IF((MONTH(المخصصات!$A$4:$A$10000)&lt;=MONTH($A380))*(المخصصات!$B$4:$B$10000=$B380)*(المخصصات!$D$4:$D$10000=$C380),ROW($4:$10000)-3),1)),0)</f>
        <v>2851</v>
      </c>
      <c r="F380" s="8">
        <f>SUMPRODUCT((المخصصات!$C$4:$C380)*(MONTH(المخصصات!$A$4:$A380)&lt;=MONTH($A380))*(المخصصات!$B$4:$B380=$B380)*(المخصصات!$D$4:$D380=$C380))-SUMPRODUCT(($D$4:$D380)*(MONTH($A$4:$A380)&lt;=MONTH($A380))*($B$4:$B380=$B380)*($C$4:$C380=$C380))</f>
        <v>-9102</v>
      </c>
    </row>
    <row r="381" spans="1:6" hidden="1" x14ac:dyDescent="0.25">
      <c r="A381" s="17">
        <v>45901</v>
      </c>
      <c r="B381" s="6" t="s">
        <v>37</v>
      </c>
      <c r="C381" s="4" t="s">
        <v>1</v>
      </c>
      <c r="D381" s="6">
        <v>1800</v>
      </c>
      <c r="E381" s="4">
        <f t="array" ref="E381">IFERROR(INDEX(المخصصات!$C$4:$C$10000,LARGE(IF((MONTH(المخصصات!$A$4:$A$10000)&lt;=MONTH($A381))*(المخصصات!$B$4:$B$10000=$B381)*(المخصصات!$D$4:$D$10000=$C381),ROW($4:$10000)-3),1)),0)</f>
        <v>0</v>
      </c>
      <c r="F381" s="8">
        <f>SUMPRODUCT((المخصصات!$C$4:$C381)*(MONTH(المخصصات!$A$4:$A381)&lt;=MONTH($A381))*(المخصصات!$B$4:$B381=$B381)*(المخصصات!$D$4:$D381=$C381))-SUMPRODUCT(($D$4:$D381)*(MONTH($A$4:$A381)&lt;=MONTH($A381))*($B$4:$B381=$B381)*($C$4:$C381=$C381))</f>
        <v>-9000</v>
      </c>
    </row>
    <row r="382" spans="1:6" hidden="1" x14ac:dyDescent="0.25">
      <c r="A382" s="18">
        <v>45901</v>
      </c>
      <c r="B382" s="7" t="s">
        <v>14</v>
      </c>
      <c r="C382" s="5" t="s">
        <v>1</v>
      </c>
      <c r="D382" s="7">
        <v>2000</v>
      </c>
      <c r="E382" s="4">
        <f t="array" ref="E382">IFERROR(INDEX(المخصصات!$C$4:$C$10000,LARGE(IF((MONTH(المخصصات!$A$4:$A$10000)&lt;=MONTH($A382))*(المخصصات!$B$4:$B$10000=$B382)*(المخصصات!$D$4:$D$10000=$C382),ROW($4:$10000)-3),1)),0)</f>
        <v>0</v>
      </c>
      <c r="F382" s="8">
        <f>SUMPRODUCT((المخصصات!$C$4:$C382)*(MONTH(المخصصات!$A$4:$A382)&lt;=MONTH($A382))*(المخصصات!$B$4:$B382=$B382)*(المخصصات!$D$4:$D382=$C382))-SUMPRODUCT(($D$4:$D382)*(MONTH($A$4:$A382)&lt;=MONTH($A382))*($B$4:$B382=$B382)*($C$4:$C382=$C382))</f>
        <v>-6000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79F6-FD83-44C9-8C08-EC78BBCBE410}">
  <sheetPr codeName="ورقة5"/>
  <dimension ref="A1:D102"/>
  <sheetViews>
    <sheetView rightToLeft="1" zoomScaleNormal="100" workbookViewId="0">
      <pane ySplit="3" topLeftCell="A4" activePane="bottomLeft" state="frozen"/>
      <selection pane="bottomLeft" activeCell="C101" sqref="C101"/>
    </sheetView>
  </sheetViews>
  <sheetFormatPr baseColWidth="10" defaultColWidth="9.140625" defaultRowHeight="15" x14ac:dyDescent="0.25"/>
  <cols>
    <col min="1" max="1" width="12.42578125" style="14" customWidth="1"/>
    <col min="2" max="2" width="18.5703125" customWidth="1"/>
  </cols>
  <sheetData>
    <row r="1" spans="1:4" ht="17.25" x14ac:dyDescent="0.25">
      <c r="A1" s="21" t="s">
        <v>6</v>
      </c>
      <c r="B1" s="21"/>
      <c r="C1" s="21"/>
      <c r="D1" s="21"/>
    </row>
    <row r="3" spans="1:4" x14ac:dyDescent="0.25">
      <c r="A3" s="12" t="s">
        <v>4</v>
      </c>
      <c r="B3" s="9" t="s">
        <v>42</v>
      </c>
      <c r="C3" s="9" t="s">
        <v>3</v>
      </c>
      <c r="D3" s="9" t="s">
        <v>2</v>
      </c>
    </row>
    <row r="4" spans="1:4" x14ac:dyDescent="0.25">
      <c r="A4" s="13">
        <v>45658</v>
      </c>
      <c r="B4" s="11" t="s">
        <v>8</v>
      </c>
      <c r="C4" s="10">
        <v>14629</v>
      </c>
      <c r="D4" s="10" t="s">
        <v>0</v>
      </c>
    </row>
    <row r="5" spans="1:4" x14ac:dyDescent="0.25">
      <c r="A5" s="13">
        <v>45658</v>
      </c>
      <c r="B5" s="11" t="s">
        <v>9</v>
      </c>
      <c r="C5" s="10">
        <v>17380</v>
      </c>
      <c r="D5" s="10" t="s">
        <v>0</v>
      </c>
    </row>
    <row r="6" spans="1:4" x14ac:dyDescent="0.25">
      <c r="A6" s="13">
        <v>45658</v>
      </c>
      <c r="B6" s="11" t="s">
        <v>11</v>
      </c>
      <c r="C6" s="10">
        <v>10466</v>
      </c>
      <c r="D6" s="10" t="s">
        <v>0</v>
      </c>
    </row>
    <row r="7" spans="1:4" x14ac:dyDescent="0.25">
      <c r="A7" s="13">
        <v>45658</v>
      </c>
      <c r="B7" s="11" t="s">
        <v>12</v>
      </c>
      <c r="C7" s="10">
        <v>5392</v>
      </c>
      <c r="D7" s="10" t="s">
        <v>0</v>
      </c>
    </row>
    <row r="8" spans="1:4" x14ac:dyDescent="0.25">
      <c r="A8" s="13">
        <v>45658</v>
      </c>
      <c r="B8" s="11" t="s">
        <v>10</v>
      </c>
      <c r="C8" s="10">
        <v>17611</v>
      </c>
      <c r="D8" s="10" t="s">
        <v>0</v>
      </c>
    </row>
    <row r="9" spans="1:4" x14ac:dyDescent="0.25">
      <c r="A9" s="13">
        <v>45658</v>
      </c>
      <c r="B9" s="11" t="s">
        <v>14</v>
      </c>
      <c r="C9" s="10">
        <v>10211</v>
      </c>
      <c r="D9" s="10" t="s">
        <v>0</v>
      </c>
    </row>
    <row r="10" spans="1:4" x14ac:dyDescent="0.25">
      <c r="A10" s="13">
        <v>45658</v>
      </c>
      <c r="B10" s="11" t="s">
        <v>28</v>
      </c>
      <c r="C10" s="10">
        <v>15476</v>
      </c>
      <c r="D10" s="10" t="s">
        <v>0</v>
      </c>
    </row>
    <row r="11" spans="1:4" x14ac:dyDescent="0.25">
      <c r="A11" s="13">
        <v>45658</v>
      </c>
      <c r="B11" s="11" t="s">
        <v>20</v>
      </c>
      <c r="C11" s="10">
        <v>4614</v>
      </c>
      <c r="D11" s="10" t="s">
        <v>0</v>
      </c>
    </row>
    <row r="12" spans="1:4" x14ac:dyDescent="0.25">
      <c r="A12" s="13">
        <v>45658</v>
      </c>
      <c r="B12" s="11" t="s">
        <v>18</v>
      </c>
      <c r="C12" s="10">
        <v>12146</v>
      </c>
      <c r="D12" s="10" t="s">
        <v>0</v>
      </c>
    </row>
    <row r="13" spans="1:4" x14ac:dyDescent="0.25">
      <c r="A13" s="13">
        <v>45658</v>
      </c>
      <c r="B13" s="11" t="s">
        <v>27</v>
      </c>
      <c r="C13" s="10">
        <v>7446</v>
      </c>
      <c r="D13" s="10" t="s">
        <v>0</v>
      </c>
    </row>
    <row r="14" spans="1:4" x14ac:dyDescent="0.25">
      <c r="A14" s="13">
        <v>45658</v>
      </c>
      <c r="B14" s="11" t="s">
        <v>23</v>
      </c>
      <c r="C14" s="10">
        <v>5339</v>
      </c>
      <c r="D14" s="10" t="s">
        <v>0</v>
      </c>
    </row>
    <row r="15" spans="1:4" x14ac:dyDescent="0.25">
      <c r="A15" s="13">
        <v>45658</v>
      </c>
      <c r="B15" s="11" t="s">
        <v>30</v>
      </c>
      <c r="C15" s="10">
        <v>13037</v>
      </c>
      <c r="D15" s="10" t="s">
        <v>0</v>
      </c>
    </row>
    <row r="16" spans="1:4" x14ac:dyDescent="0.25">
      <c r="A16" s="13">
        <v>45658</v>
      </c>
      <c r="B16" s="11" t="s">
        <v>17</v>
      </c>
      <c r="C16" s="10">
        <v>16935</v>
      </c>
      <c r="D16" s="10" t="s">
        <v>0</v>
      </c>
    </row>
    <row r="17" spans="1:4" x14ac:dyDescent="0.25">
      <c r="A17" s="13">
        <v>45658</v>
      </c>
      <c r="B17" s="11" t="s">
        <v>24</v>
      </c>
      <c r="C17" s="10">
        <v>17593</v>
      </c>
      <c r="D17" s="10" t="s">
        <v>0</v>
      </c>
    </row>
    <row r="18" spans="1:4" x14ac:dyDescent="0.25">
      <c r="A18" s="13">
        <v>45658</v>
      </c>
      <c r="B18" s="11" t="s">
        <v>19</v>
      </c>
      <c r="C18" s="10">
        <v>15875</v>
      </c>
      <c r="D18" s="10" t="s">
        <v>0</v>
      </c>
    </row>
    <row r="19" spans="1:4" x14ac:dyDescent="0.25">
      <c r="A19" s="13">
        <v>45658</v>
      </c>
      <c r="B19" s="11" t="s">
        <v>29</v>
      </c>
      <c r="C19" s="10">
        <v>8468</v>
      </c>
      <c r="D19" s="10" t="s">
        <v>0</v>
      </c>
    </row>
    <row r="20" spans="1:4" x14ac:dyDescent="0.25">
      <c r="A20" s="13">
        <v>45658</v>
      </c>
      <c r="B20" s="11" t="s">
        <v>13</v>
      </c>
      <c r="C20" s="10">
        <v>11027</v>
      </c>
      <c r="D20" s="10" t="s">
        <v>0</v>
      </c>
    </row>
    <row r="21" spans="1:4" x14ac:dyDescent="0.25">
      <c r="A21" s="13">
        <v>45658</v>
      </c>
      <c r="B21" s="11" t="s">
        <v>16</v>
      </c>
      <c r="C21" s="10">
        <v>10442</v>
      </c>
      <c r="D21" s="10" t="s">
        <v>0</v>
      </c>
    </row>
    <row r="22" spans="1:4" x14ac:dyDescent="0.25">
      <c r="A22" s="13">
        <v>45658</v>
      </c>
      <c r="B22" s="11" t="s">
        <v>26</v>
      </c>
      <c r="C22" s="10">
        <v>4731</v>
      </c>
      <c r="D22" s="10" t="s">
        <v>0</v>
      </c>
    </row>
    <row r="23" spans="1:4" x14ac:dyDescent="0.25">
      <c r="A23" s="13">
        <v>45658</v>
      </c>
      <c r="B23" s="11" t="s">
        <v>21</v>
      </c>
      <c r="C23" s="10">
        <v>4930</v>
      </c>
      <c r="D23" s="10" t="s">
        <v>0</v>
      </c>
    </row>
    <row r="24" spans="1:4" x14ac:dyDescent="0.25">
      <c r="A24" s="13">
        <v>45658</v>
      </c>
      <c r="B24" s="11" t="s">
        <v>25</v>
      </c>
      <c r="C24" s="10">
        <v>11625</v>
      </c>
      <c r="D24" s="10" t="s">
        <v>0</v>
      </c>
    </row>
    <row r="25" spans="1:4" x14ac:dyDescent="0.25">
      <c r="A25" s="13">
        <v>45658</v>
      </c>
      <c r="B25" s="11" t="s">
        <v>22</v>
      </c>
      <c r="C25" s="10">
        <v>1577</v>
      </c>
      <c r="D25" s="10" t="s">
        <v>0</v>
      </c>
    </row>
    <row r="26" spans="1:4" x14ac:dyDescent="0.25">
      <c r="A26" s="13">
        <v>45658</v>
      </c>
      <c r="B26" s="11" t="s">
        <v>15</v>
      </c>
      <c r="C26" s="10">
        <v>16746</v>
      </c>
      <c r="D26" s="10" t="s">
        <v>0</v>
      </c>
    </row>
    <row r="27" spans="1:4" x14ac:dyDescent="0.25">
      <c r="A27" s="13">
        <v>45658</v>
      </c>
      <c r="B27" s="11" t="s">
        <v>8</v>
      </c>
      <c r="C27" s="10">
        <v>3388</v>
      </c>
      <c r="D27" s="10" t="s">
        <v>1</v>
      </c>
    </row>
    <row r="28" spans="1:4" x14ac:dyDescent="0.25">
      <c r="A28" s="13">
        <v>45658</v>
      </c>
      <c r="B28" s="11" t="s">
        <v>9</v>
      </c>
      <c r="C28" s="10">
        <v>5864</v>
      </c>
      <c r="D28" s="10" t="s">
        <v>1</v>
      </c>
    </row>
    <row r="29" spans="1:4" x14ac:dyDescent="0.25">
      <c r="A29" s="13">
        <v>45658</v>
      </c>
      <c r="B29" s="11" t="s">
        <v>11</v>
      </c>
      <c r="C29" s="10">
        <v>14362</v>
      </c>
      <c r="D29" s="10" t="s">
        <v>1</v>
      </c>
    </row>
    <row r="30" spans="1:4" x14ac:dyDescent="0.25">
      <c r="A30" s="13">
        <v>45658</v>
      </c>
      <c r="B30" s="11" t="s">
        <v>12</v>
      </c>
      <c r="C30" s="10">
        <v>9090</v>
      </c>
      <c r="D30" s="10" t="s">
        <v>1</v>
      </c>
    </row>
    <row r="31" spans="1:4" x14ac:dyDescent="0.25">
      <c r="A31" s="13">
        <v>45658</v>
      </c>
      <c r="B31" s="11" t="s">
        <v>35</v>
      </c>
      <c r="C31" s="10">
        <v>764</v>
      </c>
      <c r="D31" s="10" t="s">
        <v>1</v>
      </c>
    </row>
    <row r="32" spans="1:4" x14ac:dyDescent="0.25">
      <c r="A32" s="13">
        <v>45658</v>
      </c>
      <c r="B32" s="11" t="s">
        <v>36</v>
      </c>
      <c r="C32" s="10">
        <v>16047</v>
      </c>
      <c r="D32" s="10" t="s">
        <v>1</v>
      </c>
    </row>
    <row r="33" spans="1:4" x14ac:dyDescent="0.25">
      <c r="A33" s="13">
        <v>45658</v>
      </c>
      <c r="B33" s="11" t="s">
        <v>34</v>
      </c>
      <c r="C33" s="10">
        <v>7269</v>
      </c>
      <c r="D33" s="10" t="s">
        <v>1</v>
      </c>
    </row>
    <row r="34" spans="1:4" x14ac:dyDescent="0.25">
      <c r="A34" s="13">
        <v>45658</v>
      </c>
      <c r="B34" s="11" t="s">
        <v>10</v>
      </c>
      <c r="C34" s="10">
        <v>12862</v>
      </c>
      <c r="D34" s="10" t="s">
        <v>1</v>
      </c>
    </row>
    <row r="35" spans="1:4" x14ac:dyDescent="0.25">
      <c r="A35" s="13">
        <v>45658</v>
      </c>
      <c r="B35" s="11" t="s">
        <v>19</v>
      </c>
      <c r="C35" s="10">
        <v>1332</v>
      </c>
      <c r="D35" s="10" t="s">
        <v>1</v>
      </c>
    </row>
    <row r="36" spans="1:4" x14ac:dyDescent="0.25">
      <c r="A36" s="13">
        <v>45658</v>
      </c>
      <c r="B36" s="11" t="s">
        <v>23</v>
      </c>
      <c r="C36" s="10">
        <v>3012</v>
      </c>
      <c r="D36" s="10" t="s">
        <v>1</v>
      </c>
    </row>
    <row r="37" spans="1:4" x14ac:dyDescent="0.25">
      <c r="A37" s="13">
        <v>45658</v>
      </c>
      <c r="B37" s="11" t="s">
        <v>33</v>
      </c>
      <c r="C37" s="10">
        <v>16885</v>
      </c>
      <c r="D37" s="10" t="s">
        <v>1</v>
      </c>
    </row>
    <row r="38" spans="1:4" x14ac:dyDescent="0.25">
      <c r="A38" s="13">
        <v>45658</v>
      </c>
      <c r="B38" s="11" t="s">
        <v>26</v>
      </c>
      <c r="C38" s="10">
        <v>4620</v>
      </c>
      <c r="D38" s="10" t="s">
        <v>1</v>
      </c>
    </row>
    <row r="39" spans="1:4" x14ac:dyDescent="0.25">
      <c r="A39" s="13">
        <v>45658</v>
      </c>
      <c r="B39" s="11" t="s">
        <v>13</v>
      </c>
      <c r="C39" s="10">
        <v>4259</v>
      </c>
      <c r="D39" s="10" t="s">
        <v>1</v>
      </c>
    </row>
    <row r="40" spans="1:4" x14ac:dyDescent="0.25">
      <c r="A40" s="13">
        <v>45658</v>
      </c>
      <c r="B40" s="11" t="s">
        <v>27</v>
      </c>
      <c r="C40" s="10">
        <v>2344</v>
      </c>
      <c r="D40" s="10" t="s">
        <v>1</v>
      </c>
    </row>
    <row r="41" spans="1:4" x14ac:dyDescent="0.25">
      <c r="A41" s="13">
        <v>45658</v>
      </c>
      <c r="B41" s="11" t="s">
        <v>15</v>
      </c>
      <c r="C41" s="10">
        <v>16978</v>
      </c>
      <c r="D41" s="10" t="s">
        <v>1</v>
      </c>
    </row>
    <row r="42" spans="1:4" x14ac:dyDescent="0.25">
      <c r="A42" s="13">
        <v>45761</v>
      </c>
      <c r="B42" s="11" t="s">
        <v>8</v>
      </c>
      <c r="C42" s="10">
        <v>5565</v>
      </c>
      <c r="D42" s="10" t="s">
        <v>0</v>
      </c>
    </row>
    <row r="43" spans="1:4" x14ac:dyDescent="0.25">
      <c r="A43" s="13">
        <v>45761</v>
      </c>
      <c r="B43" s="11" t="s">
        <v>9</v>
      </c>
      <c r="C43" s="10">
        <v>9392</v>
      </c>
      <c r="D43" s="10" t="s">
        <v>0</v>
      </c>
    </row>
    <row r="44" spans="1:4" x14ac:dyDescent="0.25">
      <c r="A44" s="13">
        <v>45761</v>
      </c>
      <c r="B44" s="11" t="s">
        <v>11</v>
      </c>
      <c r="C44" s="10">
        <v>9082</v>
      </c>
      <c r="D44" s="10" t="s">
        <v>0</v>
      </c>
    </row>
    <row r="45" spans="1:4" x14ac:dyDescent="0.25">
      <c r="A45" s="13">
        <v>45761</v>
      </c>
      <c r="B45" s="11" t="s">
        <v>12</v>
      </c>
      <c r="C45" s="10">
        <v>13860</v>
      </c>
      <c r="D45" s="10" t="s">
        <v>0</v>
      </c>
    </row>
    <row r="46" spans="1:4" x14ac:dyDescent="0.25">
      <c r="A46" s="13">
        <v>45761</v>
      </c>
      <c r="B46" s="11" t="s">
        <v>10</v>
      </c>
      <c r="C46" s="10">
        <v>18053</v>
      </c>
      <c r="D46" s="10" t="s">
        <v>0</v>
      </c>
    </row>
    <row r="47" spans="1:4" x14ac:dyDescent="0.25">
      <c r="A47" s="13">
        <v>45761</v>
      </c>
      <c r="B47" s="11" t="s">
        <v>14</v>
      </c>
      <c r="C47" s="10">
        <v>9628</v>
      </c>
      <c r="D47" s="10" t="s">
        <v>0</v>
      </c>
    </row>
    <row r="48" spans="1:4" x14ac:dyDescent="0.25">
      <c r="A48" s="13">
        <v>45761</v>
      </c>
      <c r="B48" s="11" t="s">
        <v>28</v>
      </c>
      <c r="C48" s="10">
        <v>17750</v>
      </c>
      <c r="D48" s="10" t="s">
        <v>0</v>
      </c>
    </row>
    <row r="49" spans="1:4" x14ac:dyDescent="0.25">
      <c r="A49" s="13">
        <v>45761</v>
      </c>
      <c r="B49" s="11" t="s">
        <v>20</v>
      </c>
      <c r="C49" s="10">
        <v>1558</v>
      </c>
      <c r="D49" s="10" t="s">
        <v>0</v>
      </c>
    </row>
    <row r="50" spans="1:4" x14ac:dyDescent="0.25">
      <c r="A50" s="13">
        <v>45761</v>
      </c>
      <c r="B50" s="11" t="s">
        <v>18</v>
      </c>
      <c r="C50" s="10">
        <v>14129</v>
      </c>
      <c r="D50" s="10" t="s">
        <v>0</v>
      </c>
    </row>
    <row r="51" spans="1:4" x14ac:dyDescent="0.25">
      <c r="A51" s="13">
        <v>45761</v>
      </c>
      <c r="B51" s="11" t="s">
        <v>27</v>
      </c>
      <c r="C51" s="10">
        <v>10397</v>
      </c>
      <c r="D51" s="10" t="s">
        <v>0</v>
      </c>
    </row>
    <row r="52" spans="1:4" x14ac:dyDescent="0.25">
      <c r="A52" s="13">
        <v>45761</v>
      </c>
      <c r="B52" s="11" t="s">
        <v>23</v>
      </c>
      <c r="C52" s="10">
        <v>6896</v>
      </c>
      <c r="D52" s="10" t="s">
        <v>0</v>
      </c>
    </row>
    <row r="53" spans="1:4" x14ac:dyDescent="0.25">
      <c r="A53" s="13">
        <v>45761</v>
      </c>
      <c r="B53" s="11" t="s">
        <v>30</v>
      </c>
      <c r="C53" s="10">
        <v>11341</v>
      </c>
      <c r="D53" s="10" t="s">
        <v>0</v>
      </c>
    </row>
    <row r="54" spans="1:4" x14ac:dyDescent="0.25">
      <c r="A54" s="13">
        <v>45761</v>
      </c>
      <c r="B54" s="11" t="s">
        <v>17</v>
      </c>
      <c r="C54" s="10">
        <v>3437</v>
      </c>
      <c r="D54" s="10" t="s">
        <v>0</v>
      </c>
    </row>
    <row r="55" spans="1:4" x14ac:dyDescent="0.25">
      <c r="A55" s="13">
        <v>45761</v>
      </c>
      <c r="B55" s="11" t="s">
        <v>24</v>
      </c>
      <c r="C55" s="10">
        <v>6410</v>
      </c>
      <c r="D55" s="10" t="s">
        <v>0</v>
      </c>
    </row>
    <row r="56" spans="1:4" x14ac:dyDescent="0.25">
      <c r="A56" s="13">
        <v>45761</v>
      </c>
      <c r="B56" s="11" t="s">
        <v>19</v>
      </c>
      <c r="C56" s="10">
        <v>8514</v>
      </c>
      <c r="D56" s="10" t="s">
        <v>0</v>
      </c>
    </row>
    <row r="57" spans="1:4" x14ac:dyDescent="0.25">
      <c r="A57" s="13">
        <v>45761</v>
      </c>
      <c r="B57" s="11" t="s">
        <v>29</v>
      </c>
      <c r="C57" s="10">
        <v>6972</v>
      </c>
      <c r="D57" s="10" t="s">
        <v>0</v>
      </c>
    </row>
    <row r="58" spans="1:4" x14ac:dyDescent="0.25">
      <c r="A58" s="13">
        <v>45761</v>
      </c>
      <c r="B58" s="11" t="s">
        <v>13</v>
      </c>
      <c r="C58" s="10">
        <v>3811</v>
      </c>
      <c r="D58" s="10" t="s">
        <v>0</v>
      </c>
    </row>
    <row r="59" spans="1:4" x14ac:dyDescent="0.25">
      <c r="A59" s="13">
        <v>45761</v>
      </c>
      <c r="B59" s="11" t="s">
        <v>16</v>
      </c>
      <c r="C59" s="10">
        <v>18046</v>
      </c>
      <c r="D59" s="10" t="s">
        <v>0</v>
      </c>
    </row>
    <row r="60" spans="1:4" x14ac:dyDescent="0.25">
      <c r="A60" s="13">
        <v>45761</v>
      </c>
      <c r="B60" s="11" t="s">
        <v>26</v>
      </c>
      <c r="C60" s="10">
        <v>9997</v>
      </c>
      <c r="D60" s="10" t="s">
        <v>0</v>
      </c>
    </row>
    <row r="61" spans="1:4" x14ac:dyDescent="0.25">
      <c r="A61" s="13">
        <v>45761</v>
      </c>
      <c r="B61" s="11" t="s">
        <v>21</v>
      </c>
      <c r="C61" s="10">
        <v>9016</v>
      </c>
      <c r="D61" s="10" t="s">
        <v>0</v>
      </c>
    </row>
    <row r="62" spans="1:4" x14ac:dyDescent="0.25">
      <c r="A62" s="13">
        <v>45761</v>
      </c>
      <c r="B62" s="11" t="s">
        <v>25</v>
      </c>
      <c r="C62" s="10">
        <v>17135</v>
      </c>
      <c r="D62" s="10" t="s">
        <v>0</v>
      </c>
    </row>
    <row r="63" spans="1:4" x14ac:dyDescent="0.25">
      <c r="A63" s="13">
        <v>45761</v>
      </c>
      <c r="B63" s="11" t="s">
        <v>22</v>
      </c>
      <c r="C63" s="10">
        <v>16322</v>
      </c>
      <c r="D63" s="10" t="s">
        <v>0</v>
      </c>
    </row>
    <row r="64" spans="1:4" x14ac:dyDescent="0.25">
      <c r="A64" s="13">
        <v>45761</v>
      </c>
      <c r="B64" s="11" t="s">
        <v>15</v>
      </c>
      <c r="C64" s="10">
        <v>7798</v>
      </c>
      <c r="D64" s="10" t="s">
        <v>0</v>
      </c>
    </row>
    <row r="65" spans="1:4" x14ac:dyDescent="0.25">
      <c r="A65" s="13">
        <v>45761</v>
      </c>
      <c r="B65" s="11" t="s">
        <v>8</v>
      </c>
      <c r="C65" s="10">
        <v>9542</v>
      </c>
      <c r="D65" s="10" t="s">
        <v>1</v>
      </c>
    </row>
    <row r="66" spans="1:4" x14ac:dyDescent="0.25">
      <c r="A66" s="13">
        <v>45761</v>
      </c>
      <c r="B66" s="11" t="s">
        <v>9</v>
      </c>
      <c r="C66" s="10">
        <v>12451</v>
      </c>
      <c r="D66" s="10" t="s">
        <v>1</v>
      </c>
    </row>
    <row r="67" spans="1:4" x14ac:dyDescent="0.25">
      <c r="A67" s="13">
        <v>45761</v>
      </c>
      <c r="B67" s="11" t="s">
        <v>11</v>
      </c>
      <c r="C67" s="10">
        <v>6756</v>
      </c>
      <c r="D67" s="10" t="s">
        <v>1</v>
      </c>
    </row>
    <row r="68" spans="1:4" x14ac:dyDescent="0.25">
      <c r="A68" s="13">
        <v>45761</v>
      </c>
      <c r="B68" s="11" t="s">
        <v>12</v>
      </c>
      <c r="C68" s="10">
        <v>11847</v>
      </c>
      <c r="D68" s="10" t="s">
        <v>1</v>
      </c>
    </row>
    <row r="69" spans="1:4" x14ac:dyDescent="0.25">
      <c r="A69" s="13">
        <v>45761</v>
      </c>
      <c r="B69" s="11" t="s">
        <v>35</v>
      </c>
      <c r="C69" s="10">
        <v>18427</v>
      </c>
      <c r="D69" s="10" t="s">
        <v>1</v>
      </c>
    </row>
    <row r="70" spans="1:4" x14ac:dyDescent="0.25">
      <c r="A70" s="13">
        <v>45761</v>
      </c>
      <c r="B70" s="11" t="s">
        <v>36</v>
      </c>
      <c r="C70" s="10">
        <v>2851</v>
      </c>
      <c r="D70" s="10" t="s">
        <v>1</v>
      </c>
    </row>
    <row r="71" spans="1:4" x14ac:dyDescent="0.25">
      <c r="A71" s="13">
        <v>45761</v>
      </c>
      <c r="B71" s="11" t="s">
        <v>34</v>
      </c>
      <c r="C71" s="10">
        <v>11528</v>
      </c>
      <c r="D71" s="10" t="s">
        <v>1</v>
      </c>
    </row>
    <row r="72" spans="1:4" x14ac:dyDescent="0.25">
      <c r="A72" s="13">
        <v>45761</v>
      </c>
      <c r="B72" s="11" t="s">
        <v>10</v>
      </c>
      <c r="C72" s="10">
        <v>17368</v>
      </c>
      <c r="D72" s="10" t="s">
        <v>1</v>
      </c>
    </row>
    <row r="73" spans="1:4" x14ac:dyDescent="0.25">
      <c r="A73" s="13">
        <v>45761</v>
      </c>
      <c r="B73" s="11" t="s">
        <v>19</v>
      </c>
      <c r="C73" s="10">
        <v>16187</v>
      </c>
      <c r="D73" s="10" t="s">
        <v>1</v>
      </c>
    </row>
    <row r="74" spans="1:4" x14ac:dyDescent="0.25">
      <c r="A74" s="13">
        <v>45761</v>
      </c>
      <c r="B74" s="11" t="s">
        <v>23</v>
      </c>
      <c r="C74" s="10">
        <v>6066</v>
      </c>
      <c r="D74" s="10" t="s">
        <v>1</v>
      </c>
    </row>
    <row r="75" spans="1:4" x14ac:dyDescent="0.25">
      <c r="A75" s="13">
        <v>45761</v>
      </c>
      <c r="B75" s="11" t="s">
        <v>33</v>
      </c>
      <c r="C75" s="10">
        <v>1613</v>
      </c>
      <c r="D75" s="10" t="s">
        <v>1</v>
      </c>
    </row>
    <row r="76" spans="1:4" x14ac:dyDescent="0.25">
      <c r="A76" s="13">
        <v>45761</v>
      </c>
      <c r="B76" s="11" t="s">
        <v>26</v>
      </c>
      <c r="C76" s="10">
        <v>11961</v>
      </c>
      <c r="D76" s="10" t="s">
        <v>1</v>
      </c>
    </row>
    <row r="77" spans="1:4" x14ac:dyDescent="0.25">
      <c r="A77" s="13">
        <v>45761</v>
      </c>
      <c r="B77" s="11" t="s">
        <v>13</v>
      </c>
      <c r="C77" s="10">
        <v>15459</v>
      </c>
      <c r="D77" s="10" t="s">
        <v>1</v>
      </c>
    </row>
    <row r="78" spans="1:4" x14ac:dyDescent="0.25">
      <c r="A78" s="13">
        <v>45761</v>
      </c>
      <c r="B78" s="11" t="s">
        <v>27</v>
      </c>
      <c r="C78" s="10">
        <v>11810</v>
      </c>
      <c r="D78" s="10" t="s">
        <v>1</v>
      </c>
    </row>
    <row r="79" spans="1:4" x14ac:dyDescent="0.25">
      <c r="A79" s="13">
        <v>45761</v>
      </c>
      <c r="B79" s="11" t="s">
        <v>15</v>
      </c>
      <c r="C79" s="10">
        <v>9492</v>
      </c>
      <c r="D79" s="10" t="s">
        <v>1</v>
      </c>
    </row>
    <row r="80" spans="1:4" x14ac:dyDescent="0.25">
      <c r="A80" s="13">
        <v>45784</v>
      </c>
      <c r="B80" s="11" t="s">
        <v>8</v>
      </c>
      <c r="C80" s="10">
        <v>7907</v>
      </c>
      <c r="D80" s="10" t="s">
        <v>0</v>
      </c>
    </row>
    <row r="81" spans="1:4" x14ac:dyDescent="0.25">
      <c r="A81" s="13">
        <v>45784</v>
      </c>
      <c r="B81" s="11" t="s">
        <v>9</v>
      </c>
      <c r="C81" s="10">
        <v>4429</v>
      </c>
      <c r="D81" s="10" t="s">
        <v>0</v>
      </c>
    </row>
    <row r="82" spans="1:4" x14ac:dyDescent="0.25">
      <c r="A82" s="13">
        <v>45784</v>
      </c>
      <c r="B82" s="11" t="s">
        <v>11</v>
      </c>
      <c r="C82" s="10">
        <v>18154</v>
      </c>
      <c r="D82" s="10" t="s">
        <v>0</v>
      </c>
    </row>
    <row r="83" spans="1:4" x14ac:dyDescent="0.25">
      <c r="A83" s="13">
        <v>45784</v>
      </c>
      <c r="B83" s="11" t="s">
        <v>12</v>
      </c>
      <c r="C83" s="10">
        <v>5986</v>
      </c>
      <c r="D83" s="10" t="s">
        <v>0</v>
      </c>
    </row>
    <row r="84" spans="1:4" x14ac:dyDescent="0.25">
      <c r="A84" s="13">
        <v>45784</v>
      </c>
      <c r="B84" s="11" t="s">
        <v>10</v>
      </c>
      <c r="C84" s="10">
        <v>13861</v>
      </c>
      <c r="D84" s="10" t="s">
        <v>0</v>
      </c>
    </row>
    <row r="85" spans="1:4" x14ac:dyDescent="0.25">
      <c r="A85" s="13">
        <v>45784</v>
      </c>
      <c r="B85" s="11" t="s">
        <v>14</v>
      </c>
      <c r="C85" s="10">
        <v>9983</v>
      </c>
      <c r="D85" s="10" t="s">
        <v>0</v>
      </c>
    </row>
    <row r="86" spans="1:4" x14ac:dyDescent="0.25">
      <c r="A86" s="13">
        <v>45784</v>
      </c>
      <c r="B86" s="11" t="s">
        <v>28</v>
      </c>
      <c r="C86" s="10">
        <v>6772</v>
      </c>
      <c r="D86" s="10" t="s">
        <v>0</v>
      </c>
    </row>
    <row r="87" spans="1:4" x14ac:dyDescent="0.25">
      <c r="A87" s="13">
        <v>45784</v>
      </c>
      <c r="B87" s="11" t="s">
        <v>20</v>
      </c>
      <c r="C87" s="10">
        <v>13799</v>
      </c>
      <c r="D87" s="10" t="s">
        <v>0</v>
      </c>
    </row>
    <row r="88" spans="1:4" x14ac:dyDescent="0.25">
      <c r="A88" s="13">
        <v>45784</v>
      </c>
      <c r="B88" s="11" t="s">
        <v>18</v>
      </c>
      <c r="C88" s="10">
        <v>9962</v>
      </c>
      <c r="D88" s="10" t="s">
        <v>0</v>
      </c>
    </row>
    <row r="89" spans="1:4" x14ac:dyDescent="0.25">
      <c r="A89" s="13">
        <v>45784</v>
      </c>
      <c r="B89" s="11" t="s">
        <v>27</v>
      </c>
      <c r="C89" s="10">
        <v>7362</v>
      </c>
      <c r="D89" s="10" t="s">
        <v>0</v>
      </c>
    </row>
    <row r="90" spans="1:4" x14ac:dyDescent="0.25">
      <c r="A90" s="13">
        <v>45784</v>
      </c>
      <c r="B90" s="11" t="s">
        <v>23</v>
      </c>
      <c r="C90" s="10">
        <v>10290</v>
      </c>
      <c r="D90" s="10" t="s">
        <v>0</v>
      </c>
    </row>
    <row r="91" spans="1:4" x14ac:dyDescent="0.25">
      <c r="A91" s="13">
        <v>45784</v>
      </c>
      <c r="B91" s="11" t="s">
        <v>30</v>
      </c>
      <c r="C91" s="10">
        <v>12827</v>
      </c>
      <c r="D91" s="10" t="s">
        <v>0</v>
      </c>
    </row>
    <row r="92" spans="1:4" x14ac:dyDescent="0.25">
      <c r="A92" s="13">
        <v>45784</v>
      </c>
      <c r="B92" s="11" t="s">
        <v>39</v>
      </c>
      <c r="C92" s="10">
        <v>8944</v>
      </c>
      <c r="D92" s="10" t="s">
        <v>0</v>
      </c>
    </row>
    <row r="93" spans="1:4" x14ac:dyDescent="0.25">
      <c r="A93" s="13">
        <v>45784</v>
      </c>
      <c r="B93" s="11" t="s">
        <v>24</v>
      </c>
      <c r="C93" s="10">
        <v>15190</v>
      </c>
      <c r="D93" s="10" t="s">
        <v>0</v>
      </c>
    </row>
    <row r="94" spans="1:4" x14ac:dyDescent="0.25">
      <c r="A94" s="13">
        <v>45784</v>
      </c>
      <c r="B94" s="11" t="s">
        <v>19</v>
      </c>
      <c r="C94" s="10">
        <v>16791</v>
      </c>
      <c r="D94" s="10" t="s">
        <v>0</v>
      </c>
    </row>
    <row r="95" spans="1:4" x14ac:dyDescent="0.25">
      <c r="A95" s="13">
        <v>45784</v>
      </c>
      <c r="B95" s="11" t="s">
        <v>29</v>
      </c>
      <c r="C95" s="10">
        <v>5136</v>
      </c>
      <c r="D95" s="10" t="s">
        <v>0</v>
      </c>
    </row>
    <row r="96" spans="1:4" x14ac:dyDescent="0.25">
      <c r="A96" s="13">
        <v>45784</v>
      </c>
      <c r="B96" s="11" t="s">
        <v>13</v>
      </c>
      <c r="C96" s="10">
        <v>14107</v>
      </c>
      <c r="D96" s="10" t="s">
        <v>0</v>
      </c>
    </row>
    <row r="97" spans="1:4" x14ac:dyDescent="0.25">
      <c r="A97" s="13">
        <v>45784</v>
      </c>
      <c r="B97" s="11" t="s">
        <v>16</v>
      </c>
      <c r="C97" s="10">
        <v>11783</v>
      </c>
      <c r="D97" s="10" t="s">
        <v>0</v>
      </c>
    </row>
    <row r="98" spans="1:4" x14ac:dyDescent="0.25">
      <c r="A98" s="13">
        <v>45784</v>
      </c>
      <c r="B98" s="11" t="s">
        <v>26</v>
      </c>
      <c r="C98" s="10">
        <v>3035</v>
      </c>
      <c r="D98" s="10" t="s">
        <v>0</v>
      </c>
    </row>
    <row r="99" spans="1:4" x14ac:dyDescent="0.25">
      <c r="A99" s="13">
        <v>45784</v>
      </c>
      <c r="B99" s="11" t="s">
        <v>21</v>
      </c>
      <c r="C99" s="10">
        <v>2905</v>
      </c>
      <c r="D99" s="10" t="s">
        <v>0</v>
      </c>
    </row>
    <row r="100" spans="1:4" x14ac:dyDescent="0.25">
      <c r="A100" s="13">
        <v>45784</v>
      </c>
      <c r="B100" s="11" t="s">
        <v>25</v>
      </c>
      <c r="C100" s="10">
        <v>1947</v>
      </c>
      <c r="D100" s="10" t="s">
        <v>0</v>
      </c>
    </row>
    <row r="101" spans="1:4" x14ac:dyDescent="0.25">
      <c r="A101" s="13">
        <v>45784</v>
      </c>
      <c r="B101" s="11" t="s">
        <v>22</v>
      </c>
      <c r="C101" s="10">
        <v>9107</v>
      </c>
      <c r="D101" s="10" t="s">
        <v>0</v>
      </c>
    </row>
    <row r="102" spans="1:4" x14ac:dyDescent="0.25">
      <c r="A102" s="13">
        <v>45784</v>
      </c>
      <c r="B102" s="11" t="s">
        <v>15</v>
      </c>
      <c r="C102" s="10">
        <v>2692</v>
      </c>
      <c r="D102" s="10" t="s">
        <v>0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الموقع</vt:lpstr>
      <vt:lpstr>المخصصات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benalia hadji</cp:lastModifiedBy>
  <dcterms:created xsi:type="dcterms:W3CDTF">2025-11-30T05:28:22Z</dcterms:created>
  <dcterms:modified xsi:type="dcterms:W3CDTF">2025-12-01T07:04:02Z</dcterms:modified>
</cp:coreProperties>
</file>