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2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 a="1"/>
  <c r="C16" i="1" s="1"/>
  <c r="C15" i="1" a="1"/>
  <c r="C15" i="1" s="1"/>
  <c r="B16" i="1" a="1"/>
  <c r="B16" i="1" s="1"/>
  <c r="B15" i="1" a="1"/>
  <c r="B15" i="1" s="1"/>
  <c r="H16" i="1" a="1"/>
  <c r="H16" i="1" s="1"/>
  <c r="H15" i="1" a="1"/>
  <c r="H15" i="1" s="1"/>
  <c r="G16" i="1" a="1"/>
  <c r="G16" i="1" s="1"/>
  <c r="G15" i="1" a="1"/>
  <c r="G15" i="1" s="1"/>
  <c r="F3" i="1" l="1"/>
  <c r="F4" i="1"/>
  <c r="F5" i="1"/>
  <c r="F6" i="1"/>
  <c r="I16" i="1" l="1"/>
  <c r="I15" i="1"/>
  <c r="D16" i="1"/>
  <c r="D15" i="1"/>
</calcChain>
</file>

<file path=xl/sharedStrings.xml><?xml version="1.0" encoding="utf-8"?>
<sst xmlns="http://schemas.openxmlformats.org/spreadsheetml/2006/main" count="23" uniqueCount="11">
  <si>
    <t>التاريخ</t>
  </si>
  <si>
    <t>الصنف</t>
  </si>
  <si>
    <t>القاطرة</t>
  </si>
  <si>
    <t>السابق</t>
  </si>
  <si>
    <t>الحالي</t>
  </si>
  <si>
    <t>الفارق</t>
  </si>
  <si>
    <t>بترول</t>
  </si>
  <si>
    <t>ديزل</t>
  </si>
  <si>
    <t>جرد</t>
  </si>
  <si>
    <t>من تاريخ</t>
  </si>
  <si>
    <t>إلى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</si>
</sst>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"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Toromba" displayName="tbToromba" ref="A2:F6" totalsRowShown="0">
  <autoFilter ref="A2:F6"/>
  <tableColumns count="6">
    <tableColumn id="1" name="التاريخ" dataDxfId="1"/>
    <tableColumn id="2" name="الصنف"/>
    <tableColumn id="3" name="القاطرة"/>
    <tableColumn id="4" name="السابق"/>
    <tableColumn id="5" name="الحالي"/>
    <tableColumn id="6" name="الفارق" dataDxfId="0">
      <calculatedColumnFormula>tbToromba[[#This Row],[الحالي]]-tbToromba[[#This Row],[السابق]]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rightToLeft="1" tabSelected="1" zoomScale="160" zoomScaleNormal="160" workbookViewId="0">
      <selection activeCell="C16" sqref="C16"/>
    </sheetView>
  </sheetViews>
  <sheetFormatPr defaultRowHeight="14.25" x14ac:dyDescent="0.2"/>
  <cols>
    <col min="1" max="2" width="9.875" bestFit="1" customWidth="1"/>
    <col min="4" max="4" width="9.875" bestFit="1" customWidth="1"/>
  </cols>
  <sheetData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9" x14ac:dyDescent="0.2">
      <c r="A3" s="1">
        <v>45931</v>
      </c>
      <c r="B3" t="s">
        <v>6</v>
      </c>
      <c r="C3">
        <v>1</v>
      </c>
      <c r="D3">
        <v>500</v>
      </c>
      <c r="E3">
        <v>1500</v>
      </c>
      <c r="F3">
        <f>tbToromba[[#This Row],[الحالي]]-tbToromba[[#This Row],[السابق]]</f>
        <v>1000</v>
      </c>
    </row>
    <row r="4" spans="1:9" x14ac:dyDescent="0.2">
      <c r="A4" s="1">
        <v>45931</v>
      </c>
      <c r="B4" t="s">
        <v>6</v>
      </c>
      <c r="C4">
        <v>2</v>
      </c>
      <c r="D4">
        <v>250</v>
      </c>
      <c r="E4">
        <v>2500</v>
      </c>
      <c r="F4">
        <f>tbToromba[[#This Row],[الحالي]]-tbToromba[[#This Row],[السابق]]</f>
        <v>2250</v>
      </c>
    </row>
    <row r="5" spans="1:9" x14ac:dyDescent="0.2">
      <c r="A5" s="1">
        <v>45932</v>
      </c>
      <c r="B5" t="s">
        <v>7</v>
      </c>
      <c r="C5">
        <v>1</v>
      </c>
      <c r="D5">
        <v>5800</v>
      </c>
      <c r="E5">
        <v>8000</v>
      </c>
      <c r="F5">
        <f>tbToromba[[#This Row],[الحالي]]-tbToromba[[#This Row],[السابق]]</f>
        <v>2200</v>
      </c>
    </row>
    <row r="6" spans="1:9" x14ac:dyDescent="0.2">
      <c r="A6" s="1">
        <v>45932</v>
      </c>
      <c r="B6" t="s">
        <v>7</v>
      </c>
      <c r="C6">
        <v>2</v>
      </c>
      <c r="D6">
        <v>9000</v>
      </c>
      <c r="E6">
        <v>12450</v>
      </c>
      <c r="F6">
        <f>tbToromba[[#This Row],[الحالي]]-tbToromba[[#This Row],[السابق]]</f>
        <v>3450</v>
      </c>
    </row>
    <row r="11" spans="1:9" x14ac:dyDescent="0.2">
      <c r="A11" t="s">
        <v>9</v>
      </c>
      <c r="B11" s="1">
        <v>45931</v>
      </c>
      <c r="C11" t="s">
        <v>10</v>
      </c>
      <c r="D11" s="1">
        <v>45960</v>
      </c>
    </row>
    <row r="12" spans="1:9" ht="15" x14ac:dyDescent="0.25">
      <c r="A12" s="5" t="s">
        <v>8</v>
      </c>
      <c r="B12" s="5"/>
      <c r="C12" s="5"/>
      <c r="D12" s="5"/>
      <c r="E12" s="5"/>
      <c r="F12" s="5"/>
      <c r="G12" s="5"/>
      <c r="H12" s="5"/>
      <c r="I12" s="5"/>
    </row>
    <row r="13" spans="1:9" ht="15" x14ac:dyDescent="0.2">
      <c r="A13" s="4" t="s">
        <v>6</v>
      </c>
      <c r="B13" s="4"/>
      <c r="C13" s="4"/>
      <c r="D13" s="4"/>
      <c r="E13" s="2"/>
      <c r="F13" s="4" t="s">
        <v>7</v>
      </c>
      <c r="G13" s="4"/>
      <c r="H13" s="4"/>
      <c r="I13" s="4"/>
    </row>
    <row r="14" spans="1:9" x14ac:dyDescent="0.2">
      <c r="A14" s="3" t="s">
        <v>2</v>
      </c>
      <c r="B14" s="3" t="s">
        <v>3</v>
      </c>
      <c r="C14" s="3" t="s">
        <v>4</v>
      </c>
      <c r="D14" s="3" t="s">
        <v>5</v>
      </c>
      <c r="E14" s="2"/>
      <c r="F14" s="3" t="s">
        <v>2</v>
      </c>
      <c r="G14" s="3" t="s">
        <v>3</v>
      </c>
      <c r="H14" s="3" t="s">
        <v>4</v>
      </c>
      <c r="I14" s="3" t="s">
        <v>5</v>
      </c>
    </row>
    <row r="15" spans="1:9" x14ac:dyDescent="0.2">
      <c r="A15" s="3">
        <v>1</v>
      </c>
      <c r="B15" s="3">
        <f t="array" ref="B15">SUM(IF((B11&lt;=tbToromba[التاريخ])*(D11&gt;=tbToromba[التاريخ])*(A15=tbToromba[القاطرة])*(A13=tbToromba[الصنف]),tbToromba[السابق],""))</f>
        <v>500</v>
      </c>
      <c r="C15" s="3">
        <f t="array" ref="C15">SUM(IF((B11&lt;=tbToromba[التاريخ])*(D11&gt;=tbToromba[التاريخ])*(A15=tbToromba[القاطرة])*(A13=tbToromba[الصنف]),tbToromba[الحالي],""))</f>
        <v>1500</v>
      </c>
      <c r="D15" s="3">
        <f>C15-B15</f>
        <v>1000</v>
      </c>
      <c r="E15" s="2"/>
      <c r="F15" s="3">
        <v>1</v>
      </c>
      <c r="G15" s="3">
        <f t="array" ref="G15">SUM(IF((B11&lt;=tbToromba[التاريخ])*(D11&gt;=tbToromba[التاريخ])*(F15=tbToromba[القاطرة])*(F13=tbToromba[الصنف]),tbToromba[السابق],""))</f>
        <v>5800</v>
      </c>
      <c r="H15" s="3">
        <f t="array" ref="H15">SUM(IF((B11&lt;=tbToromba[التاريخ])*(D11&gt;=tbToromba[التاريخ])*(F15=tbToromba[القاطرة])*(F13=tbToromba[الصنف]),tbToromba[الحالي],""))</f>
        <v>8000</v>
      </c>
      <c r="I15" s="3">
        <f>H15-G15</f>
        <v>2200</v>
      </c>
    </row>
    <row r="16" spans="1:9" x14ac:dyDescent="0.2">
      <c r="A16" s="3">
        <v>2</v>
      </c>
      <c r="B16" s="3">
        <f t="array" ref="B16">SUM(IF((B11&lt;=tbToromba[التاريخ])*(D11&gt;=tbToromba[التاريخ])*(A16=tbToromba[القاطرة])*(A13=tbToromba[الصنف]),tbToromba[السابق],""))</f>
        <v>250</v>
      </c>
      <c r="C16" s="3">
        <f t="array" ref="C16">SUM(IF((B11&lt;=tbToromba[التاريخ])*(D11&gt;=tbToromba[التاريخ])*(A16=tbToromba[القاطرة])*(A13=tbToromba[الصنف]),tbToromba[الحالي],""))</f>
        <v>2500</v>
      </c>
      <c r="D16" s="3">
        <f>C16-B16</f>
        <v>2250</v>
      </c>
      <c r="E16" s="2"/>
      <c r="F16" s="3">
        <v>2</v>
      </c>
      <c r="G16" s="3">
        <f t="array" ref="G16">SUM(IF((B11&lt;=tbToromba[التاريخ])*(D11&gt;=tbToromba[التاريخ])*(F16=tbToromba[القاطرة])*(F13=tbToromba[الصنف]),tbToromba[السابق],""))</f>
        <v>9000</v>
      </c>
      <c r="H16" s="3">
        <f t="array" ref="H16">SUM(IF((B11&lt;=tbToromba[التاريخ])*(D11&gt;=tbToromba[التاريخ])*(F16=tbToromba[القاطرة])*(F13=tbToromba[الصنف]),tbToromba[الحالي],""))</f>
        <v>12450</v>
      </c>
      <c r="I16" s="3">
        <f>H16-G16</f>
        <v>3450</v>
      </c>
    </row>
  </sheetData>
  <mergeCells count="3">
    <mergeCell ref="A13:D13"/>
    <mergeCell ref="F13:I13"/>
    <mergeCell ref="A12:I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ALAWAIL</cp:lastModifiedBy>
  <dcterms:created xsi:type="dcterms:W3CDTF">2025-12-17T06:35:32Z</dcterms:created>
  <dcterms:modified xsi:type="dcterms:W3CDTF">2025-12-20T05:09:26Z</dcterms:modified>
</cp:coreProperties>
</file>