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[$-2010000]yyyy/mm/dd;@"/>
    <numFmt numFmtId="165" formatCode="[$-2000401]0"/>
  </numFmts>
  <fonts count="8">
    <font>
      <name val="Calibri"/>
      <family val="2"/>
      <color theme="1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4"/>
      <scheme val="minor"/>
    </font>
    <font>
      <name val="Arial"/>
      <family val="2"/>
      <b val="1"/>
      <sz val="14"/>
    </font>
    <font>
      <name val="Arial"/>
      <family val="2"/>
      <b val="1"/>
      <sz val="12"/>
    </font>
    <font>
      <name val="Arial"/>
      <family val="2"/>
      <b val="1"/>
      <sz val="11"/>
    </font>
    <font>
      <name val="Calibri"/>
      <family val="2"/>
      <b val="1"/>
      <color theme="1"/>
      <sz val="16"/>
      <scheme val="minor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applyProtection="1" pivotButton="0" quotePrefix="0" xfId="0">
      <alignment horizontal="right" vertical="center"/>
      <protection locked="1" hidden="1"/>
    </xf>
    <xf numFmtId="0" fontId="1" fillId="0" borderId="0" applyAlignment="1" applyProtection="1" pivotButton="0" quotePrefix="0" xfId="0">
      <alignment vertical="center"/>
      <protection locked="1" hidden="1"/>
    </xf>
    <xf numFmtId="49" fontId="3" fillId="2" borderId="5" applyAlignment="1" applyProtection="1" pivotButton="0" quotePrefix="0" xfId="0">
      <alignment horizontal="center" vertical="center"/>
      <protection locked="1" hidden="1"/>
    </xf>
    <xf numFmtId="49" fontId="3" fillId="2" borderId="6" applyAlignment="1" applyProtection="1" pivotButton="0" quotePrefix="0" xfId="0">
      <alignment horizontal="center" vertical="center"/>
      <protection locked="1" hidden="1"/>
    </xf>
    <xf numFmtId="49" fontId="4" fillId="2" borderId="7" applyAlignment="1" applyProtection="1" pivotButton="0" quotePrefix="0" xfId="0">
      <alignment horizontal="center" vertical="center" wrapText="1"/>
      <protection locked="1" hidden="1"/>
    </xf>
    <xf numFmtId="49" fontId="3" fillId="2" borderId="8" applyAlignment="1" applyProtection="1" pivotButton="0" quotePrefix="0" xfId="0">
      <alignment horizontal="right" vertical="center"/>
      <protection locked="1" hidden="1"/>
    </xf>
    <xf numFmtId="164" fontId="5" fillId="0" borderId="9" applyAlignment="1" applyProtection="1" pivotButton="0" quotePrefix="0" xfId="0">
      <alignment horizontal="right" vertical="center" readingOrder="1"/>
      <protection locked="1" hidden="1"/>
    </xf>
    <xf numFmtId="165" fontId="3" fillId="0" borderId="9" applyAlignment="1" applyProtection="1" pivotButton="0" quotePrefix="0" xfId="0">
      <alignment horizontal="center" vertical="center"/>
      <protection locked="1" hidden="1"/>
    </xf>
    <xf numFmtId="165" fontId="3" fillId="0" borderId="10" applyAlignment="1" applyProtection="1" pivotButton="0" quotePrefix="0" xfId="0">
      <alignment horizontal="center" vertical="center"/>
      <protection locked="1" hidden="1"/>
    </xf>
    <xf numFmtId="0" fontId="1" fillId="0" borderId="11" applyAlignment="1" applyProtection="1" pivotButton="0" quotePrefix="0" xfId="0">
      <alignment vertical="center"/>
      <protection locked="1" hidden="1"/>
    </xf>
    <xf numFmtId="49" fontId="4" fillId="2" borderId="6" applyAlignment="1" applyProtection="1" pivotButton="0" quotePrefix="0" xfId="0">
      <alignment horizontal="center" vertical="center" wrapText="1"/>
      <protection locked="1" hidden="1"/>
    </xf>
    <xf numFmtId="49" fontId="3" fillId="0" borderId="12" applyAlignment="1" applyProtection="1" pivotButton="0" quotePrefix="0" xfId="0">
      <alignment horizontal="center" vertical="center"/>
      <protection locked="1" hidden="1"/>
    </xf>
    <xf numFmtId="49" fontId="3" fillId="0" borderId="13" applyAlignment="1" applyProtection="1" pivotButton="0" quotePrefix="0" xfId="0">
      <alignment horizontal="center" vertical="center"/>
      <protection locked="1" hidden="1"/>
    </xf>
    <xf numFmtId="165" fontId="3" fillId="0" borderId="13" applyAlignment="1" applyProtection="1" pivotButton="0" quotePrefix="0" xfId="0">
      <alignment horizontal="center" vertical="center"/>
      <protection locked="1" hidden="1"/>
    </xf>
    <xf numFmtId="165" fontId="3" fillId="0" borderId="14" applyAlignment="1" applyProtection="1" pivotButton="0" quotePrefix="0" xfId="0">
      <alignment horizontal="center" vertical="center"/>
      <protection locked="1" hidden="1"/>
    </xf>
    <xf numFmtId="164" fontId="2" fillId="3" borderId="9" applyAlignment="1" pivotButton="0" quotePrefix="0" xfId="0">
      <alignment horizontal="center" vertical="center"/>
    </xf>
    <xf numFmtId="49" fontId="2" fillId="0" borderId="2" applyAlignment="1" applyProtection="1" pivotButton="0" quotePrefix="0" xfId="0">
      <alignment horizontal="center" vertical="center"/>
      <protection locked="1" hidden="1"/>
    </xf>
    <xf numFmtId="49" fontId="2" fillId="0" borderId="3" applyAlignment="1" applyProtection="1" pivotButton="0" quotePrefix="0" xfId="0">
      <alignment horizontal="center" vertical="center"/>
      <protection locked="1" hidden="1"/>
    </xf>
    <xf numFmtId="1" fontId="2" fillId="2" borderId="3" applyAlignment="1" applyProtection="1" pivotButton="0" quotePrefix="0" xfId="0">
      <alignment horizontal="center" vertical="center"/>
      <protection locked="1" hidden="1"/>
    </xf>
    <xf numFmtId="0" fontId="2" fillId="0" borderId="4" applyAlignment="1" applyProtection="1" pivotButton="0" quotePrefix="0" xfId="0">
      <alignment horizontal="center" vertical="center"/>
      <protection locked="1" hidden="1"/>
    </xf>
    <xf numFmtId="0" fontId="6" fillId="3" borderId="0" applyAlignment="1" pivotButton="0" quotePrefix="0" xfId="0">
      <alignment horizontal="center" vertical="top" wrapText="1"/>
    </xf>
    <xf numFmtId="0" fontId="6" fillId="3" borderId="0" applyAlignment="1" pivotButton="0" quotePrefix="0" xfId="0">
      <alignment horizontal="center" vertical="top"/>
    </xf>
    <xf numFmtId="0" fontId="0" fillId="0" borderId="17" applyProtection="1" pivotButton="0" quotePrefix="0" xfId="0">
      <protection locked="1" hidden="1"/>
    </xf>
    <xf numFmtId="0" fontId="0" fillId="0" borderId="18" applyProtection="1" pivotButton="0" quotePrefix="0" xfId="0">
      <protection locked="1" hidden="1"/>
    </xf>
    <xf numFmtId="164" fontId="7" fillId="0" borderId="9" applyAlignment="1" applyProtection="1" pivotButton="0" quotePrefix="0" xfId="0">
      <alignment horizontal="right" vertical="center"/>
      <protection locked="1" hidden="1"/>
    </xf>
  </cellXfs>
  <cellStyles count="1">
    <cellStyle name="Normal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O10"/>
  <sheetViews>
    <sheetView rightToLeft="1" tabSelected="1" workbookViewId="0">
      <selection activeCell="B5" sqref="B5"/>
    </sheetView>
  </sheetViews>
  <sheetFormatPr baseColWidth="8" defaultRowHeight="15"/>
  <cols>
    <col width="11.28515625" bestFit="1" customWidth="1" min="2" max="2"/>
    <col width="7.42578125" bestFit="1" customWidth="1" min="3" max="3"/>
    <col width="11.28515625" bestFit="1" customWidth="1" min="4" max="4"/>
    <col width="11.28515625" bestFit="1" customWidth="1" min="6" max="6"/>
    <col width="11.28515625" bestFit="1" customWidth="1" min="8" max="8"/>
    <col width="11.28515625" bestFit="1" customWidth="1" min="10" max="10"/>
    <col width="22.85546875" customWidth="1" min="13" max="13"/>
  </cols>
  <sheetData>
    <row r="1" ht="24.95" customHeight="1" thickBot="1">
      <c r="M1" s="16" t="n">
        <v>46143</v>
      </c>
    </row>
    <row r="2" ht="24.95" customHeight="1" thickBot="1"/>
    <row r="3" ht="24.95" customHeight="1" thickBot="1" thickTop="1">
      <c r="A3" s="1" t="n"/>
      <c r="B3" s="2" t="n"/>
      <c r="C3" s="17" t="inlineStr">
        <is>
          <t>إجمالي الحصص التي درست خلال شهر</t>
        </is>
      </c>
      <c r="D3" s="23" t="n"/>
      <c r="E3" s="23" t="n"/>
      <c r="F3" s="24" t="n"/>
      <c r="G3" s="19" t="inlineStr">
        <is>
          <t>ابريل</t>
        </is>
      </c>
      <c r="H3" s="24" t="n"/>
      <c r="I3" s="18" t="inlineStr">
        <is>
          <t>2026 / 2025</t>
        </is>
      </c>
      <c r="J3" s="24" t="n"/>
      <c r="K3" s="10" t="n"/>
    </row>
    <row r="4" ht="48.75" customHeight="1" thickBot="1" thickTop="1">
      <c r="A4" s="3" t="inlineStr">
        <is>
          <t>اليوم</t>
        </is>
      </c>
      <c r="B4" s="4" t="inlineStr">
        <is>
          <t>التاريخ</t>
        </is>
      </c>
      <c r="C4" s="11" t="inlineStr">
        <is>
          <t>عدد الحصص</t>
        </is>
      </c>
      <c r="D4" s="4" t="inlineStr">
        <is>
          <t>التاريخ</t>
        </is>
      </c>
      <c r="E4" s="11" t="inlineStr">
        <is>
          <t>عدد الحصص</t>
        </is>
      </c>
      <c r="F4" s="4" t="inlineStr">
        <is>
          <t>التاريخ</t>
        </is>
      </c>
      <c r="G4" s="11" t="inlineStr">
        <is>
          <t>عدد الحصص</t>
        </is>
      </c>
      <c r="H4" s="4" t="inlineStr">
        <is>
          <t>التاريخ</t>
        </is>
      </c>
      <c r="I4" s="5" t="inlineStr">
        <is>
          <t>عدد الحصص</t>
        </is>
      </c>
      <c r="J4" s="4" t="inlineStr">
        <is>
          <t>التاريخ</t>
        </is>
      </c>
      <c r="K4" s="5" t="inlineStr">
        <is>
          <t>عدد الحصص</t>
        </is>
      </c>
    </row>
    <row r="5" ht="30" customHeight="1" thickBot="1">
      <c r="A5" s="6" t="inlineStr">
        <is>
          <t>الأحد</t>
        </is>
      </c>
      <c r="B5" s="25">
        <f>IF($M$1="","",IF(MONTH($M$1+IF(WEEKDAY($M$1,1)&gt;=6,8-WEEKDAY($M$1,1),1-WEEKDAY($M$1,1)))=MONTH($M$1),$M$1+IF(WEEKDAY($M$1,1)&gt;=6,8-WEEKDAY($M$1,1),1-WEEKDAY($M$1,1)),""))</f>
        <v/>
      </c>
      <c r="C5" s="8" t="n">
        <v>1</v>
      </c>
      <c r="D5" s="25">
        <f>IF($M$1="","",IF(MONTH($M$1+IF(WEEKDAY($M$1,1)&gt;=6,8-WEEKDAY($M$1,1),1-WEEKDAY($M$1,1))+7)=MONTH($M$1),$M$1+IF(WEEKDAY($M$1,1)&gt;=6,8-WEEKDAY($M$1,1),1-WEEKDAY($M$1,1))+7,""))</f>
        <v/>
      </c>
      <c r="E5" s="8" t="n">
        <v>1</v>
      </c>
      <c r="F5" s="25">
        <f>IF($M$1="","",IF(MONTH($M$1+IF(WEEKDAY($M$1,1)&gt;=6,8-WEEKDAY($M$1,1),1-WEEKDAY($M$1,1))+14)=MONTH($M$1),$M$1+IF(WEEKDAY($M$1,1)&gt;=6,8-WEEKDAY($M$1,1),1-WEEKDAY($M$1,1))+14,""))</f>
        <v/>
      </c>
      <c r="G5" s="8" t="n">
        <v>1</v>
      </c>
      <c r="H5" s="25">
        <f>IF($M$1="","",IF(MONTH($M$1+IF(WEEKDAY($M$1,1)&gt;=6,8-WEEKDAY($M$1,1),1-WEEKDAY($M$1,1))+21)=MONTH($M$1),$M$1+IF(WEEKDAY($M$1,1)&gt;=6,8-WEEKDAY($M$1,1),1-WEEKDAY($M$1,1))+21,""))</f>
        <v/>
      </c>
      <c r="I5" s="9" t="n">
        <v>1</v>
      </c>
      <c r="J5" s="25">
        <f>IF($M$1="","",IF(MONTH($M$1+IF(WEEKDAY($M$1,1)&gt;=6,8-WEEKDAY($M$1,1),1-WEEKDAY($M$1,1))+28)=MONTH($M$1),$M$1+IF(WEEKDAY($M$1,1)&gt;=6,8-WEEKDAY($M$1,1),1-WEEKDAY($M$1,1))+28,""))</f>
        <v/>
      </c>
      <c r="K5" s="9" t="n">
        <v>1</v>
      </c>
      <c r="M5" s="21" t="inlineStr">
        <is>
          <t>المطلوب 
عند كتابة التاريخ في الخلية  M1   يمتلئ التاريخ تلقائيا في الجدول ولو بدأ اول الشهر من اي يوم من يوم الاحد او الخميس علما ايام الجدول ثابتة</t>
        </is>
      </c>
    </row>
    <row r="6" ht="30" customHeight="1" thickBot="1">
      <c r="A6" s="6" t="inlineStr">
        <is>
          <t>الاثنين</t>
        </is>
      </c>
      <c r="B6" s="25">
        <f>IF($M$1="","",IF(MONTH($M$1+IF(WEEKDAY($M$1,1)&gt;=6,8-WEEKDAY($M$1,1),1-WEEKDAY($M$1,1))+1)=MONTH($M$1),$M$1+IF(WEEKDAY($M$1,1)&gt;=6,8-WEEKDAY($M$1,1),1-WEEKDAY($M$1,1))+1,""))</f>
        <v/>
      </c>
      <c r="C6" s="8" t="n">
        <v>1</v>
      </c>
      <c r="D6" s="25">
        <f>IF($M$1="","",IF(MONTH($M$1+IF(WEEKDAY($M$1,1)&gt;=6,8-WEEKDAY($M$1,1),1-WEEKDAY($M$1,1))+8)=MONTH($M$1),$M$1+IF(WEEKDAY($M$1,1)&gt;=6,8-WEEKDAY($M$1,1),1-WEEKDAY($M$1,1))+8,""))</f>
        <v/>
      </c>
      <c r="E6" s="8" t="n">
        <v>1</v>
      </c>
      <c r="F6" s="25">
        <f>IF($M$1="","",IF(MONTH($M$1+IF(WEEKDAY($M$1,1)&gt;=6,8-WEEKDAY($M$1,1),1-WEEKDAY($M$1,1))+15)=MONTH($M$1),$M$1+IF(WEEKDAY($M$1,1)&gt;=6,8-WEEKDAY($M$1,1),1-WEEKDAY($M$1,1))+15,""))</f>
        <v/>
      </c>
      <c r="G6" s="8" t="n">
        <v>1</v>
      </c>
      <c r="H6" s="25">
        <f>IF($M$1="","",IF(MONTH($M$1+IF(WEEKDAY($M$1,1)&gt;=6,8-WEEKDAY($M$1,1),1-WEEKDAY($M$1,1))+22)=MONTH($M$1),$M$1+IF(WEEKDAY($M$1,1)&gt;=6,8-WEEKDAY($M$1,1),1-WEEKDAY($M$1,1))+22,""))</f>
        <v/>
      </c>
      <c r="I6" s="9" t="n">
        <v>1</v>
      </c>
      <c r="J6" s="25">
        <f>IF($M$1="","",IF(MONTH($M$1+IF(WEEKDAY($M$1,1)&gt;=6,8-WEEKDAY($M$1,1),1-WEEKDAY($M$1,1))+29)=MONTH($M$1),$M$1+IF(WEEKDAY($M$1,1)&gt;=6,8-WEEKDAY($M$1,1),1-WEEKDAY($M$1,1))+29,""))</f>
        <v/>
      </c>
      <c r="K6" s="9" t="n">
        <v>1</v>
      </c>
    </row>
    <row r="7" ht="30" customHeight="1" thickBot="1">
      <c r="A7" s="6" t="inlineStr">
        <is>
          <t>الثلاثاء</t>
        </is>
      </c>
      <c r="B7" s="25">
        <f>IF($M$1="","",IF(MONTH($M$1+IF(WEEKDAY($M$1,1)&gt;=6,8-WEEKDAY($M$1,1),1-WEEKDAY($M$1,1))+2)=MONTH($M$1),$M$1+IF(WEEKDAY($M$1,1)&gt;=6,8-WEEKDAY($M$1,1),1-WEEKDAY($M$1,1))+2,""))</f>
        <v/>
      </c>
      <c r="C7" s="8" t="n">
        <v>1</v>
      </c>
      <c r="D7" s="25">
        <f>IF($M$1="","",IF(MONTH($M$1+IF(WEEKDAY($M$1,1)&gt;=6,8-WEEKDAY($M$1,1),1-WEEKDAY($M$1,1))+9)=MONTH($M$1),$M$1+IF(WEEKDAY($M$1,1)&gt;=6,8-WEEKDAY($M$1,1),1-WEEKDAY($M$1,1))+9,""))</f>
        <v/>
      </c>
      <c r="E7" s="8" t="n">
        <v>1</v>
      </c>
      <c r="F7" s="25">
        <f>IF($M$1="","",IF(MONTH($M$1+IF(WEEKDAY($M$1,1)&gt;=6,8-WEEKDAY($M$1,1),1-WEEKDAY($M$1,1))+16)=MONTH($M$1),$M$1+IF(WEEKDAY($M$1,1)&gt;=6,8-WEEKDAY($M$1,1),1-WEEKDAY($M$1,1))+16,""))</f>
        <v/>
      </c>
      <c r="G7" s="8" t="n">
        <v>1</v>
      </c>
      <c r="H7" s="25">
        <f>IF($M$1="","",IF(MONTH($M$1+IF(WEEKDAY($M$1,1)&gt;=6,8-WEEKDAY($M$1,1),1-WEEKDAY($M$1,1))+23)=MONTH($M$1),$M$1+IF(WEEKDAY($M$1,1)&gt;=6,8-WEEKDAY($M$1,1),1-WEEKDAY($M$1,1))+23,""))</f>
        <v/>
      </c>
      <c r="I7" s="9" t="n">
        <v>1</v>
      </c>
      <c r="J7" s="25">
        <f>IF($M$1="","",IF(MONTH($M$1+IF(WEEKDAY($M$1,1)&gt;=6,8-WEEKDAY($M$1,1),1-WEEKDAY($M$1,1))+30)=MONTH($M$1),$M$1+IF(WEEKDAY($M$1,1)&gt;=6,8-WEEKDAY($M$1,1),1-WEEKDAY($M$1,1))+30,""))</f>
        <v/>
      </c>
      <c r="K7" s="9" t="n"/>
    </row>
    <row r="8" ht="30" customHeight="1" thickBot="1">
      <c r="A8" s="6" t="inlineStr">
        <is>
          <t>الأربعاء</t>
        </is>
      </c>
      <c r="B8" s="25">
        <f>IF($M$1="","",IF(MONTH($M$1+IF(WEEKDAY($M$1,1)&gt;=6,8-WEEKDAY($M$1,1),1-WEEKDAY($M$1,1))+3)=MONTH($M$1),$M$1+IF(WEEKDAY($M$1,1)&gt;=6,8-WEEKDAY($M$1,1),1-WEEKDAY($M$1,1))+3,""))</f>
        <v/>
      </c>
      <c r="C8" s="8" t="n">
        <v>1</v>
      </c>
      <c r="D8" s="25">
        <f>IF($M$1="","",IF(MONTH($M$1+IF(WEEKDAY($M$1,1)&gt;=6,8-WEEKDAY($M$1,1),1-WEEKDAY($M$1,1))+10)=MONTH($M$1),$M$1+IF(WEEKDAY($M$1,1)&gt;=6,8-WEEKDAY($M$1,1),1-WEEKDAY($M$1,1))+10,""))</f>
        <v/>
      </c>
      <c r="E8" s="8" t="n">
        <v>1</v>
      </c>
      <c r="F8" s="25">
        <f>IF($M$1="","",IF(MONTH($M$1+IF(WEEKDAY($M$1,1)&gt;=6,8-WEEKDAY($M$1,1),1-WEEKDAY($M$1,1))+17)=MONTH($M$1),$M$1+IF(WEEKDAY($M$1,1)&gt;=6,8-WEEKDAY($M$1,1),1-WEEKDAY($M$1,1))+17,""))</f>
        <v/>
      </c>
      <c r="G8" s="8" t="n">
        <v>1</v>
      </c>
      <c r="H8" s="25">
        <f>IF($M$1="","",IF(MONTH($M$1+IF(WEEKDAY($M$1,1)&gt;=6,8-WEEKDAY($M$1,1),1-WEEKDAY($M$1,1))+24)=MONTH($M$1),$M$1+IF(WEEKDAY($M$1,1)&gt;=6,8-WEEKDAY($M$1,1),1-WEEKDAY($M$1,1))+24,""))</f>
        <v/>
      </c>
      <c r="I8" s="9" t="n">
        <v>1</v>
      </c>
      <c r="J8" s="25">
        <f>IF($M$1="","",IF(MONTH($M$1+IF(WEEKDAY($M$1,1)&gt;=6,8-WEEKDAY($M$1,1),1-WEEKDAY($M$1,1))+31)=MONTH($M$1),$M$1+IF(WEEKDAY($M$1,1)&gt;=6,8-WEEKDAY($M$1,1),1-WEEKDAY($M$1,1))+31,""))</f>
        <v/>
      </c>
      <c r="K8" s="9" t="n"/>
    </row>
    <row r="9" ht="30" customHeight="1" thickBot="1">
      <c r="A9" s="6" t="inlineStr">
        <is>
          <t>الخميس</t>
        </is>
      </c>
      <c r="B9" s="25">
        <f>IF($M$1="","",IF(MONTH($M$1+IF(WEEKDAY($M$1,1)&gt;=6,8-WEEKDAY($M$1,1),1-WEEKDAY($M$1,1))+4)=MONTH($M$1),$M$1+IF(WEEKDAY($M$1,1)&gt;=6,8-WEEKDAY($M$1,1),1-WEEKDAY($M$1,1))+4,""))</f>
        <v/>
      </c>
      <c r="C9" s="8" t="n">
        <v>0</v>
      </c>
      <c r="D9" s="25">
        <f>IF($M$1="","",IF(MONTH($M$1+IF(WEEKDAY($M$1,1)&gt;=6,8-WEEKDAY($M$1,1),1-WEEKDAY($M$1,1))+11)=MONTH($M$1),$M$1+IF(WEEKDAY($M$1,1)&gt;=6,8-WEEKDAY($M$1,1),1-WEEKDAY($M$1,1))+11,""))</f>
        <v/>
      </c>
      <c r="E9" s="8" t="n">
        <v>0</v>
      </c>
      <c r="F9" s="25">
        <f>IF($M$1="","",IF(MONTH($M$1+IF(WEEKDAY($M$1,1)&gt;=6,8-WEEKDAY($M$1,1),1-WEEKDAY($M$1,1))+18)=MONTH($M$1),$M$1+IF(WEEKDAY($M$1,1)&gt;=6,8-WEEKDAY($M$1,1),1-WEEKDAY($M$1,1))+18,""))</f>
        <v/>
      </c>
      <c r="G9" s="8" t="n">
        <v>0</v>
      </c>
      <c r="H9" s="25">
        <f>IF($M$1="","",IF(MONTH($M$1+IF(WEEKDAY($M$1,1)&gt;=6,8-WEEKDAY($M$1,1),1-WEEKDAY($M$1,1))+25)=MONTH($M$1),$M$1+IF(WEEKDAY($M$1,1)&gt;=6,8-WEEKDAY($M$1,1),1-WEEKDAY($M$1,1))+25,""))</f>
        <v/>
      </c>
      <c r="I9" s="9" t="n">
        <v>0</v>
      </c>
      <c r="J9" s="25">
        <f>IF($M$1="","",IF(MONTH($M$1+IF(WEEKDAY($M$1,1)&gt;=6,8-WEEKDAY($M$1,1),1-WEEKDAY($M$1,1))+32)=MONTH($M$1),$M$1+IF(WEEKDAY($M$1,1)&gt;=6,8-WEEKDAY($M$1,1),1-WEEKDAY($M$1,1))+32,""))</f>
        <v/>
      </c>
      <c r="K9" s="9" t="n"/>
    </row>
    <row r="10" ht="30" customHeight="1" thickBot="1">
      <c r="A10" s="12" t="n"/>
      <c r="B10" s="13" t="inlineStr">
        <is>
          <t>المجموع</t>
        </is>
      </c>
      <c r="C10" s="14" t="n">
        <v>4</v>
      </c>
      <c r="D10" s="13" t="inlineStr">
        <is>
          <t>المجموع</t>
        </is>
      </c>
      <c r="E10" s="14" t="n">
        <v>4</v>
      </c>
      <c r="F10" s="13" t="inlineStr">
        <is>
          <t>المجموع</t>
        </is>
      </c>
      <c r="G10" s="14" t="n">
        <v>4</v>
      </c>
      <c r="H10" s="13" t="inlineStr">
        <is>
          <t>المجموع</t>
        </is>
      </c>
      <c r="I10" s="15" t="n">
        <v>4</v>
      </c>
      <c r="J10" s="13" t="inlineStr">
        <is>
          <t>المجموع</t>
        </is>
      </c>
      <c r="K10" s="15" t="n">
        <v>2</v>
      </c>
    </row>
    <row r="11" ht="15.75" customHeight="1" thickTop="1"/>
  </sheetData>
  <mergeCells count="4">
    <mergeCell ref="M5:O9"/>
    <mergeCell ref="G3:H3"/>
    <mergeCell ref="C3:F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2026-04-01T19:02:50Z</dcterms:modified>
</cp:coreProperties>
</file>