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.ali\Downloads\"/>
    </mc:Choice>
  </mc:AlternateContent>
  <xr:revisionPtr revIDLastSave="0" documentId="13_ncr:1_{A735CC54-FD5A-4621-8159-735EFF10F3E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euil1" sheetId="1" r:id="rId1"/>
    <sheet name="Feuil2" sheetId="2" r:id="rId2"/>
    <sheet name="Feuil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2" l="1"/>
  <c r="O7" i="2" a="1"/>
  <c r="O7" i="2" s="1"/>
  <c r="O8" i="2" a="1"/>
  <c r="O8" i="2" s="1"/>
  <c r="O9" i="2" a="1"/>
  <c r="O9" i="2" s="1"/>
  <c r="O10" i="2" a="1"/>
  <c r="O10" i="2" s="1"/>
  <c r="O11" i="2" a="1"/>
  <c r="O11" i="2" s="1"/>
  <c r="O12" i="2" a="1"/>
  <c r="O12" i="2" s="1"/>
  <c r="P8" i="2"/>
  <c r="P9" i="2"/>
  <c r="P10" i="2"/>
  <c r="P11" i="2"/>
  <c r="P12" i="2"/>
  <c r="P28" i="2"/>
  <c r="P27" i="2"/>
  <c r="P26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7" i="2"/>
  <c r="H3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<sst xmlns="http://schemas.openxmlformats.org/spreadsheetml/2006/main" count="83" uniqueCount="64">
  <si>
    <t>07/2023</t>
  </si>
  <si>
    <t>FA2508-1901-0005</t>
  </si>
  <si>
    <t>08/2025</t>
  </si>
  <si>
    <t>FA2511-1963-0029</t>
  </si>
  <si>
    <t>11/2025</t>
  </si>
  <si>
    <t>FA2601-1963-0029</t>
  </si>
  <si>
    <t>01/2026</t>
  </si>
  <si>
    <t>FA2601-1901-0003</t>
  </si>
  <si>
    <t>331 557,000</t>
  </si>
  <si>
    <t xml:space="preserve"> </t>
  </si>
  <si>
    <t>01/2020</t>
  </si>
  <si>
    <t>09/2025</t>
  </si>
  <si>
    <t>06/2023</t>
  </si>
  <si>
    <t>120-2025</t>
  </si>
  <si>
    <t>005-2025</t>
  </si>
  <si>
    <t>010-2023</t>
  </si>
  <si>
    <t>016-2020</t>
  </si>
  <si>
    <t>111-2020</t>
  </si>
  <si>
    <t>043-2022</t>
  </si>
  <si>
    <t>020-2022</t>
  </si>
  <si>
    <t>044-2023</t>
  </si>
  <si>
    <t>066-2023</t>
  </si>
  <si>
    <t>078-2023</t>
  </si>
  <si>
    <t>055-2025</t>
  </si>
  <si>
    <t>091-2025</t>
  </si>
  <si>
    <t>021-2025</t>
  </si>
  <si>
    <t>066-2025</t>
  </si>
  <si>
    <t>011-2023</t>
  </si>
  <si>
    <t>005-2023</t>
  </si>
  <si>
    <t>001-2023</t>
  </si>
  <si>
    <t>023-2024</t>
  </si>
  <si>
    <t>102-2024</t>
  </si>
  <si>
    <t>012-2025</t>
  </si>
  <si>
    <t>032-2025</t>
  </si>
  <si>
    <t>034-2023</t>
  </si>
  <si>
    <t>040-2023</t>
  </si>
  <si>
    <t>088-2025</t>
  </si>
  <si>
    <t>100-2025</t>
  </si>
  <si>
    <t>رقم العميل</t>
  </si>
  <si>
    <t>رقم الغاتورة</t>
  </si>
  <si>
    <t>شهر وستة الفاتورة</t>
  </si>
  <si>
    <t>مبلغ الفاتورة</t>
  </si>
  <si>
    <t>مبلغ المسدد</t>
  </si>
  <si>
    <t>الباقي</t>
  </si>
  <si>
    <t>مثلا الزبون رقم 7001 لديه فواتير كما في الجدول</t>
  </si>
  <si>
    <t>سلام عليكم ورحمة الله تعالى وبركاته</t>
  </si>
  <si>
    <t>سادة الاعضاء كيف حالكم اتمنى ان تكونوا في احسن حال ان شاء الله</t>
  </si>
  <si>
    <t>الفواتير كلها غير مسددة</t>
  </si>
  <si>
    <t>فيصبح الجدول كما يلي</t>
  </si>
  <si>
    <t>ومنه تنتقل اقدم الفواتير الغير مسددة لهذا الزبون 7001  حاليا الى فاتورة بتاريخ 08/2025</t>
  </si>
  <si>
    <t>للعلم عدد الزبائن كثير وكل زبون له فواتير</t>
  </si>
  <si>
    <t xml:space="preserve">  تم تسديدها كاملة   </t>
  </si>
  <si>
    <t>تاريخ اقدم فاتورة الغير مسددة</t>
  </si>
  <si>
    <t xml:space="preserve"> اريد كود او معادلة تقوم باستخراج تاريخ اقدم فاتورة من بين الفواتير  الغير مسدد  للزبون </t>
  </si>
  <si>
    <r>
      <t xml:space="preserve">اتقدم اليكم بطلبي هذا والمتمثل في استخراج تاريخ اقدم الفاتورة من بين الفواتير الغير مسددة لكل زبون ( </t>
    </r>
    <r>
      <rPr>
        <b/>
        <sz val="14"/>
        <color rgb="FFFF0000"/>
        <rFont val="Calibri"/>
        <family val="2"/>
        <scheme val="minor"/>
      </rPr>
      <t>مع التركيز على كلمة غير مسددة )</t>
    </r>
  </si>
  <si>
    <t>هي بتاريخ 07/2023</t>
  </si>
  <si>
    <t xml:space="preserve">          لنفترض ان الفاتورة رقم </t>
  </si>
  <si>
    <t>اذن اقدم فاتورة الغير مسددة رقم</t>
  </si>
  <si>
    <t>في انتظار رذكم تقبلو مني فائق التقدير والاحترام</t>
  </si>
  <si>
    <t>والسلام عليكم ورحمة الله تعالى وبركاته</t>
  </si>
  <si>
    <t>مثال على النتائج التي اريدها</t>
  </si>
  <si>
    <t>شرح المطلوب</t>
  </si>
  <si>
    <t>جدول الفواتير</t>
  </si>
  <si>
    <t>رقم الفاتورة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</si>
</sst>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6" formatCode="[$-409]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49" fontId="3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indent="1"/>
    </xf>
    <xf numFmtId="164" fontId="0" fillId="0" borderId="0" xfId="1" applyFont="1"/>
    <xf numFmtId="164" fontId="3" fillId="0" borderId="0" xfId="1" applyFont="1" applyFill="1" applyAlignment="1">
      <alignment horizontal="center" vertical="center"/>
    </xf>
    <xf numFmtId="164" fontId="5" fillId="0" borderId="0" xfId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49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 vertical="center" indent="1"/>
    </xf>
    <xf numFmtId="0" fontId="4" fillId="0" borderId="1" xfId="0" applyFont="1" applyBorder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2" borderId="1" xfId="0" applyNumberFormat="1" applyFill="1" applyBorder="1"/>
    <xf numFmtId="0" fontId="2" fillId="0" borderId="1" xfId="0" applyFont="1" applyBorder="1" applyAlignment="1">
      <alignment horizontal="center"/>
    </xf>
    <xf numFmtId="0" fontId="6" fillId="0" borderId="0" xfId="0" applyFont="1"/>
    <xf numFmtId="164" fontId="3" fillId="0" borderId="1" xfId="1" applyFont="1" applyFill="1" applyBorder="1" applyAlignment="1">
      <alignment horizontal="center" vertical="center"/>
    </xf>
    <xf numFmtId="164" fontId="0" fillId="0" borderId="1" xfId="1" applyFont="1" applyBorder="1"/>
    <xf numFmtId="164" fontId="0" fillId="2" borderId="1" xfId="1" applyFont="1" applyFill="1" applyBorder="1"/>
    <xf numFmtId="0" fontId="6" fillId="0" borderId="0" xfId="0" applyFont="1" applyAlignment="1">
      <alignment horizontal="right"/>
    </xf>
    <xf numFmtId="49" fontId="7" fillId="0" borderId="0" xfId="0" applyNumberFormat="1" applyFont="1" applyAlignment="1">
      <alignment horizontal="left" vertical="center" indent="1"/>
    </xf>
    <xf numFmtId="0" fontId="9" fillId="0" borderId="1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/>
    </xf>
    <xf numFmtId="0" fontId="0" fillId="2" borderId="0" xfId="0" applyFill="1"/>
    <xf numFmtId="0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</cellXfs>
  <cellStyles count="3">
    <cellStyle name="Comma" xfId="1" builtinId="3"/>
    <cellStyle name="Milliers 25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5</xdr:row>
      <xdr:rowOff>133350</xdr:rowOff>
    </xdr:from>
    <xdr:to>
      <xdr:col>8</xdr:col>
      <xdr:colOff>504825</xdr:colOff>
      <xdr:row>32</xdr:row>
      <xdr:rowOff>47625</xdr:rowOff>
    </xdr:to>
    <xdr:sp macro="" textlink="">
      <xdr:nvSpPr>
        <xdr:cNvPr id="2" name="Accolade ferman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648700" y="1085850"/>
          <a:ext cx="342900" cy="5524500"/>
        </a:xfrm>
        <a:prstGeom prst="rightBrace">
          <a:avLst/>
        </a:prstGeom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  <xdr:txBody>
        <a:bodyPr rtlCol="1" anchor="ctr"/>
        <a:lstStyle/>
        <a:p>
          <a:pPr algn="ctr"/>
          <a:endParaRPr lang="ar-DZ" sz="1100"/>
        </a:p>
      </xdr:txBody>
    </xdr:sp>
    <xdr:clientData/>
  </xdr:twoCellAnchor>
  <xdr:twoCellAnchor>
    <xdr:from>
      <xdr:col>8</xdr:col>
      <xdr:colOff>428625</xdr:colOff>
      <xdr:row>10</xdr:row>
      <xdr:rowOff>38102</xdr:rowOff>
    </xdr:from>
    <xdr:to>
      <xdr:col>11</xdr:col>
      <xdr:colOff>695325</xdr:colOff>
      <xdr:row>16</xdr:row>
      <xdr:rowOff>180975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8915400" y="2190752"/>
          <a:ext cx="2781300" cy="1419223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8:I36"/>
  <sheetViews>
    <sheetView workbookViewId="0">
      <selection activeCell="G9" sqref="G9"/>
    </sheetView>
  </sheetViews>
  <sheetFormatPr defaultColWidth="11.42578125" defaultRowHeight="15" x14ac:dyDescent="0.25"/>
  <cols>
    <col min="6" max="7" width="24.5703125" customWidth="1"/>
    <col min="8" max="8" width="13.28515625" style="10" bestFit="1" customWidth="1"/>
  </cols>
  <sheetData>
    <row r="8" spans="6:8" ht="15.75" x14ac:dyDescent="0.25">
      <c r="F8" s="1" t="s">
        <v>9</v>
      </c>
      <c r="G8" s="2" t="s">
        <v>0</v>
      </c>
      <c r="H8" s="11">
        <v>5459</v>
      </c>
    </row>
    <row r="9" spans="6:8" ht="15.75" x14ac:dyDescent="0.25">
      <c r="F9" s="1" t="s">
        <v>1</v>
      </c>
      <c r="G9" s="4" t="s">
        <v>2</v>
      </c>
      <c r="H9" s="11">
        <v>25694</v>
      </c>
    </row>
    <row r="10" spans="6:8" ht="15.75" x14ac:dyDescent="0.25">
      <c r="F10" s="1" t="s">
        <v>3</v>
      </c>
      <c r="G10" s="5" t="s">
        <v>4</v>
      </c>
      <c r="H10" s="11">
        <v>15396</v>
      </c>
    </row>
    <row r="11" spans="6:8" x14ac:dyDescent="0.25">
      <c r="F11" s="9" t="s">
        <v>5</v>
      </c>
      <c r="G11" s="7" t="s">
        <v>6</v>
      </c>
      <c r="H11" s="12">
        <v>15018</v>
      </c>
    </row>
    <row r="12" spans="6:8" x14ac:dyDescent="0.25">
      <c r="F12" s="9" t="s">
        <v>7</v>
      </c>
      <c r="G12" s="7" t="s">
        <v>6</v>
      </c>
      <c r="H12" s="12">
        <v>15057</v>
      </c>
    </row>
    <row r="21" spans="8:9" x14ac:dyDescent="0.25">
      <c r="H21" s="10">
        <v>348497</v>
      </c>
    </row>
    <row r="24" spans="8:9" x14ac:dyDescent="0.25">
      <c r="H24" t="s">
        <v>8</v>
      </c>
    </row>
    <row r="32" spans="8:9" x14ac:dyDescent="0.25">
      <c r="H32" s="10">
        <v>238317</v>
      </c>
      <c r="I32" s="13"/>
    </row>
    <row r="33" spans="8:8" x14ac:dyDescent="0.25">
      <c r="H33" s="10">
        <v>93240</v>
      </c>
    </row>
    <row r="36" spans="8:8" x14ac:dyDescent="0.25">
      <c r="H36" s="10">
        <f>SUM(H32:H35)</f>
        <v>331557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197"/>
  <sheetViews>
    <sheetView tabSelected="1" topLeftCell="A6" workbookViewId="0">
      <selection activeCell="P8" sqref="P8"/>
    </sheetView>
  </sheetViews>
  <sheetFormatPr defaultColWidth="11.42578125" defaultRowHeight="15" x14ac:dyDescent="0.25"/>
  <cols>
    <col min="4" max="4" width="18.140625" customWidth="1"/>
    <col min="5" max="5" width="13.28515625" customWidth="1"/>
    <col min="6" max="6" width="16.28515625" bestFit="1" customWidth="1"/>
    <col min="7" max="8" width="15.42578125" customWidth="1"/>
    <col min="14" max="14" width="26.85546875" customWidth="1"/>
    <col min="15" max="15" width="13.42578125" customWidth="1"/>
    <col min="16" max="16" width="15.42578125" customWidth="1"/>
  </cols>
  <sheetData>
    <row r="3" spans="3:16" ht="26.25" x14ac:dyDescent="0.4">
      <c r="H3" s="31" t="s">
        <v>62</v>
      </c>
    </row>
    <row r="4" spans="3:16" ht="26.25" x14ac:dyDescent="0.4">
      <c r="L4" s="33"/>
      <c r="M4" s="33"/>
      <c r="N4" s="32" t="s">
        <v>60</v>
      </c>
    </row>
    <row r="6" spans="3:16" ht="15.75" x14ac:dyDescent="0.25">
      <c r="C6" s="30" t="s">
        <v>38</v>
      </c>
      <c r="D6" s="30" t="s">
        <v>63</v>
      </c>
      <c r="E6" s="30" t="s">
        <v>40</v>
      </c>
      <c r="F6" s="30" t="s">
        <v>41</v>
      </c>
      <c r="G6" s="30" t="s">
        <v>42</v>
      </c>
      <c r="H6" s="30" t="s">
        <v>43</v>
      </c>
      <c r="I6" s="15"/>
      <c r="M6" s="23" t="s">
        <v>38</v>
      </c>
      <c r="N6" s="23" t="s">
        <v>52</v>
      </c>
    </row>
    <row r="7" spans="3:16" ht="15.75" x14ac:dyDescent="0.25">
      <c r="C7" s="34">
        <v>7001</v>
      </c>
      <c r="D7" s="18" t="s">
        <v>15</v>
      </c>
      <c r="E7" s="36">
        <v>45108</v>
      </c>
      <c r="F7" s="20">
        <v>5459</v>
      </c>
      <c r="G7" s="21"/>
      <c r="H7" s="22">
        <f>F7-G7</f>
        <v>5459</v>
      </c>
      <c r="M7" s="34">
        <v>7001</v>
      </c>
      <c r="N7" s="19" t="s">
        <v>0</v>
      </c>
      <c r="O7" s="37" cm="1">
        <f t="array" ref="O7">MIN(IF(($C$7:$C$32=$M7)*($G$7:$G$32=""),$E$7:$E$32))</f>
        <v>45108</v>
      </c>
      <c r="P7" s="38">
        <f>_xlfn.MINIFS($E$7:$E$32,$C$7:$C$32,$M7,$G$7:$G$32,"")</f>
        <v>45108</v>
      </c>
    </row>
    <row r="8" spans="3:16" ht="15.75" x14ac:dyDescent="0.25">
      <c r="C8" s="34">
        <v>7001</v>
      </c>
      <c r="D8" s="18" t="s">
        <v>14</v>
      </c>
      <c r="E8" s="35">
        <v>45870</v>
      </c>
      <c r="F8" s="20">
        <v>25694</v>
      </c>
      <c r="G8" s="21"/>
      <c r="H8" s="22">
        <f t="shared" ref="H8:H24" si="0">F8-G8</f>
        <v>25694</v>
      </c>
      <c r="M8" s="34">
        <v>7005</v>
      </c>
      <c r="N8" s="17" t="s">
        <v>10</v>
      </c>
      <c r="O8" s="37" cm="1">
        <f t="array" ref="O8">MIN(IF(($C$7:$C$32=$M8)*($G$7:$G$32=""),$E$7:$E$32))</f>
        <v>43831</v>
      </c>
      <c r="P8" s="38">
        <f t="shared" ref="P8:P12" si="1">_xlfn.MINIFS($E$7:$E$32,$C$7:$C$32,$M8,$G$7:$G$32,"")</f>
        <v>43831</v>
      </c>
    </row>
    <row r="9" spans="3:16" ht="15.75" x14ac:dyDescent="0.25">
      <c r="C9" s="34">
        <v>7001</v>
      </c>
      <c r="D9" s="18" t="s">
        <v>13</v>
      </c>
      <c r="E9" s="35">
        <v>45962</v>
      </c>
      <c r="F9" s="20">
        <v>15396</v>
      </c>
      <c r="G9" s="21"/>
      <c r="H9" s="22">
        <f t="shared" si="0"/>
        <v>15396</v>
      </c>
      <c r="M9" s="34">
        <v>7006</v>
      </c>
      <c r="N9" s="17" t="s">
        <v>4</v>
      </c>
      <c r="O9" s="37" cm="1">
        <f t="array" ref="O9">MIN(IF(($C$7:$C$32=$M9)*($G$7:$G$32=""),$E$7:$E$32))</f>
        <v>45962</v>
      </c>
      <c r="P9" s="38">
        <f t="shared" si="1"/>
        <v>45962</v>
      </c>
    </row>
    <row r="10" spans="3:16" ht="15.75" x14ac:dyDescent="0.25">
      <c r="C10" s="34">
        <v>7005</v>
      </c>
      <c r="D10" s="18" t="s">
        <v>16</v>
      </c>
      <c r="E10" s="36">
        <v>43831</v>
      </c>
      <c r="F10" s="20">
        <v>-85378.510000000009</v>
      </c>
      <c r="G10" s="21"/>
      <c r="H10" s="22">
        <f t="shared" si="0"/>
        <v>-85378.510000000009</v>
      </c>
      <c r="M10" s="34">
        <v>7010</v>
      </c>
      <c r="N10" s="17" t="s">
        <v>11</v>
      </c>
      <c r="O10" s="37" cm="1">
        <f t="array" ref="O10">MIN(IF(($C$7:$C$32=$M10)*($G$7:$G$32=""),$E$7:$E$32))</f>
        <v>45901</v>
      </c>
      <c r="P10" s="38">
        <f t="shared" si="1"/>
        <v>45901</v>
      </c>
    </row>
    <row r="11" spans="3:16" ht="15.75" x14ac:dyDescent="0.25">
      <c r="C11" s="34">
        <v>7005</v>
      </c>
      <c r="D11" s="18" t="s">
        <v>17</v>
      </c>
      <c r="E11" s="35">
        <v>43891</v>
      </c>
      <c r="F11" s="20">
        <v>-36915.090000000004</v>
      </c>
      <c r="G11" s="21"/>
      <c r="H11" s="22">
        <f t="shared" si="0"/>
        <v>-36915.090000000004</v>
      </c>
      <c r="M11" s="34">
        <v>7011</v>
      </c>
      <c r="N11" s="17" t="s">
        <v>12</v>
      </c>
      <c r="O11" s="37" cm="1">
        <f t="array" ref="O11">MIN(IF(($C$7:$C$32=$M11)*($G$7:$G$32=""),$E$7:$E$32))</f>
        <v>45078</v>
      </c>
      <c r="P11" s="38">
        <f t="shared" si="1"/>
        <v>45078</v>
      </c>
    </row>
    <row r="12" spans="3:16" ht="15.75" x14ac:dyDescent="0.25">
      <c r="C12" s="34">
        <v>7005</v>
      </c>
      <c r="D12" s="18" t="s">
        <v>19</v>
      </c>
      <c r="E12" s="35">
        <v>44743</v>
      </c>
      <c r="F12" s="20">
        <v>108340.52</v>
      </c>
      <c r="G12" s="21"/>
      <c r="H12" s="22">
        <f t="shared" si="0"/>
        <v>108340.52</v>
      </c>
      <c r="M12" s="34">
        <v>7013</v>
      </c>
      <c r="N12" s="17" t="s">
        <v>12</v>
      </c>
      <c r="O12" s="37" cm="1">
        <f t="array" ref="O12">MIN(IF(($C$7:$C$32=$M12)*($G$7:$G$32=""),$E$7:$E$32))</f>
        <v>45078</v>
      </c>
      <c r="P12" s="38">
        <f t="shared" si="1"/>
        <v>45078</v>
      </c>
    </row>
    <row r="13" spans="3:16" ht="15.75" x14ac:dyDescent="0.25">
      <c r="C13" s="34">
        <v>7005</v>
      </c>
      <c r="D13" s="18" t="s">
        <v>18</v>
      </c>
      <c r="E13" s="35">
        <v>44743</v>
      </c>
      <c r="F13" s="20">
        <v>-6542.2099999999991</v>
      </c>
      <c r="G13" s="21"/>
      <c r="H13" s="22">
        <f t="shared" si="0"/>
        <v>-6542.2099999999991</v>
      </c>
      <c r="M13" s="34"/>
      <c r="N13" s="17"/>
    </row>
    <row r="14" spans="3:16" ht="15.75" x14ac:dyDescent="0.25">
      <c r="C14" s="34">
        <v>7005</v>
      </c>
      <c r="D14" s="18" t="s">
        <v>20</v>
      </c>
      <c r="E14" s="35">
        <v>44927</v>
      </c>
      <c r="F14" s="20">
        <v>-14592.17</v>
      </c>
      <c r="G14" s="21"/>
      <c r="H14" s="22">
        <f t="shared" si="0"/>
        <v>-14592.17</v>
      </c>
      <c r="M14" s="5"/>
      <c r="N14" s="4"/>
    </row>
    <row r="15" spans="3:16" ht="15.75" x14ac:dyDescent="0.25">
      <c r="C15" s="34">
        <v>7005</v>
      </c>
      <c r="D15" s="18" t="s">
        <v>21</v>
      </c>
      <c r="E15" s="35">
        <v>45047</v>
      </c>
      <c r="F15" s="20">
        <v>104421.57</v>
      </c>
      <c r="G15" s="21"/>
      <c r="H15" s="22">
        <f t="shared" si="0"/>
        <v>104421.57</v>
      </c>
      <c r="M15" s="5"/>
      <c r="N15" s="4"/>
    </row>
    <row r="16" spans="3:16" ht="26.25" x14ac:dyDescent="0.4">
      <c r="C16" s="34">
        <v>7005</v>
      </c>
      <c r="D16" s="18" t="s">
        <v>22</v>
      </c>
      <c r="E16" s="35">
        <v>45047</v>
      </c>
      <c r="F16" s="20">
        <v>114470.52</v>
      </c>
      <c r="G16" s="21"/>
      <c r="H16" s="22">
        <f t="shared" si="0"/>
        <v>114470.52</v>
      </c>
      <c r="M16" s="5"/>
      <c r="N16" s="31" t="s">
        <v>61</v>
      </c>
    </row>
    <row r="17" spans="3:17" ht="18.75" x14ac:dyDescent="0.3">
      <c r="C17" s="34">
        <v>7006</v>
      </c>
      <c r="D17" s="18" t="s">
        <v>23</v>
      </c>
      <c r="E17" s="36">
        <v>45962</v>
      </c>
      <c r="F17" s="20">
        <v>2955025</v>
      </c>
      <c r="G17" s="21"/>
      <c r="H17" s="22">
        <f t="shared" si="0"/>
        <v>2955025</v>
      </c>
      <c r="M17" s="5"/>
      <c r="N17" s="4"/>
      <c r="Q17" s="24" t="s">
        <v>45</v>
      </c>
    </row>
    <row r="18" spans="3:17" ht="18.75" x14ac:dyDescent="0.3">
      <c r="C18" s="34">
        <v>7006</v>
      </c>
      <c r="D18" s="18" t="s">
        <v>24</v>
      </c>
      <c r="E18" s="35">
        <v>45992</v>
      </c>
      <c r="F18" s="20">
        <v>2553115</v>
      </c>
      <c r="G18" s="21"/>
      <c r="H18" s="22">
        <f t="shared" si="0"/>
        <v>2553115</v>
      </c>
      <c r="M18" s="5"/>
      <c r="N18" s="4"/>
      <c r="Q18" s="24" t="s">
        <v>46</v>
      </c>
    </row>
    <row r="19" spans="3:17" ht="18.75" x14ac:dyDescent="0.3">
      <c r="C19" s="34">
        <v>7010</v>
      </c>
      <c r="D19" s="18" t="s">
        <v>25</v>
      </c>
      <c r="E19" s="36">
        <v>45901</v>
      </c>
      <c r="F19" s="20">
        <v>30</v>
      </c>
      <c r="G19" s="21"/>
      <c r="H19" s="22">
        <f t="shared" si="0"/>
        <v>30</v>
      </c>
      <c r="M19" s="5"/>
      <c r="N19" s="4"/>
      <c r="Q19" s="24" t="s">
        <v>54</v>
      </c>
    </row>
    <row r="20" spans="3:17" ht="18.75" x14ac:dyDescent="0.3">
      <c r="C20" s="34">
        <v>7010</v>
      </c>
      <c r="D20" s="18" t="s">
        <v>26</v>
      </c>
      <c r="E20" s="35">
        <v>45931</v>
      </c>
      <c r="F20" s="20">
        <v>84512</v>
      </c>
      <c r="G20" s="21"/>
      <c r="H20" s="22">
        <f t="shared" si="0"/>
        <v>84512</v>
      </c>
      <c r="M20" s="5"/>
      <c r="N20" s="4"/>
      <c r="Q20" s="24" t="s">
        <v>44</v>
      </c>
    </row>
    <row r="21" spans="3:17" ht="18.75" x14ac:dyDescent="0.3">
      <c r="C21" s="34">
        <v>7011</v>
      </c>
      <c r="D21" s="18" t="s">
        <v>29</v>
      </c>
      <c r="E21" s="36">
        <v>45078</v>
      </c>
      <c r="F21" s="20">
        <v>22039.5</v>
      </c>
      <c r="G21" s="21"/>
      <c r="H21" s="22">
        <f t="shared" si="0"/>
        <v>22039.5</v>
      </c>
      <c r="M21" s="5"/>
      <c r="N21" s="4"/>
      <c r="Q21" s="24" t="s">
        <v>47</v>
      </c>
    </row>
    <row r="22" spans="3:17" ht="18.75" x14ac:dyDescent="0.3">
      <c r="C22" s="34">
        <v>7011</v>
      </c>
      <c r="D22" s="18" t="s">
        <v>28</v>
      </c>
      <c r="E22" s="35">
        <v>45078</v>
      </c>
      <c r="F22" s="20">
        <v>106714</v>
      </c>
      <c r="G22" s="21"/>
      <c r="H22" s="22">
        <f t="shared" si="0"/>
        <v>106714</v>
      </c>
      <c r="M22" s="5"/>
      <c r="N22" s="24" t="s">
        <v>55</v>
      </c>
      <c r="O22" s="29" t="s">
        <v>15</v>
      </c>
      <c r="Q22" s="24" t="s">
        <v>57</v>
      </c>
    </row>
    <row r="23" spans="3:17" ht="18.75" x14ac:dyDescent="0.3">
      <c r="C23" s="34">
        <v>7011</v>
      </c>
      <c r="D23" s="18" t="s">
        <v>27</v>
      </c>
      <c r="E23" s="35">
        <v>45078</v>
      </c>
      <c r="F23" s="20">
        <v>42911</v>
      </c>
      <c r="G23" s="21"/>
      <c r="H23" s="22">
        <f t="shared" si="0"/>
        <v>42911</v>
      </c>
      <c r="N23" s="24" t="s">
        <v>51</v>
      </c>
      <c r="O23" s="29" t="s">
        <v>15</v>
      </c>
      <c r="Q23" s="28" t="s">
        <v>56</v>
      </c>
    </row>
    <row r="24" spans="3:17" ht="18.75" x14ac:dyDescent="0.3">
      <c r="C24" s="34">
        <v>7011</v>
      </c>
      <c r="D24" s="18" t="s">
        <v>30</v>
      </c>
      <c r="E24" s="35">
        <v>45383</v>
      </c>
      <c r="F24" s="20">
        <v>53126.70000000007</v>
      </c>
      <c r="G24" s="21"/>
      <c r="H24" s="22">
        <f t="shared" si="0"/>
        <v>53126.70000000007</v>
      </c>
      <c r="Q24" s="24" t="s">
        <v>48</v>
      </c>
    </row>
    <row r="25" spans="3:17" ht="15.75" x14ac:dyDescent="0.25">
      <c r="C25" s="34">
        <v>7011</v>
      </c>
      <c r="D25" s="18" t="s">
        <v>31</v>
      </c>
      <c r="E25" s="35">
        <v>45597</v>
      </c>
      <c r="F25" s="20">
        <v>89477.119999999995</v>
      </c>
      <c r="G25" s="21"/>
      <c r="H25" s="22">
        <f t="shared" ref="H25:H32" si="2">F25-G25</f>
        <v>89477.119999999995</v>
      </c>
      <c r="K25" s="16" t="s">
        <v>38</v>
      </c>
      <c r="L25" s="16" t="s">
        <v>39</v>
      </c>
      <c r="M25" s="16" t="s">
        <v>40</v>
      </c>
      <c r="N25" s="16" t="s">
        <v>41</v>
      </c>
      <c r="O25" s="16" t="s">
        <v>42</v>
      </c>
      <c r="P25" s="16" t="s">
        <v>43</v>
      </c>
    </row>
    <row r="26" spans="3:17" ht="15.75" x14ac:dyDescent="0.25">
      <c r="C26" s="34">
        <v>7011</v>
      </c>
      <c r="D26" s="18" t="s">
        <v>32</v>
      </c>
      <c r="E26" s="35">
        <v>45689</v>
      </c>
      <c r="F26" s="20">
        <v>35231.409999999974</v>
      </c>
      <c r="G26" s="21"/>
      <c r="H26" s="22">
        <f t="shared" si="2"/>
        <v>35231.409999999974</v>
      </c>
      <c r="K26" s="17">
        <v>7001</v>
      </c>
      <c r="L26" s="18" t="s">
        <v>15</v>
      </c>
      <c r="M26" s="19" t="s">
        <v>0</v>
      </c>
      <c r="N26" s="25">
        <v>5459</v>
      </c>
      <c r="O26" s="26">
        <v>5459</v>
      </c>
      <c r="P26" s="27">
        <f>N26-O26</f>
        <v>0</v>
      </c>
    </row>
    <row r="27" spans="3:17" ht="15.75" x14ac:dyDescent="0.25">
      <c r="C27" s="34">
        <v>7011</v>
      </c>
      <c r="D27" s="18" t="s">
        <v>25</v>
      </c>
      <c r="E27" s="35">
        <v>45717</v>
      </c>
      <c r="F27" s="20">
        <v>21372.119999999995</v>
      </c>
      <c r="G27" s="21"/>
      <c r="H27" s="22">
        <f t="shared" si="2"/>
        <v>21372.119999999995</v>
      </c>
      <c r="K27" s="17">
        <v>7001</v>
      </c>
      <c r="L27" s="18" t="s">
        <v>14</v>
      </c>
      <c r="M27" s="19" t="s">
        <v>2</v>
      </c>
      <c r="N27" s="25">
        <v>25694</v>
      </c>
      <c r="O27" s="26"/>
      <c r="P27" s="27">
        <f t="shared" ref="P27:P28" si="3">N27-O27</f>
        <v>25694</v>
      </c>
    </row>
    <row r="28" spans="3:17" ht="15.75" x14ac:dyDescent="0.25">
      <c r="C28" s="34">
        <v>7011</v>
      </c>
      <c r="D28" s="18" t="s">
        <v>33</v>
      </c>
      <c r="E28" s="35">
        <v>45717</v>
      </c>
      <c r="F28" s="20">
        <v>-1475.9300000000003</v>
      </c>
      <c r="G28" s="21"/>
      <c r="H28" s="22">
        <f t="shared" si="2"/>
        <v>-1475.9300000000003</v>
      </c>
      <c r="K28" s="17">
        <v>7001</v>
      </c>
      <c r="L28" s="18" t="s">
        <v>13</v>
      </c>
      <c r="M28" s="19" t="s">
        <v>4</v>
      </c>
      <c r="N28" s="25">
        <v>15396</v>
      </c>
      <c r="O28" s="26"/>
      <c r="P28" s="27">
        <f t="shared" si="3"/>
        <v>15396</v>
      </c>
    </row>
    <row r="29" spans="3:17" ht="18.75" x14ac:dyDescent="0.3">
      <c r="C29" s="34">
        <v>7013</v>
      </c>
      <c r="D29" s="18" t="s">
        <v>34</v>
      </c>
      <c r="E29" s="36">
        <v>45078</v>
      </c>
      <c r="F29" s="20">
        <v>-5828</v>
      </c>
      <c r="G29" s="21"/>
      <c r="H29" s="22">
        <f t="shared" si="2"/>
        <v>-5828</v>
      </c>
      <c r="M29" s="5"/>
      <c r="Q29" s="24" t="s">
        <v>49</v>
      </c>
    </row>
    <row r="30" spans="3:17" ht="18.75" x14ac:dyDescent="0.3">
      <c r="C30" s="34">
        <v>7013</v>
      </c>
      <c r="D30" s="18" t="s">
        <v>35</v>
      </c>
      <c r="E30" s="35">
        <v>45078</v>
      </c>
      <c r="F30" s="20">
        <v>-93322</v>
      </c>
      <c r="G30" s="21"/>
      <c r="H30" s="22">
        <f t="shared" si="2"/>
        <v>-93322</v>
      </c>
      <c r="M30" s="5"/>
      <c r="Q30" s="24" t="s">
        <v>53</v>
      </c>
    </row>
    <row r="31" spans="3:17" ht="18.75" x14ac:dyDescent="0.3">
      <c r="C31" s="34">
        <v>7013</v>
      </c>
      <c r="D31" s="18" t="s">
        <v>36</v>
      </c>
      <c r="E31" s="35">
        <v>45962</v>
      </c>
      <c r="F31" s="20">
        <v>2007821</v>
      </c>
      <c r="G31" s="21"/>
      <c r="H31" s="22">
        <f t="shared" si="2"/>
        <v>2007821</v>
      </c>
      <c r="M31" s="5"/>
      <c r="Q31" s="24" t="s">
        <v>50</v>
      </c>
    </row>
    <row r="32" spans="3:17" ht="18.75" x14ac:dyDescent="0.3">
      <c r="C32" s="34">
        <v>7013</v>
      </c>
      <c r="D32" s="18" t="s">
        <v>37</v>
      </c>
      <c r="E32" s="35">
        <v>45992</v>
      </c>
      <c r="F32" s="20">
        <v>1982296</v>
      </c>
      <c r="G32" s="21"/>
      <c r="H32" s="22">
        <f t="shared" si="2"/>
        <v>1982296</v>
      </c>
      <c r="M32" s="5"/>
      <c r="Q32" s="24"/>
    </row>
    <row r="33" spans="3:17" ht="18.75" x14ac:dyDescent="0.3">
      <c r="C33" s="17"/>
      <c r="D33" s="18"/>
      <c r="E33" s="19"/>
      <c r="F33" s="20"/>
      <c r="G33" s="21"/>
      <c r="H33" s="21"/>
      <c r="M33" s="5"/>
      <c r="Q33" s="24" t="s">
        <v>58</v>
      </c>
    </row>
    <row r="34" spans="3:17" ht="18.75" x14ac:dyDescent="0.3">
      <c r="C34" s="5"/>
      <c r="D34" s="1"/>
      <c r="E34" s="4"/>
      <c r="F34" s="3"/>
      <c r="M34" s="5"/>
      <c r="Q34" s="24" t="s">
        <v>59</v>
      </c>
    </row>
    <row r="35" spans="3:17" ht="15.75" x14ac:dyDescent="0.25">
      <c r="C35" s="5"/>
      <c r="D35" s="1"/>
      <c r="E35" s="4"/>
      <c r="F35" s="3"/>
      <c r="M35" s="5"/>
    </row>
    <row r="36" spans="3:17" ht="15.75" x14ac:dyDescent="0.25">
      <c r="C36" s="5"/>
      <c r="D36" s="1"/>
      <c r="E36" s="4"/>
      <c r="F36" s="3"/>
      <c r="M36" s="5"/>
    </row>
    <row r="37" spans="3:17" ht="15.75" x14ac:dyDescent="0.25">
      <c r="C37" s="5"/>
      <c r="D37" s="1"/>
      <c r="E37" s="4"/>
      <c r="F37" s="3"/>
    </row>
    <row r="38" spans="3:17" ht="15.75" x14ac:dyDescent="0.25">
      <c r="C38" s="5"/>
      <c r="D38" s="1"/>
      <c r="E38" s="4"/>
      <c r="F38" s="3"/>
    </row>
    <row r="39" spans="3:17" ht="15.75" x14ac:dyDescent="0.25">
      <c r="C39" s="5"/>
      <c r="D39" s="1"/>
      <c r="E39" s="4"/>
      <c r="F39" s="3"/>
    </row>
    <row r="40" spans="3:17" ht="15.75" x14ac:dyDescent="0.25">
      <c r="C40" s="5"/>
      <c r="D40" s="1"/>
      <c r="E40" s="4"/>
      <c r="F40" s="3"/>
    </row>
    <row r="43" spans="3:17" ht="15.75" x14ac:dyDescent="0.25">
      <c r="C43" s="5"/>
      <c r="D43" s="1"/>
      <c r="E43" s="4"/>
      <c r="F43" s="3"/>
    </row>
    <row r="44" spans="3:17" ht="15.75" x14ac:dyDescent="0.25">
      <c r="C44" s="5"/>
      <c r="D44" s="1"/>
      <c r="E44" s="4"/>
      <c r="F44" s="3"/>
    </row>
    <row r="47" spans="3:17" ht="15.75" x14ac:dyDescent="0.25">
      <c r="C47" s="5"/>
      <c r="D47" s="1"/>
      <c r="E47" s="4"/>
      <c r="F47" s="3"/>
    </row>
    <row r="48" spans="3:17" ht="15.75" x14ac:dyDescent="0.25">
      <c r="C48" s="5"/>
      <c r="D48" s="1"/>
      <c r="E48" s="4"/>
      <c r="F48" s="3"/>
    </row>
    <row r="49" spans="3:6" ht="15.75" x14ac:dyDescent="0.25">
      <c r="C49" s="5"/>
      <c r="D49" s="1"/>
      <c r="E49" s="4"/>
      <c r="F49" s="3"/>
    </row>
    <row r="50" spans="3:6" ht="15.75" x14ac:dyDescent="0.25">
      <c r="C50" s="5"/>
      <c r="D50" s="1"/>
      <c r="E50" s="4"/>
      <c r="F50" s="3"/>
    </row>
    <row r="51" spans="3:6" ht="15.75" x14ac:dyDescent="0.25">
      <c r="C51" s="5"/>
      <c r="D51" s="1"/>
      <c r="E51" s="4"/>
      <c r="F51" s="3"/>
    </row>
    <row r="52" spans="3:6" ht="15.75" x14ac:dyDescent="0.25">
      <c r="C52" s="5"/>
      <c r="D52" s="1"/>
      <c r="E52" s="4"/>
      <c r="F52" s="3"/>
    </row>
    <row r="53" spans="3:6" ht="15.75" x14ac:dyDescent="0.25">
      <c r="C53" s="5"/>
      <c r="D53" s="1"/>
      <c r="E53" s="4"/>
      <c r="F53" s="3"/>
    </row>
    <row r="54" spans="3:6" ht="15.75" x14ac:dyDescent="0.25">
      <c r="C54" s="5"/>
      <c r="D54" s="1"/>
      <c r="E54" s="4"/>
      <c r="F54" s="3"/>
    </row>
    <row r="55" spans="3:6" ht="15.75" x14ac:dyDescent="0.25">
      <c r="C55" s="5"/>
      <c r="D55" s="1"/>
      <c r="E55" s="4"/>
      <c r="F55" s="3"/>
    </row>
    <row r="56" spans="3:6" ht="15.75" x14ac:dyDescent="0.25">
      <c r="C56" s="5"/>
      <c r="D56" s="1"/>
      <c r="E56" s="4"/>
      <c r="F56" s="3"/>
    </row>
    <row r="57" spans="3:6" ht="15.75" x14ac:dyDescent="0.25">
      <c r="C57" s="5"/>
      <c r="D57" s="1"/>
      <c r="E57" s="4"/>
      <c r="F57" s="3"/>
    </row>
    <row r="58" spans="3:6" ht="15.75" x14ac:dyDescent="0.25">
      <c r="C58" s="5"/>
      <c r="D58" s="1"/>
      <c r="E58" s="4"/>
      <c r="F58" s="3"/>
    </row>
    <row r="59" spans="3:6" ht="15.75" x14ac:dyDescent="0.25">
      <c r="C59" s="5"/>
      <c r="D59" s="1"/>
      <c r="E59" s="4"/>
      <c r="F59" s="3"/>
    </row>
    <row r="60" spans="3:6" ht="15.75" x14ac:dyDescent="0.25">
      <c r="C60" s="5"/>
      <c r="D60" s="1"/>
      <c r="E60" s="4"/>
      <c r="F60" s="3"/>
    </row>
    <row r="61" spans="3:6" ht="15.75" x14ac:dyDescent="0.25">
      <c r="C61" s="5"/>
      <c r="D61" s="1"/>
      <c r="E61" s="4"/>
      <c r="F61" s="3"/>
    </row>
    <row r="62" spans="3:6" ht="15.75" x14ac:dyDescent="0.25">
      <c r="C62" s="5"/>
      <c r="D62" s="1"/>
      <c r="E62" s="4"/>
      <c r="F62" s="3"/>
    </row>
    <row r="63" spans="3:6" ht="15.75" x14ac:dyDescent="0.25">
      <c r="C63" s="5"/>
      <c r="D63" s="1"/>
      <c r="E63" s="4"/>
      <c r="F63" s="3"/>
    </row>
    <row r="64" spans="3:6" ht="15.75" x14ac:dyDescent="0.25">
      <c r="C64" s="5"/>
      <c r="D64" s="1"/>
      <c r="E64" s="4"/>
      <c r="F64" s="3"/>
    </row>
    <row r="65" spans="3:6" ht="15.75" x14ac:dyDescent="0.25">
      <c r="C65" s="5"/>
      <c r="D65" s="1"/>
      <c r="E65" s="4"/>
      <c r="F65" s="3"/>
    </row>
    <row r="66" spans="3:6" ht="15.75" x14ac:dyDescent="0.25">
      <c r="C66" s="5"/>
      <c r="D66" s="1"/>
      <c r="E66" s="4"/>
      <c r="F66" s="3"/>
    </row>
    <row r="67" spans="3:6" ht="15.75" x14ac:dyDescent="0.25">
      <c r="C67" s="5"/>
      <c r="D67" s="1"/>
      <c r="E67" s="4"/>
      <c r="F67" s="3"/>
    </row>
    <row r="68" spans="3:6" ht="15.75" x14ac:dyDescent="0.25">
      <c r="C68" s="5"/>
      <c r="D68" s="1"/>
      <c r="E68" s="4"/>
      <c r="F68" s="3"/>
    </row>
    <row r="69" spans="3:6" ht="15.75" x14ac:dyDescent="0.25">
      <c r="C69" s="5"/>
      <c r="D69" s="1"/>
      <c r="E69" s="4"/>
      <c r="F69" s="3"/>
    </row>
    <row r="70" spans="3:6" ht="15.75" x14ac:dyDescent="0.25">
      <c r="C70" s="5"/>
      <c r="D70" s="1"/>
      <c r="E70" s="4"/>
      <c r="F70" s="3"/>
    </row>
    <row r="71" spans="3:6" ht="15.75" x14ac:dyDescent="0.25">
      <c r="C71" s="5"/>
      <c r="D71" s="1"/>
      <c r="E71" s="4"/>
      <c r="F71" s="3"/>
    </row>
    <row r="72" spans="3:6" ht="15.75" x14ac:dyDescent="0.25">
      <c r="C72" s="5"/>
      <c r="D72" s="1"/>
      <c r="E72" s="4"/>
      <c r="F72" s="3"/>
    </row>
    <row r="73" spans="3:6" ht="15.75" x14ac:dyDescent="0.25">
      <c r="C73" s="5"/>
      <c r="D73" s="1"/>
      <c r="E73" s="4"/>
      <c r="F73" s="3"/>
    </row>
    <row r="74" spans="3:6" ht="15.75" x14ac:dyDescent="0.25">
      <c r="C74" s="5"/>
      <c r="D74" s="1"/>
      <c r="E74" s="4"/>
      <c r="F74" s="3"/>
    </row>
    <row r="75" spans="3:6" ht="15.75" x14ac:dyDescent="0.25">
      <c r="C75" s="5"/>
      <c r="D75" s="1"/>
      <c r="E75" s="4"/>
      <c r="F75" s="3"/>
    </row>
    <row r="76" spans="3:6" ht="15.75" x14ac:dyDescent="0.25">
      <c r="C76" s="5"/>
      <c r="D76" s="1"/>
      <c r="E76" s="4"/>
      <c r="F76" s="3"/>
    </row>
    <row r="77" spans="3:6" ht="15.75" x14ac:dyDescent="0.25">
      <c r="C77" s="5"/>
      <c r="D77" s="1"/>
      <c r="E77" s="4"/>
      <c r="F77" s="3"/>
    </row>
    <row r="78" spans="3:6" ht="15.75" x14ac:dyDescent="0.25">
      <c r="C78" s="5"/>
      <c r="D78" s="1"/>
      <c r="E78" s="4"/>
      <c r="F78" s="3"/>
    </row>
    <row r="79" spans="3:6" ht="15.75" x14ac:dyDescent="0.25">
      <c r="C79" s="5"/>
      <c r="D79" s="1"/>
      <c r="E79" s="4"/>
      <c r="F79" s="3"/>
    </row>
    <row r="80" spans="3:6" ht="15.75" x14ac:dyDescent="0.25">
      <c r="C80" s="5"/>
      <c r="D80" s="1"/>
      <c r="E80" s="4"/>
      <c r="F80" s="3"/>
    </row>
    <row r="81" spans="3:6" ht="15.75" x14ac:dyDescent="0.25">
      <c r="C81" s="5"/>
      <c r="D81" s="1"/>
      <c r="E81" s="4"/>
      <c r="F81" s="3"/>
    </row>
    <row r="82" spans="3:6" ht="15.75" x14ac:dyDescent="0.25">
      <c r="C82" s="5"/>
      <c r="D82" s="1"/>
      <c r="E82" s="4"/>
      <c r="F82" s="3"/>
    </row>
    <row r="83" spans="3:6" ht="15.75" x14ac:dyDescent="0.25">
      <c r="C83" s="5"/>
      <c r="D83" s="1"/>
      <c r="E83" s="4"/>
      <c r="F83" s="3"/>
    </row>
    <row r="84" spans="3:6" ht="15.75" x14ac:dyDescent="0.25">
      <c r="C84" s="5"/>
      <c r="D84" s="1"/>
      <c r="E84" s="4"/>
      <c r="F84" s="3"/>
    </row>
    <row r="85" spans="3:6" ht="15.75" x14ac:dyDescent="0.25">
      <c r="C85" s="5"/>
      <c r="D85" s="1"/>
      <c r="E85" s="4"/>
      <c r="F85" s="3"/>
    </row>
    <row r="86" spans="3:6" ht="15.75" x14ac:dyDescent="0.25">
      <c r="C86" s="5"/>
      <c r="D86" s="1"/>
      <c r="E86" s="4"/>
      <c r="F86" s="3"/>
    </row>
    <row r="87" spans="3:6" ht="15.75" x14ac:dyDescent="0.25">
      <c r="C87" s="5"/>
      <c r="D87" s="1"/>
      <c r="E87" s="4"/>
      <c r="F87" s="3"/>
    </row>
    <row r="88" spans="3:6" ht="15.75" x14ac:dyDescent="0.25">
      <c r="C88" s="5"/>
      <c r="D88" s="1"/>
      <c r="E88" s="4"/>
      <c r="F88" s="3"/>
    </row>
    <row r="89" spans="3:6" ht="15.75" x14ac:dyDescent="0.25">
      <c r="C89" s="5"/>
      <c r="D89" s="1"/>
      <c r="E89" s="4"/>
      <c r="F89" s="3"/>
    </row>
    <row r="90" spans="3:6" ht="15.75" x14ac:dyDescent="0.25">
      <c r="C90" s="5"/>
      <c r="D90" s="1"/>
      <c r="E90" s="4"/>
      <c r="F90" s="3"/>
    </row>
    <row r="91" spans="3:6" ht="15.75" x14ac:dyDescent="0.25">
      <c r="C91" s="5"/>
      <c r="D91" s="1"/>
      <c r="E91" s="4"/>
      <c r="F91" s="3"/>
    </row>
    <row r="92" spans="3:6" ht="15.75" x14ac:dyDescent="0.25">
      <c r="C92" s="5"/>
      <c r="D92" s="1"/>
      <c r="E92" s="4"/>
      <c r="F92" s="3"/>
    </row>
    <row r="93" spans="3:6" ht="15.75" x14ac:dyDescent="0.25">
      <c r="C93" s="5"/>
      <c r="D93" s="1"/>
      <c r="E93" s="4"/>
      <c r="F93" s="3"/>
    </row>
    <row r="94" spans="3:6" ht="15.75" x14ac:dyDescent="0.25">
      <c r="C94" s="5"/>
      <c r="D94" s="1"/>
      <c r="E94" s="4"/>
      <c r="F94" s="3"/>
    </row>
    <row r="95" spans="3:6" ht="15.75" x14ac:dyDescent="0.25">
      <c r="C95" s="5"/>
      <c r="D95" s="1"/>
      <c r="E95" s="4"/>
      <c r="F95" s="3"/>
    </row>
    <row r="96" spans="3:6" ht="15.75" x14ac:dyDescent="0.25">
      <c r="C96" s="5"/>
      <c r="D96" s="1"/>
      <c r="E96" s="4"/>
      <c r="F96" s="3"/>
    </row>
    <row r="97" spans="3:6" ht="15.75" x14ac:dyDescent="0.25">
      <c r="C97" s="5"/>
      <c r="D97" s="1"/>
      <c r="E97" s="4"/>
      <c r="F97" s="3"/>
    </row>
    <row r="98" spans="3:6" ht="15.75" x14ac:dyDescent="0.25">
      <c r="C98" s="5"/>
      <c r="D98" s="1"/>
      <c r="E98" s="4"/>
      <c r="F98" s="3"/>
    </row>
    <row r="99" spans="3:6" ht="15.75" x14ac:dyDescent="0.25">
      <c r="C99" s="5"/>
      <c r="D99" s="1"/>
      <c r="E99" s="4"/>
      <c r="F99" s="3"/>
    </row>
    <row r="100" spans="3:6" ht="15.75" x14ac:dyDescent="0.25">
      <c r="C100" s="5"/>
      <c r="D100" s="1"/>
      <c r="E100" s="4"/>
      <c r="F100" s="3"/>
    </row>
    <row r="101" spans="3:6" ht="15.75" x14ac:dyDescent="0.25">
      <c r="C101" s="5"/>
      <c r="D101" s="1"/>
      <c r="E101" s="4"/>
      <c r="F101" s="3"/>
    </row>
    <row r="102" spans="3:6" ht="15.75" x14ac:dyDescent="0.25">
      <c r="C102" s="5"/>
      <c r="D102" s="1"/>
      <c r="E102" s="4"/>
      <c r="F102" s="3"/>
    </row>
    <row r="103" spans="3:6" ht="15.75" x14ac:dyDescent="0.25">
      <c r="C103" s="5"/>
      <c r="D103" s="1"/>
      <c r="E103" s="4"/>
      <c r="F103" s="3"/>
    </row>
    <row r="104" spans="3:6" ht="15.75" x14ac:dyDescent="0.25">
      <c r="C104" s="5"/>
      <c r="D104" s="1"/>
      <c r="E104" s="4"/>
      <c r="F104" s="3"/>
    </row>
    <row r="105" spans="3:6" ht="15.75" x14ac:dyDescent="0.25">
      <c r="C105" s="5"/>
      <c r="D105" s="1"/>
      <c r="E105" s="4"/>
      <c r="F105" s="3"/>
    </row>
    <row r="106" spans="3:6" ht="15.75" x14ac:dyDescent="0.25">
      <c r="C106" s="5"/>
      <c r="D106" s="1"/>
      <c r="E106" s="4"/>
      <c r="F106" s="3"/>
    </row>
    <row r="107" spans="3:6" ht="15.75" x14ac:dyDescent="0.25">
      <c r="C107" s="5"/>
      <c r="D107" s="1"/>
      <c r="E107" s="4"/>
      <c r="F107" s="3"/>
    </row>
    <row r="108" spans="3:6" ht="15.75" x14ac:dyDescent="0.25">
      <c r="C108" s="5"/>
      <c r="D108" s="1"/>
      <c r="E108" s="4"/>
      <c r="F108" s="3"/>
    </row>
    <row r="109" spans="3:6" ht="15.75" x14ac:dyDescent="0.25">
      <c r="C109" s="5"/>
      <c r="D109" s="1"/>
      <c r="E109" s="4"/>
      <c r="F109" s="3"/>
    </row>
    <row r="110" spans="3:6" ht="15.75" x14ac:dyDescent="0.25">
      <c r="C110" s="5"/>
      <c r="D110" s="1"/>
      <c r="E110" s="4"/>
      <c r="F110" s="3"/>
    </row>
    <row r="111" spans="3:6" ht="15.75" x14ac:dyDescent="0.25">
      <c r="C111" s="5"/>
      <c r="D111" s="1"/>
      <c r="E111" s="4"/>
      <c r="F111" s="3"/>
    </row>
    <row r="112" spans="3:6" ht="15.75" x14ac:dyDescent="0.25">
      <c r="C112" s="5"/>
      <c r="D112" s="1"/>
      <c r="E112" s="4"/>
      <c r="F112" s="3"/>
    </row>
    <row r="113" spans="3:6" ht="15.75" x14ac:dyDescent="0.25">
      <c r="C113" s="5"/>
      <c r="D113" s="1"/>
      <c r="E113" s="4"/>
      <c r="F113" s="3"/>
    </row>
    <row r="114" spans="3:6" ht="15.75" x14ac:dyDescent="0.25">
      <c r="C114" s="5"/>
      <c r="D114" s="1"/>
      <c r="E114" s="4"/>
      <c r="F114" s="3"/>
    </row>
    <row r="115" spans="3:6" ht="15.75" x14ac:dyDescent="0.25">
      <c r="C115" s="5"/>
      <c r="D115" s="1"/>
      <c r="E115" s="4"/>
      <c r="F115" s="3"/>
    </row>
    <row r="116" spans="3:6" ht="15.75" x14ac:dyDescent="0.25">
      <c r="C116" s="5"/>
      <c r="D116" s="1"/>
      <c r="E116" s="4"/>
      <c r="F116" s="3"/>
    </row>
    <row r="117" spans="3:6" ht="15.75" x14ac:dyDescent="0.25">
      <c r="C117" s="5"/>
      <c r="D117" s="1"/>
      <c r="E117" s="4"/>
      <c r="F117" s="3"/>
    </row>
    <row r="118" spans="3:6" ht="15.75" x14ac:dyDescent="0.25">
      <c r="C118" s="5"/>
      <c r="D118" s="1"/>
      <c r="E118" s="4"/>
      <c r="F118" s="3"/>
    </row>
    <row r="119" spans="3:6" ht="15.75" x14ac:dyDescent="0.25">
      <c r="C119" s="5"/>
      <c r="D119" s="1"/>
      <c r="E119" s="4"/>
      <c r="F119" s="3"/>
    </row>
    <row r="120" spans="3:6" ht="15.75" x14ac:dyDescent="0.25">
      <c r="C120" s="5"/>
      <c r="D120" s="1"/>
      <c r="E120" s="4"/>
      <c r="F120" s="3"/>
    </row>
    <row r="121" spans="3:6" ht="15.75" x14ac:dyDescent="0.25">
      <c r="C121" s="5"/>
      <c r="D121" s="1"/>
      <c r="E121" s="4"/>
      <c r="F121" s="3"/>
    </row>
    <row r="122" spans="3:6" ht="15.75" x14ac:dyDescent="0.25">
      <c r="C122" s="5"/>
      <c r="D122" s="1"/>
      <c r="E122" s="4"/>
      <c r="F122" s="3"/>
    </row>
    <row r="123" spans="3:6" ht="15.75" x14ac:dyDescent="0.25">
      <c r="C123" s="5"/>
      <c r="D123" s="1"/>
      <c r="E123" s="4"/>
      <c r="F123" s="3"/>
    </row>
    <row r="124" spans="3:6" ht="15.75" x14ac:dyDescent="0.25">
      <c r="C124" s="5"/>
      <c r="D124" s="1"/>
      <c r="E124" s="4"/>
      <c r="F124" s="3"/>
    </row>
    <row r="125" spans="3:6" ht="15.75" x14ac:dyDescent="0.25">
      <c r="C125" s="5"/>
      <c r="D125" s="1"/>
      <c r="E125" s="4"/>
      <c r="F125" s="3"/>
    </row>
    <row r="126" spans="3:6" ht="15.75" x14ac:dyDescent="0.25">
      <c r="C126" s="5"/>
      <c r="D126" s="1"/>
      <c r="E126" s="4"/>
      <c r="F126" s="3"/>
    </row>
    <row r="127" spans="3:6" ht="15.75" x14ac:dyDescent="0.25">
      <c r="C127" s="5"/>
      <c r="D127" s="1"/>
      <c r="E127" s="4"/>
      <c r="F127" s="3"/>
    </row>
    <row r="128" spans="3:6" ht="15.75" x14ac:dyDescent="0.25">
      <c r="C128" s="5"/>
      <c r="D128" s="1"/>
      <c r="E128" s="4"/>
      <c r="F128" s="3"/>
    </row>
    <row r="129" spans="3:6" ht="15.75" x14ac:dyDescent="0.25">
      <c r="C129" s="5"/>
      <c r="D129" s="1"/>
      <c r="E129" s="4"/>
      <c r="F129" s="3"/>
    </row>
    <row r="130" spans="3:6" ht="15.75" x14ac:dyDescent="0.25">
      <c r="C130" s="5"/>
      <c r="D130" s="1"/>
      <c r="E130" s="4"/>
      <c r="F130" s="3"/>
    </row>
    <row r="131" spans="3:6" ht="15.75" x14ac:dyDescent="0.25">
      <c r="C131" s="5"/>
      <c r="D131" s="1"/>
      <c r="E131" s="4"/>
      <c r="F131" s="3"/>
    </row>
    <row r="132" spans="3:6" ht="15.75" x14ac:dyDescent="0.25">
      <c r="C132" s="5"/>
      <c r="D132" s="1"/>
      <c r="E132" s="4"/>
      <c r="F132" s="3"/>
    </row>
    <row r="133" spans="3:6" ht="15.75" x14ac:dyDescent="0.25">
      <c r="C133" s="5"/>
      <c r="D133" s="1"/>
      <c r="E133" s="4"/>
      <c r="F133" s="3"/>
    </row>
    <row r="134" spans="3:6" ht="15.75" x14ac:dyDescent="0.25">
      <c r="C134" s="5"/>
      <c r="D134" s="1"/>
      <c r="E134" s="4"/>
      <c r="F134" s="3"/>
    </row>
    <row r="135" spans="3:6" ht="15.75" x14ac:dyDescent="0.25">
      <c r="C135" s="5"/>
      <c r="D135" s="1"/>
      <c r="E135" s="4"/>
      <c r="F135" s="3"/>
    </row>
    <row r="136" spans="3:6" ht="15.75" x14ac:dyDescent="0.25">
      <c r="C136" s="5"/>
      <c r="D136" s="1"/>
      <c r="E136" s="4"/>
      <c r="F136" s="3"/>
    </row>
    <row r="137" spans="3:6" ht="15.75" x14ac:dyDescent="0.25">
      <c r="C137" s="5"/>
      <c r="D137" s="1"/>
      <c r="E137" s="4"/>
      <c r="F137" s="3"/>
    </row>
    <row r="138" spans="3:6" ht="15.75" x14ac:dyDescent="0.25">
      <c r="C138" s="5"/>
      <c r="D138" s="1"/>
      <c r="E138" s="4"/>
      <c r="F138" s="3"/>
    </row>
    <row r="139" spans="3:6" ht="15.75" x14ac:dyDescent="0.25">
      <c r="C139" s="5"/>
      <c r="D139" s="1"/>
      <c r="E139" s="4"/>
      <c r="F139" s="3"/>
    </row>
    <row r="140" spans="3:6" ht="15.75" x14ac:dyDescent="0.25">
      <c r="C140" s="5"/>
      <c r="D140" s="1"/>
      <c r="E140" s="4"/>
      <c r="F140" s="3"/>
    </row>
    <row r="141" spans="3:6" ht="15.75" x14ac:dyDescent="0.25">
      <c r="C141" s="5"/>
      <c r="D141" s="1"/>
      <c r="E141" s="4"/>
      <c r="F141" s="3"/>
    </row>
    <row r="142" spans="3:6" ht="15.75" x14ac:dyDescent="0.25">
      <c r="C142" s="5"/>
      <c r="D142" s="1"/>
      <c r="E142" s="4"/>
      <c r="F142" s="3"/>
    </row>
    <row r="143" spans="3:6" ht="15.75" x14ac:dyDescent="0.25">
      <c r="C143" s="5"/>
      <c r="D143" s="1"/>
      <c r="E143" s="4"/>
      <c r="F143" s="3"/>
    </row>
    <row r="144" spans="3:6" ht="15.75" x14ac:dyDescent="0.25">
      <c r="C144" s="5"/>
      <c r="D144" s="1"/>
      <c r="E144" s="4"/>
      <c r="F144" s="3"/>
    </row>
    <row r="145" spans="3:6" ht="15.75" x14ac:dyDescent="0.25">
      <c r="C145" s="5"/>
      <c r="D145" s="1"/>
      <c r="E145" s="4"/>
      <c r="F145" s="3"/>
    </row>
    <row r="146" spans="3:6" ht="15.75" x14ac:dyDescent="0.25">
      <c r="C146" s="5"/>
      <c r="D146" s="1"/>
      <c r="E146" s="4"/>
      <c r="F146" s="3"/>
    </row>
    <row r="147" spans="3:6" ht="15.75" x14ac:dyDescent="0.25">
      <c r="C147" s="5"/>
      <c r="D147" s="1"/>
      <c r="E147" s="4"/>
      <c r="F147" s="3"/>
    </row>
    <row r="148" spans="3:6" ht="15.75" x14ac:dyDescent="0.25">
      <c r="C148" s="5"/>
      <c r="D148" s="1"/>
      <c r="E148" s="4"/>
      <c r="F148" s="3"/>
    </row>
    <row r="149" spans="3:6" ht="15.75" x14ac:dyDescent="0.25">
      <c r="C149" s="5"/>
      <c r="D149" s="1"/>
      <c r="E149" s="4"/>
      <c r="F149" s="3"/>
    </row>
    <row r="150" spans="3:6" ht="15.75" x14ac:dyDescent="0.25">
      <c r="C150" s="5"/>
      <c r="D150" s="1"/>
      <c r="E150" s="4"/>
      <c r="F150" s="3"/>
    </row>
    <row r="151" spans="3:6" ht="15.75" x14ac:dyDescent="0.25">
      <c r="C151" s="5"/>
      <c r="D151" s="1"/>
      <c r="E151" s="4"/>
      <c r="F151" s="3"/>
    </row>
    <row r="152" spans="3:6" ht="15.75" x14ac:dyDescent="0.25">
      <c r="C152" s="5"/>
      <c r="D152" s="1"/>
      <c r="E152" s="4"/>
      <c r="F152" s="3"/>
    </row>
    <row r="153" spans="3:6" ht="15.75" x14ac:dyDescent="0.25">
      <c r="C153" s="5"/>
      <c r="D153" s="1"/>
      <c r="E153" s="4"/>
      <c r="F153" s="3"/>
    </row>
    <row r="154" spans="3:6" ht="15.75" x14ac:dyDescent="0.25">
      <c r="C154" s="5"/>
      <c r="D154" s="1"/>
      <c r="E154" s="4"/>
      <c r="F154" s="3"/>
    </row>
    <row r="155" spans="3:6" ht="15.75" x14ac:dyDescent="0.25">
      <c r="C155" s="5"/>
      <c r="D155" s="1"/>
      <c r="E155" s="4"/>
      <c r="F155" s="3"/>
    </row>
    <row r="156" spans="3:6" ht="15.75" x14ac:dyDescent="0.25">
      <c r="C156" s="5"/>
      <c r="D156" s="1"/>
      <c r="E156" s="4"/>
      <c r="F156" s="3"/>
    </row>
    <row r="157" spans="3:6" ht="15.75" x14ac:dyDescent="0.25">
      <c r="C157" s="5"/>
      <c r="D157" s="1"/>
      <c r="E157" s="4"/>
      <c r="F157" s="3"/>
    </row>
    <row r="158" spans="3:6" ht="15.75" x14ac:dyDescent="0.25">
      <c r="C158" s="5"/>
      <c r="D158" s="1"/>
      <c r="E158" s="4"/>
      <c r="F158" s="3"/>
    </row>
    <row r="159" spans="3:6" ht="15.75" x14ac:dyDescent="0.25">
      <c r="C159" s="5"/>
      <c r="D159" s="1"/>
      <c r="E159" s="4"/>
      <c r="F159" s="3"/>
    </row>
    <row r="160" spans="3:6" ht="15.75" x14ac:dyDescent="0.25">
      <c r="C160" s="5"/>
      <c r="D160" s="1"/>
      <c r="E160" s="4"/>
      <c r="F160" s="3"/>
    </row>
    <row r="161" spans="3:6" ht="15.75" x14ac:dyDescent="0.25">
      <c r="C161" s="5"/>
      <c r="D161" s="1"/>
      <c r="E161" s="4"/>
      <c r="F161" s="3"/>
    </row>
    <row r="162" spans="3:6" ht="15.75" x14ac:dyDescent="0.25">
      <c r="C162" s="5"/>
      <c r="D162" s="1"/>
      <c r="E162" s="4"/>
      <c r="F162" s="3"/>
    </row>
    <row r="163" spans="3:6" ht="15.75" x14ac:dyDescent="0.25">
      <c r="C163" s="5"/>
      <c r="D163" s="1"/>
      <c r="E163" s="4"/>
      <c r="F163" s="3"/>
    </row>
    <row r="164" spans="3:6" ht="15.75" x14ac:dyDescent="0.25">
      <c r="C164" s="5"/>
      <c r="D164" s="1"/>
      <c r="E164" s="4"/>
      <c r="F164" s="3"/>
    </row>
    <row r="165" spans="3:6" ht="15.75" x14ac:dyDescent="0.25">
      <c r="C165" s="5"/>
      <c r="D165" s="1"/>
      <c r="E165" s="4"/>
      <c r="F165" s="3"/>
    </row>
    <row r="166" spans="3:6" ht="15.75" x14ac:dyDescent="0.25">
      <c r="C166" s="5"/>
      <c r="D166" s="1"/>
      <c r="E166" s="4"/>
      <c r="F166" s="3"/>
    </row>
    <row r="167" spans="3:6" ht="15.75" x14ac:dyDescent="0.25">
      <c r="C167" s="5"/>
      <c r="D167" s="1"/>
      <c r="E167" s="4"/>
      <c r="F167" s="3"/>
    </row>
    <row r="168" spans="3:6" ht="15.75" x14ac:dyDescent="0.25">
      <c r="C168" s="5"/>
      <c r="D168" s="1"/>
      <c r="E168" s="4"/>
      <c r="F168" s="3"/>
    </row>
    <row r="169" spans="3:6" ht="15.75" x14ac:dyDescent="0.25">
      <c r="C169" s="5"/>
      <c r="D169" s="1"/>
      <c r="E169" s="4"/>
      <c r="F169" s="3"/>
    </row>
    <row r="170" spans="3:6" ht="15.75" x14ac:dyDescent="0.25">
      <c r="C170" s="5"/>
      <c r="D170" s="1"/>
      <c r="E170" s="4"/>
      <c r="F170" s="3"/>
    </row>
    <row r="171" spans="3:6" ht="15.75" x14ac:dyDescent="0.25">
      <c r="C171" s="5"/>
      <c r="D171" s="1"/>
      <c r="E171" s="4"/>
      <c r="F171" s="3"/>
    </row>
    <row r="172" spans="3:6" ht="15.75" x14ac:dyDescent="0.25">
      <c r="C172" s="5"/>
      <c r="D172" s="1"/>
      <c r="E172" s="4"/>
      <c r="F172" s="3"/>
    </row>
    <row r="173" spans="3:6" ht="15.75" x14ac:dyDescent="0.25">
      <c r="C173" s="5"/>
      <c r="D173" s="1"/>
      <c r="E173" s="4"/>
      <c r="F173" s="3"/>
    </row>
    <row r="174" spans="3:6" ht="15.75" x14ac:dyDescent="0.25">
      <c r="C174" s="5"/>
      <c r="D174" s="1"/>
      <c r="E174" s="4"/>
      <c r="F174" s="3"/>
    </row>
    <row r="175" spans="3:6" ht="15.75" x14ac:dyDescent="0.25">
      <c r="C175" s="5"/>
      <c r="D175" s="1"/>
      <c r="E175" s="4"/>
      <c r="F175" s="3"/>
    </row>
    <row r="176" spans="3:6" ht="15.75" x14ac:dyDescent="0.25">
      <c r="C176" s="5"/>
      <c r="D176" s="1"/>
      <c r="E176" s="4"/>
      <c r="F176" s="3"/>
    </row>
    <row r="177" spans="3:6" ht="15.75" x14ac:dyDescent="0.25">
      <c r="C177" s="5"/>
      <c r="D177" s="1"/>
      <c r="E177" s="4"/>
      <c r="F177" s="3"/>
    </row>
    <row r="178" spans="3:6" ht="15.75" x14ac:dyDescent="0.25">
      <c r="C178" s="5"/>
      <c r="D178" s="1"/>
      <c r="E178" s="4"/>
      <c r="F178" s="3"/>
    </row>
    <row r="179" spans="3:6" ht="15.75" x14ac:dyDescent="0.25">
      <c r="C179" s="5"/>
      <c r="D179" s="1"/>
      <c r="E179" s="4"/>
      <c r="F179" s="3"/>
    </row>
    <row r="180" spans="3:6" ht="15.75" x14ac:dyDescent="0.25">
      <c r="C180" s="5"/>
      <c r="D180" s="1"/>
      <c r="E180" s="4"/>
      <c r="F180" s="3"/>
    </row>
    <row r="181" spans="3:6" ht="15.75" x14ac:dyDescent="0.25">
      <c r="C181" s="5"/>
      <c r="D181" s="1"/>
      <c r="E181" s="4"/>
      <c r="F181" s="3"/>
    </row>
    <row r="182" spans="3:6" ht="15.75" x14ac:dyDescent="0.25">
      <c r="C182" s="5"/>
      <c r="D182" s="1"/>
      <c r="E182" s="4"/>
      <c r="F182" s="3"/>
    </row>
    <row r="183" spans="3:6" ht="15.75" x14ac:dyDescent="0.25">
      <c r="C183" s="5"/>
      <c r="D183" s="1"/>
      <c r="E183" s="4"/>
      <c r="F183" s="3"/>
    </row>
    <row r="184" spans="3:6" ht="15.75" x14ac:dyDescent="0.25">
      <c r="C184" s="5"/>
      <c r="D184" s="1"/>
      <c r="E184" s="4"/>
      <c r="F184" s="3"/>
    </row>
    <row r="185" spans="3:6" ht="15.75" x14ac:dyDescent="0.25">
      <c r="C185" s="5"/>
      <c r="D185" s="1"/>
      <c r="E185" s="4"/>
      <c r="F185" s="3"/>
    </row>
    <row r="186" spans="3:6" ht="15.75" x14ac:dyDescent="0.25">
      <c r="C186" s="5"/>
      <c r="D186" s="1"/>
      <c r="E186" s="4"/>
      <c r="F186" s="3"/>
    </row>
    <row r="187" spans="3:6" ht="15.75" x14ac:dyDescent="0.25">
      <c r="C187" s="5"/>
      <c r="D187" s="1"/>
      <c r="E187" s="4"/>
      <c r="F187" s="3"/>
    </row>
    <row r="188" spans="3:6" ht="15.75" x14ac:dyDescent="0.25">
      <c r="C188" s="14"/>
      <c r="D188" s="1"/>
      <c r="E188" s="5"/>
      <c r="F188" s="3"/>
    </row>
    <row r="189" spans="3:6" ht="15.75" x14ac:dyDescent="0.25">
      <c r="C189" s="5"/>
      <c r="D189" s="1"/>
      <c r="E189" s="4"/>
      <c r="F189" s="3"/>
    </row>
    <row r="190" spans="3:6" ht="15.75" x14ac:dyDescent="0.25">
      <c r="C190" s="5"/>
      <c r="D190" s="1"/>
      <c r="E190" s="4"/>
      <c r="F190" s="3"/>
    </row>
    <row r="191" spans="3:6" ht="15.75" x14ac:dyDescent="0.25">
      <c r="C191" s="5"/>
      <c r="D191" s="1"/>
      <c r="E191" s="4"/>
      <c r="F191" s="3"/>
    </row>
    <row r="192" spans="3:6" ht="15.75" x14ac:dyDescent="0.25">
      <c r="C192" s="6"/>
      <c r="D192" s="1"/>
      <c r="E192" s="7"/>
      <c r="F192" s="8"/>
    </row>
    <row r="193" spans="3:6" ht="15.75" x14ac:dyDescent="0.25">
      <c r="C193" s="5"/>
      <c r="D193" s="1"/>
      <c r="E193" s="5"/>
      <c r="F193" s="3"/>
    </row>
    <row r="194" spans="3:6" ht="15.75" x14ac:dyDescent="0.25">
      <c r="C194" s="14"/>
      <c r="D194" s="1"/>
      <c r="E194" s="5"/>
      <c r="F194" s="3"/>
    </row>
    <row r="195" spans="3:6" ht="15.75" x14ac:dyDescent="0.25">
      <c r="C195" s="5"/>
      <c r="D195" s="1"/>
      <c r="E195" s="4"/>
      <c r="F195" s="3"/>
    </row>
    <row r="196" spans="3:6" ht="15.75" x14ac:dyDescent="0.25">
      <c r="C196" s="14"/>
      <c r="D196" s="1"/>
      <c r="E196" s="5"/>
      <c r="F196" s="3"/>
    </row>
    <row r="197" spans="3:6" ht="15.75" x14ac:dyDescent="0.25">
      <c r="C197" s="14"/>
      <c r="D197" s="1"/>
      <c r="E197" s="2"/>
      <c r="F197" s="3"/>
    </row>
  </sheetData>
  <sortState xmlns:xlrd2="http://schemas.microsoft.com/office/spreadsheetml/2017/richdata2" ref="M7:M37">
    <sortCondition ref="M6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4" sqref="K4:K11"/>
    </sheetView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Haroune</dc:creator>
  <cp:lastModifiedBy>Accounting Hurghada (Marhaba Tours)</cp:lastModifiedBy>
  <dcterms:created xsi:type="dcterms:W3CDTF">2026-05-24T08:10:03Z</dcterms:created>
  <dcterms:modified xsi:type="dcterms:W3CDTF">2026-05-25T07:04:09Z</dcterms:modified>
</cp:coreProperties>
</file>