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19440" windowHeight="9090" activeTab="1"/>
  </bookViews>
  <sheets>
    <sheet name="ASD" sheetId="1" r:id="rId1"/>
    <sheet name="FGH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3" l="1"/>
  <c r="D4" i="3"/>
  <c r="E4" i="3"/>
  <c r="C5" i="3"/>
  <c r="D5" i="3"/>
  <c r="E5" i="3"/>
  <c r="C6" i="3"/>
  <c r="D6" i="3"/>
  <c r="E6" i="3"/>
  <c r="C7" i="3"/>
  <c r="D7" i="3"/>
  <c r="E7" i="3"/>
  <c r="C8" i="3"/>
  <c r="D8" i="3"/>
  <c r="E8" i="3"/>
  <c r="D3" i="3"/>
  <c r="C3" i="3"/>
  <c r="E3" i="3"/>
  <c r="M3" i="1" l="1"/>
  <c r="J3" i="1"/>
  <c r="G3" i="1"/>
</calcChain>
</file>

<file path=xl/sharedStrings.xml><?xml version="1.0" encoding="utf-8"?>
<sst xmlns="http://schemas.openxmlformats.org/spreadsheetml/2006/main" count="32" uniqueCount="18">
  <si>
    <t>0-5</t>
  </si>
  <si>
    <t>6-7</t>
  </si>
  <si>
    <t>8-9</t>
  </si>
  <si>
    <t>10-11</t>
  </si>
  <si>
    <t>&gt;13</t>
  </si>
  <si>
    <t>12-13</t>
  </si>
  <si>
    <t>Batch
#</t>
  </si>
  <si>
    <t>Date</t>
  </si>
  <si>
    <t>Note
#</t>
  </si>
  <si>
    <t>Process</t>
  </si>
  <si>
    <t>Purchse</t>
  </si>
  <si>
    <t>Q.IN</t>
  </si>
  <si>
    <t>Q.OUT</t>
  </si>
  <si>
    <t>TOTAL$</t>
  </si>
  <si>
    <t>Size</t>
  </si>
  <si>
    <t>Total
Cost</t>
  </si>
  <si>
    <t>Period 0</t>
  </si>
  <si>
    <t>RAW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</si>
</sst>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)\ _$_ ;_ * \(#,##0.00\)\ _$_ ;_ * &quot;-&quot;??_)\ _$_ ;_ @_ "/>
  </numFmts>
  <fonts count="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charset val="178"/>
      <scheme val="minor"/>
    </font>
    <font>
      <b/>
      <sz val="12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14" fontId="3" fillId="0" borderId="0" xfId="0" applyNumberFormat="1" applyFont="1"/>
    <xf numFmtId="0" fontId="3" fillId="0" borderId="0" xfId="0" applyFont="1"/>
    <xf numFmtId="164" fontId="3" fillId="0" borderId="2" xfId="1" applyFont="1" applyBorder="1"/>
    <xf numFmtId="164" fontId="3" fillId="0" borderId="0" xfId="1" applyFont="1"/>
    <xf numFmtId="164" fontId="2" fillId="0" borderId="3" xfId="1" applyFont="1" applyBorder="1" applyAlignment="1">
      <alignment horizontal="centerContinuous"/>
    </xf>
    <xf numFmtId="164" fontId="2" fillId="0" borderId="4" xfId="1" applyFont="1" applyBorder="1" applyAlignment="1">
      <alignment horizontal="centerContinuous"/>
    </xf>
    <xf numFmtId="164" fontId="2" fillId="0" borderId="5" xfId="1" applyFont="1" applyBorder="1" applyAlignment="1">
      <alignment horizontal="centerContinuous"/>
    </xf>
    <xf numFmtId="0" fontId="2" fillId="0" borderId="0" xfId="0" applyFont="1"/>
    <xf numFmtId="0" fontId="3" fillId="0" borderId="0" xfId="0" applyFont="1" applyAlignment="1">
      <alignment horizontal="center" vertical="center"/>
    </xf>
    <xf numFmtId="164" fontId="2" fillId="0" borderId="9" xfId="1" applyFont="1" applyBorder="1" applyAlignment="1">
      <alignment horizontal="centerContinuous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64" fontId="3" fillId="0" borderId="0" xfId="1" applyFont="1" applyBorder="1" applyAlignment="1">
      <alignment horizontal="centerContinuous"/>
    </xf>
    <xf numFmtId="0" fontId="3" fillId="0" borderId="11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164" fontId="2" fillId="0" borderId="10" xfId="1" applyFont="1" applyBorder="1" applyAlignment="1">
      <alignment horizontal="center"/>
    </xf>
    <xf numFmtId="164" fontId="2" fillId="0" borderId="7" xfId="1" applyFont="1" applyBorder="1" applyAlignment="1">
      <alignment horizontal="center"/>
    </xf>
    <xf numFmtId="164" fontId="2" fillId="0" borderId="8" xfId="1" applyFont="1" applyBorder="1" applyAlignment="1">
      <alignment horizontal="center"/>
    </xf>
    <xf numFmtId="14" fontId="3" fillId="0" borderId="2" xfId="0" applyNumberFormat="1" applyFont="1" applyBorder="1"/>
    <xf numFmtId="0" fontId="3" fillId="0" borderId="2" xfId="0" applyFont="1" applyBorder="1"/>
    <xf numFmtId="0" fontId="3" fillId="2" borderId="0" xfId="0" applyFont="1" applyFill="1"/>
    <xf numFmtId="14" fontId="3" fillId="2" borderId="0" xfId="0" applyNumberFormat="1" applyFont="1" applyFill="1"/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M5"/>
  <sheetViews>
    <sheetView workbookViewId="0">
      <selection activeCell="D24" sqref="D24"/>
    </sheetView>
  </sheetViews>
  <sheetFormatPr defaultColWidth="8.75" defaultRowHeight="15" x14ac:dyDescent="0.2"/>
  <cols>
    <col min="1" max="1" width="10.875" style="2" bestFit="1" customWidth="1"/>
    <col min="2" max="2" width="11.125" style="2" customWidth="1"/>
    <col min="3" max="3" width="10.375" style="2" customWidth="1"/>
    <col min="4" max="4" width="12.875" style="2" customWidth="1"/>
    <col min="5" max="5" width="12.25" style="4" bestFit="1" customWidth="1"/>
    <col min="6" max="6" width="8.625" style="4" bestFit="1" customWidth="1"/>
    <col min="7" max="7" width="13.5" style="4" bestFit="1" customWidth="1"/>
    <col min="8" max="8" width="10.625" style="4" bestFit="1" customWidth="1"/>
    <col min="9" max="9" width="8.625" style="4" bestFit="1" customWidth="1"/>
    <col min="10" max="10" width="13.5" style="4" bestFit="1" customWidth="1"/>
    <col min="11" max="11" width="10.625" style="4" bestFit="1" customWidth="1"/>
    <col min="12" max="12" width="8.625" style="4" bestFit="1" customWidth="1"/>
    <col min="13" max="13" width="13.5" style="4" bestFit="1" customWidth="1"/>
    <col min="14" max="16384" width="8.75" style="2"/>
  </cols>
  <sheetData>
    <row r="1" spans="1:13" s="8" customFormat="1" ht="15.6" customHeight="1" x14ac:dyDescent="0.25">
      <c r="A1" s="23" t="s">
        <v>7</v>
      </c>
      <c r="B1" s="25" t="s">
        <v>8</v>
      </c>
      <c r="C1" s="27" t="s">
        <v>6</v>
      </c>
      <c r="D1" s="29" t="s">
        <v>9</v>
      </c>
      <c r="E1" s="10" t="s">
        <v>0</v>
      </c>
      <c r="F1" s="6"/>
      <c r="G1" s="7"/>
      <c r="H1" s="5" t="s">
        <v>1</v>
      </c>
      <c r="I1" s="6"/>
      <c r="J1" s="7"/>
      <c r="K1" s="5" t="s">
        <v>2</v>
      </c>
      <c r="L1" s="6"/>
      <c r="M1" s="7"/>
    </row>
    <row r="2" spans="1:13" s="8" customFormat="1" ht="15.75" x14ac:dyDescent="0.25">
      <c r="A2" s="24"/>
      <c r="B2" s="26"/>
      <c r="C2" s="28"/>
      <c r="D2" s="30"/>
      <c r="E2" s="16" t="s">
        <v>11</v>
      </c>
      <c r="F2" s="17" t="s">
        <v>12</v>
      </c>
      <c r="G2" s="18" t="s">
        <v>13</v>
      </c>
      <c r="H2" s="16" t="s">
        <v>11</v>
      </c>
      <c r="I2" s="17" t="s">
        <v>12</v>
      </c>
      <c r="J2" s="18" t="s">
        <v>13</v>
      </c>
      <c r="K2" s="16" t="s">
        <v>11</v>
      </c>
      <c r="L2" s="17" t="s">
        <v>12</v>
      </c>
      <c r="M2" s="18" t="s">
        <v>13</v>
      </c>
    </row>
    <row r="3" spans="1:13" x14ac:dyDescent="0.25">
      <c r="A3" s="19">
        <v>46186</v>
      </c>
      <c r="B3" s="20">
        <v>12</v>
      </c>
      <c r="C3" s="20">
        <v>1</v>
      </c>
      <c r="D3" s="20" t="s">
        <v>10</v>
      </c>
      <c r="E3" s="3">
        <v>320</v>
      </c>
      <c r="F3" s="3">
        <v>0</v>
      </c>
      <c r="G3" s="3">
        <f>+E3*19</f>
        <v>6080</v>
      </c>
      <c r="H3" s="3">
        <v>539</v>
      </c>
      <c r="I3" s="3">
        <v>0</v>
      </c>
      <c r="J3" s="3">
        <f>+H3*19</f>
        <v>10241</v>
      </c>
      <c r="K3" s="3">
        <v>862</v>
      </c>
      <c r="L3" s="3"/>
      <c r="M3" s="3">
        <f>+K3*19</f>
        <v>16378</v>
      </c>
    </row>
    <row r="4" spans="1:13" x14ac:dyDescent="0.25">
      <c r="A4" s="19">
        <v>46186</v>
      </c>
      <c r="B4" s="2">
        <v>13</v>
      </c>
      <c r="C4" s="2">
        <v>2</v>
      </c>
      <c r="D4" s="20" t="s">
        <v>10</v>
      </c>
      <c r="E4" s="4">
        <v>450</v>
      </c>
      <c r="G4" s="4">
        <v>13540</v>
      </c>
      <c r="H4" s="4">
        <v>554</v>
      </c>
      <c r="J4" s="4">
        <v>3521</v>
      </c>
      <c r="K4" s="4">
        <v>541</v>
      </c>
      <c r="M4" s="4">
        <v>18414</v>
      </c>
    </row>
    <row r="5" spans="1:13" x14ac:dyDescent="0.25">
      <c r="A5" s="1">
        <v>46187</v>
      </c>
      <c r="B5" s="2">
        <v>14</v>
      </c>
      <c r="C5" s="2">
        <v>3</v>
      </c>
      <c r="D5" s="20" t="s">
        <v>10</v>
      </c>
      <c r="E5" s="4">
        <v>463</v>
      </c>
      <c r="G5" s="4">
        <v>13100</v>
      </c>
      <c r="H5" s="4">
        <v>251</v>
      </c>
      <c r="J5" s="4">
        <v>3254</v>
      </c>
      <c r="K5" s="4">
        <v>324</v>
      </c>
      <c r="M5" s="4">
        <v>3111</v>
      </c>
    </row>
  </sheetData>
  <mergeCells count="4">
    <mergeCell ref="A1:A2"/>
    <mergeCell ref="B1:B2"/>
    <mergeCell ref="C1:C2"/>
    <mergeCell ref="D1:D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/>
  <dimension ref="A1:E8"/>
  <sheetViews>
    <sheetView tabSelected="1" workbookViewId="0">
      <selection activeCell="E5" sqref="E5"/>
    </sheetView>
  </sheetViews>
  <sheetFormatPr defaultColWidth="8.75" defaultRowHeight="15" x14ac:dyDescent="0.2"/>
  <cols>
    <col min="1" max="4" width="8.75" style="2"/>
    <col min="5" max="5" width="11.125" style="2" bestFit="1" customWidth="1"/>
    <col min="6" max="16384" width="8.75" style="2"/>
  </cols>
  <sheetData>
    <row r="1" spans="1:5" ht="15.6" x14ac:dyDescent="0.3">
      <c r="A1" s="31" t="s">
        <v>17</v>
      </c>
      <c r="B1" s="31"/>
      <c r="C1" s="31"/>
      <c r="D1" s="31"/>
      <c r="E1" s="15" t="s">
        <v>16</v>
      </c>
    </row>
    <row r="2" spans="1:5" s="9" customFormat="1" ht="31.15" x14ac:dyDescent="0.25">
      <c r="A2" s="12" t="s">
        <v>6</v>
      </c>
      <c r="B2" s="11" t="s">
        <v>14</v>
      </c>
      <c r="C2" s="12" t="s">
        <v>11</v>
      </c>
      <c r="D2" s="12" t="s">
        <v>15</v>
      </c>
      <c r="E2" s="11" t="s">
        <v>7</v>
      </c>
    </row>
    <row r="3" spans="1:5" ht="14.45" customHeight="1" thickBot="1" x14ac:dyDescent="0.3">
      <c r="A3" s="14">
        <v>3</v>
      </c>
      <c r="B3" s="13" t="s">
        <v>0</v>
      </c>
      <c r="C3" s="21">
        <f>IF($B3="0-5",SUMIFS(ASD!$E:$E,ASD!$C:$C,$A3),IF($B3="6-7",SUMIFS(ASD!$H:$H,ASD!$C:$C,$A3),IF($B3="8-9",SUMIFS(ASD!$K:$K,ASD!$C:$C,$A3),0)))</f>
        <v>463</v>
      </c>
      <c r="D3" s="21">
        <f>IF($B3="0-5",SUMIFS(ASD!$G:$G,ASD!$C:$C,$A3),IF($B3="6-7",SUMIFS(ASD!$J:$J,ASD!$C:$C,$A3),IF($B3="8-9",SUMIFS(ASD!$M:$M,ASD!$C:$C,$A3),0)))</f>
        <v>13100</v>
      </c>
      <c r="E3" s="22">
        <f>IFERROR(INDEX(ASD!$A$3:$A$1000,MATCH($A3,ASD!$C$3:$C$1000,0)),"")</f>
        <v>46187</v>
      </c>
    </row>
    <row r="4" spans="1:5" x14ac:dyDescent="0.25">
      <c r="A4" s="2">
        <v>1</v>
      </c>
      <c r="B4" s="13" t="s">
        <v>1</v>
      </c>
      <c r="C4" s="21">
        <f>IF($B4="0-5",SUMIFS(ASD!$E:$E,ASD!$C:$C,$A4),IF($B4="6-7",SUMIFS(ASD!$H:$H,ASD!$C:$C,$A4),IF($B4="8-9",SUMIFS(ASD!$K:$K,ASD!$C:$C,$A4),0)))</f>
        <v>539</v>
      </c>
      <c r="D4" s="21">
        <f>IF($B4="0-5",SUMIFS(ASD!$G:$G,ASD!$C:$C,$A4),IF($B4="6-7",SUMIFS(ASD!$J:$J,ASD!$C:$C,$A4),IF($B4="8-9",SUMIFS(ASD!$M:$M,ASD!$C:$C,$A4),0)))</f>
        <v>10241</v>
      </c>
      <c r="E4" s="22">
        <f>IFERROR(INDEX(ASD!$A$3:$A$1000,MATCH($A4,ASD!$C$3:$C$1000,0)),"")</f>
        <v>46186</v>
      </c>
    </row>
    <row r="5" spans="1:5" x14ac:dyDescent="0.25">
      <c r="A5" s="2">
        <v>1</v>
      </c>
      <c r="B5" s="13" t="s">
        <v>2</v>
      </c>
      <c r="C5" s="21">
        <f>IF($B5="0-5",SUMIFS(ASD!$E:$E,ASD!$C:$C,$A5),IF($B5="6-7",SUMIFS(ASD!$H:$H,ASD!$C:$C,$A5),IF($B5="8-9",SUMIFS(ASD!$K:$K,ASD!$C:$C,$A5),0)))</f>
        <v>862</v>
      </c>
      <c r="D5" s="21">
        <f>IF($B5="0-5",SUMIFS(ASD!$G:$G,ASD!$C:$C,$A5),IF($B5="6-7",SUMIFS(ASD!$J:$J,ASD!$C:$C,$A5),IF($B5="8-9",SUMIFS(ASD!$M:$M,ASD!$C:$C,$A5),0)))</f>
        <v>16378</v>
      </c>
      <c r="E5" s="22">
        <f>IFERROR(INDEX(ASD!$A$3:$A$1000,MATCH($A5,ASD!$C$3:$C$1000,0)),"")</f>
        <v>46186</v>
      </c>
    </row>
    <row r="6" spans="1:5" x14ac:dyDescent="0.25">
      <c r="A6" s="2">
        <v>1</v>
      </c>
      <c r="B6" s="13" t="s">
        <v>3</v>
      </c>
      <c r="C6" s="21">
        <f>IF($B6="0-5",SUMIFS(ASD!$E:$E,ASD!$C:$C,$A6),IF($B6="6-7",SUMIFS(ASD!$H:$H,ASD!$C:$C,$A6),IF($B6="8-9",SUMIFS(ASD!$K:$K,ASD!$C:$C,$A6),0)))</f>
        <v>0</v>
      </c>
      <c r="D6" s="21">
        <f>IF($B6="0-5",SUMIFS(ASD!$G:$G,ASD!$C:$C,$A6),IF($B6="6-7",SUMIFS(ASD!$J:$J,ASD!$C:$C,$A6),IF($B6="8-9",SUMIFS(ASD!$M:$M,ASD!$C:$C,$A6),0)))</f>
        <v>0</v>
      </c>
      <c r="E6" s="22">
        <f>IFERROR(INDEX(ASD!$A$3:$A$1000,MATCH($A6,ASD!$C$3:$C$1000,0)),"")</f>
        <v>46186</v>
      </c>
    </row>
    <row r="7" spans="1:5" x14ac:dyDescent="0.25">
      <c r="A7" s="2">
        <v>1</v>
      </c>
      <c r="B7" s="13" t="s">
        <v>5</v>
      </c>
      <c r="C7" s="21">
        <f>IF($B7="0-5",SUMIFS(ASD!$E:$E,ASD!$C:$C,$A7),IF($B7="6-7",SUMIFS(ASD!$H:$H,ASD!$C:$C,$A7),IF($B7="8-9",SUMIFS(ASD!$K:$K,ASD!$C:$C,$A7),0)))</f>
        <v>0</v>
      </c>
      <c r="D7" s="21">
        <f>IF($B7="0-5",SUMIFS(ASD!$G:$G,ASD!$C:$C,$A7),IF($B7="6-7",SUMIFS(ASD!$J:$J,ASD!$C:$C,$A7),IF($B7="8-9",SUMIFS(ASD!$M:$M,ASD!$C:$C,$A7),0)))</f>
        <v>0</v>
      </c>
      <c r="E7" s="22">
        <f>IFERROR(INDEX(ASD!$A$3:$A$1000,MATCH($A7,ASD!$C$3:$C$1000,0)),"")</f>
        <v>46186</v>
      </c>
    </row>
    <row r="8" spans="1:5" x14ac:dyDescent="0.25">
      <c r="A8" s="2">
        <v>1</v>
      </c>
      <c r="B8" s="13" t="s">
        <v>4</v>
      </c>
      <c r="C8" s="21">
        <f>IF($B8="0-5",SUMIFS(ASD!$E:$E,ASD!$C:$C,$A8),IF($B8="6-7",SUMIFS(ASD!$H:$H,ASD!$C:$C,$A8),IF($B8="8-9",SUMIFS(ASD!$K:$K,ASD!$C:$C,$A8),0)))</f>
        <v>0</v>
      </c>
      <c r="D8" s="21">
        <f>IF($B8="0-5",SUMIFS(ASD!$G:$G,ASD!$C:$C,$A8),IF($B8="6-7",SUMIFS(ASD!$J:$J,ASD!$C:$C,$A8),IF($B8="8-9",SUMIFS(ASD!$M:$M,ASD!$C:$C,$A8),0)))</f>
        <v>0</v>
      </c>
      <c r="E8" s="22">
        <f>IFERROR(INDEX(ASD!$A$3:$A$1000,MATCH($A8,ASD!$C$3:$C$1000,0)),"")</f>
        <v>46186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ASD</vt:lpstr>
      <vt:lpstr>FGH</vt:lpstr>
    </vt:vector>
  </TitlesOfParts>
  <Company>SACC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 Fattouh</dc:creator>
  <cp:lastModifiedBy>ALAWAIL</cp:lastModifiedBy>
  <dcterms:created xsi:type="dcterms:W3CDTF">2026-07-16T21:06:48Z</dcterms:created>
  <dcterms:modified xsi:type="dcterms:W3CDTF">2026-08-30T14:01:10Z</dcterms:modified>
</cp:coreProperties>
</file>